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filterPrivacy="1"/>
  <xr:revisionPtr revIDLastSave="0" documentId="13_ncr:1_{0C92EFCA-0E2A-4CF0-AF4A-A1F75A15D15D}" xr6:coauthVersionLast="47" xr6:coauthVersionMax="47" xr10:uidLastSave="{00000000-0000-0000-0000-000000000000}"/>
  <bookViews>
    <workbookView xWindow="-108" yWindow="-108" windowWidth="23256" windowHeight="12576" activeTab="1" xr2:uid="{00000000-000D-0000-FFFF-FFFF00000000}"/>
  </bookViews>
  <sheets>
    <sheet name="RESUMO" sheetId="9" r:id="rId1"/>
    <sheet name="PLANILHA - GLOBAL  " sheetId="1" r:id="rId2"/>
    <sheet name="COMPOSIÇÕES" sheetId="13" r:id="rId3"/>
    <sheet name="CRONOGRAMA " sheetId="14" r:id="rId4"/>
    <sheet name="Bdi" sheetId="3" r:id="rId5"/>
    <sheet name="ENCARGOS SOCIAIS" sheetId="10" r:id="rId6"/>
    <sheet name="comp" sheetId="6" state="hidden" r:id="rId7"/>
    <sheet name="insumo" sheetId="5" state="hidden" r:id="rId8"/>
  </sheets>
  <externalReferences>
    <externalReference r:id="rId9"/>
    <externalReference r:id="rId10"/>
  </externalReferences>
  <definedNames>
    <definedName name="_xlnm.Print_Area" localSheetId="4">Bdi!$B$1:$U$35</definedName>
    <definedName name="_xlnm.Print_Area" localSheetId="2">COMPOSIÇÕES!$B$1:$M$153</definedName>
    <definedName name="_xlnm.Print_Area" localSheetId="3">'CRONOGRAMA '!$B$5:$F$32</definedName>
    <definedName name="_xlnm.Print_Area" localSheetId="5">'ENCARGOS SOCIAIS'!$A$1:$F$53</definedName>
    <definedName name="_xlnm.Print_Area" localSheetId="1">'PLANILHA - GLOBAL  '!$B$6:$J$26</definedName>
    <definedName name="_xlnm.Print_Area" localSheetId="0">RESUMO!$A$1:$K$20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19" i="1" l="1"/>
  <c r="J19" i="1" s="1"/>
  <c r="I18" i="1"/>
  <c r="I16" i="1"/>
  <c r="J16" i="1" s="1"/>
  <c r="I14" i="1"/>
  <c r="I15" i="1"/>
  <c r="J15" i="1" s="1"/>
  <c r="J18" i="1" l="1"/>
  <c r="A48" i="10"/>
  <c r="E5" i="10"/>
  <c r="B5" i="10"/>
  <c r="E4" i="10"/>
  <c r="B4" i="10"/>
  <c r="E3" i="10"/>
  <c r="B3" i="10"/>
  <c r="E2" i="10"/>
  <c r="B2" i="10"/>
  <c r="F5" i="3"/>
  <c r="F4" i="3"/>
  <c r="D4" i="3"/>
  <c r="D3" i="3"/>
  <c r="D2" i="3"/>
  <c r="C13" i="14"/>
  <c r="C9" i="14"/>
  <c r="C8" i="14"/>
  <c r="C7" i="14"/>
  <c r="C6" i="14"/>
  <c r="C5" i="14"/>
  <c r="O10" i="13"/>
  <c r="O11" i="13"/>
  <c r="O12" i="13"/>
  <c r="O13" i="13"/>
  <c r="O14" i="13"/>
  <c r="O15" i="13"/>
  <c r="O16" i="13"/>
  <c r="O17" i="13"/>
  <c r="O18" i="13"/>
  <c r="O19" i="13"/>
  <c r="O20" i="13"/>
  <c r="O21" i="13"/>
  <c r="O22" i="13"/>
  <c r="O23" i="13"/>
  <c r="O24" i="13"/>
  <c r="O25" i="13"/>
  <c r="O26" i="13"/>
  <c r="O27" i="13"/>
  <c r="O28" i="13"/>
  <c r="O29" i="13"/>
  <c r="O30" i="13"/>
  <c r="O31" i="13"/>
  <c r="O32" i="13"/>
  <c r="O33" i="13"/>
  <c r="O34" i="13"/>
  <c r="O35" i="13"/>
  <c r="O36" i="13"/>
  <c r="O37" i="13"/>
  <c r="O38" i="13"/>
  <c r="O39" i="13"/>
  <c r="O40" i="13"/>
  <c r="O41" i="13"/>
  <c r="O42" i="13"/>
  <c r="O43" i="13"/>
  <c r="O44" i="13"/>
  <c r="O45" i="13"/>
  <c r="O46" i="13"/>
  <c r="O47" i="13"/>
  <c r="O48" i="13"/>
  <c r="O49" i="13"/>
  <c r="O50" i="13"/>
  <c r="O51" i="13"/>
  <c r="O52" i="13"/>
  <c r="O53" i="13"/>
  <c r="O54" i="13"/>
  <c r="O55" i="13"/>
  <c r="O56" i="13"/>
  <c r="O57" i="13"/>
  <c r="O58" i="13"/>
  <c r="O59" i="13"/>
  <c r="O60" i="13"/>
  <c r="O61" i="13"/>
  <c r="O62" i="13"/>
  <c r="O63" i="13"/>
  <c r="O64" i="13"/>
  <c r="O65" i="13"/>
  <c r="O66" i="13"/>
  <c r="O67" i="13"/>
  <c r="O68" i="13"/>
  <c r="O69" i="13"/>
  <c r="O70" i="13"/>
  <c r="O71" i="13"/>
  <c r="O72" i="13"/>
  <c r="O73" i="13"/>
  <c r="O74" i="13"/>
  <c r="O75" i="13"/>
  <c r="O76" i="13"/>
  <c r="O77" i="13"/>
  <c r="O78" i="13"/>
  <c r="O79" i="13"/>
  <c r="O80" i="13"/>
  <c r="O81" i="13"/>
  <c r="O82" i="13"/>
  <c r="O83" i="13"/>
  <c r="O84" i="13"/>
  <c r="O85" i="13"/>
  <c r="O86" i="13"/>
  <c r="O87" i="13"/>
  <c r="O88" i="13"/>
  <c r="O89" i="13"/>
  <c r="O90" i="13"/>
  <c r="O91" i="13"/>
  <c r="O92" i="13"/>
  <c r="O93" i="13"/>
  <c r="O94" i="13"/>
  <c r="O95" i="13"/>
  <c r="O96" i="13"/>
  <c r="O97" i="13"/>
  <c r="O98" i="13"/>
  <c r="O99" i="13"/>
  <c r="O100" i="13"/>
  <c r="O101" i="13"/>
  <c r="O102" i="13"/>
  <c r="O103" i="13"/>
  <c r="O104" i="13"/>
  <c r="O105" i="13"/>
  <c r="O106" i="13"/>
  <c r="O107" i="13"/>
  <c r="O108" i="13"/>
  <c r="O109" i="13"/>
  <c r="O110" i="13"/>
  <c r="O111" i="13"/>
  <c r="O112" i="13"/>
  <c r="L16" i="13" s="1"/>
  <c r="M16" i="13" s="1"/>
  <c r="O113" i="13"/>
  <c r="L17" i="13" s="1"/>
  <c r="M17" i="13" s="1"/>
  <c r="O114" i="13"/>
  <c r="L18" i="13" s="1"/>
  <c r="M18" i="13" s="1"/>
  <c r="O115" i="13"/>
  <c r="L19" i="13" s="1"/>
  <c r="M19" i="13" s="1"/>
  <c r="O116" i="13"/>
  <c r="O117" i="13"/>
  <c r="O118" i="13"/>
  <c r="L22" i="13" s="1"/>
  <c r="M22" i="13" s="1"/>
  <c r="O119" i="13"/>
  <c r="L23" i="13" s="1"/>
  <c r="M23" i="13" s="1"/>
  <c r="O120" i="13"/>
  <c r="L24" i="13" s="1"/>
  <c r="M24" i="13" s="1"/>
  <c r="O121" i="13"/>
  <c r="O122" i="13"/>
  <c r="O123" i="13"/>
  <c r="O124" i="13"/>
  <c r="O125" i="13"/>
  <c r="L29" i="13" s="1"/>
  <c r="M29" i="13" s="1"/>
  <c r="O126" i="13"/>
  <c r="O127" i="13"/>
  <c r="O128" i="13"/>
  <c r="L32" i="13" s="1"/>
  <c r="M32" i="13" s="1"/>
  <c r="O129" i="13"/>
  <c r="O130" i="13"/>
  <c r="O131" i="13"/>
  <c r="O132" i="13"/>
  <c r="O133" i="13"/>
  <c r="O134" i="13"/>
  <c r="O135" i="13"/>
  <c r="O136" i="13"/>
  <c r="O137" i="13"/>
  <c r="O138" i="13"/>
  <c r="O139" i="13"/>
  <c r="O140" i="13"/>
  <c r="O141" i="13"/>
  <c r="O142" i="13"/>
  <c r="O143" i="13"/>
  <c r="O144" i="13"/>
  <c r="O145" i="13"/>
  <c r="O146" i="13"/>
  <c r="O9" i="13"/>
  <c r="L9" i="13" s="1"/>
  <c r="M9" i="13" s="1"/>
  <c r="M10" i="13" s="1"/>
  <c r="J14" i="1" s="1"/>
  <c r="J13" i="1" s="1"/>
  <c r="M33" i="13"/>
  <c r="M34" i="13"/>
  <c r="M30" i="13"/>
  <c r="M31" i="13"/>
  <c r="M20" i="13"/>
  <c r="M21" i="13"/>
  <c r="D8" i="9"/>
  <c r="C12" i="14" s="1"/>
  <c r="E5" i="9"/>
  <c r="C5" i="9"/>
  <c r="E4" i="9"/>
  <c r="C4" i="9"/>
  <c r="E3" i="9"/>
  <c r="C2" i="9"/>
  <c r="D42" i="10"/>
  <c r="D38" i="10"/>
  <c r="D31" i="10"/>
  <c r="D19" i="10"/>
  <c r="C42" i="10"/>
  <c r="C38" i="10"/>
  <c r="C31" i="10"/>
  <c r="C19" i="10"/>
  <c r="F42" i="10"/>
  <c r="F38" i="10"/>
  <c r="F31" i="10"/>
  <c r="F19" i="10"/>
  <c r="E42" i="10"/>
  <c r="E38" i="10"/>
  <c r="E31" i="10"/>
  <c r="E19" i="10"/>
  <c r="J8" i="9" l="1"/>
  <c r="K8" i="9" s="1"/>
  <c r="E43" i="10"/>
  <c r="F43" i="10"/>
  <c r="M35" i="13"/>
  <c r="M25" i="13"/>
  <c r="D12" i="14" l="1"/>
  <c r="E12" i="14" s="1"/>
  <c r="J17" i="1"/>
  <c r="J22" i="1" s="1"/>
  <c r="J12" i="9"/>
  <c r="L15" i="13"/>
  <c r="M15" i="13" s="1"/>
  <c r="L28" i="13"/>
  <c r="M28" i="13" s="1"/>
  <c r="J9" i="9" l="1"/>
  <c r="K9" i="9" s="1"/>
  <c r="K12" i="9"/>
  <c r="J10" i="9"/>
  <c r="K10" i="9" l="1"/>
  <c r="J11" i="9"/>
  <c r="I16" i="9" s="1"/>
  <c r="I14" i="9" s="1"/>
  <c r="I15" i="9" s="1"/>
  <c r="N6" i="1"/>
  <c r="K11" i="9" l="1"/>
  <c r="D13" i="14"/>
  <c r="E13" i="14" l="1"/>
  <c r="E15" i="14" s="1"/>
  <c r="E17" i="14" s="1"/>
  <c r="F13" i="14"/>
  <c r="F15" i="14" s="1"/>
  <c r="F17" i="14" l="1"/>
  <c r="E14" i="14" s="1"/>
  <c r="E16" i="14" s="1"/>
  <c r="F14" i="14" l="1"/>
  <c r="F16" i="14" s="1"/>
  <c r="F3" i="6" l="1"/>
  <c r="F5" i="5"/>
  <c r="E5269" i="5" l="1"/>
  <c r="E5270" i="5"/>
  <c r="E5271" i="5"/>
  <c r="E5272" i="5"/>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2" i="6"/>
  <c r="E123" i="6"/>
  <c r="E124" i="6"/>
  <c r="E125" i="6"/>
  <c r="E126" i="6"/>
  <c r="E127" i="6"/>
  <c r="E128" i="6"/>
  <c r="E129" i="6"/>
  <c r="E130" i="6"/>
  <c r="E131" i="6"/>
  <c r="E132" i="6"/>
  <c r="E133" i="6"/>
  <c r="E134" i="6"/>
  <c r="E135" i="6"/>
  <c r="E136" i="6"/>
  <c r="E137" i="6"/>
  <c r="E138" i="6"/>
  <c r="E139" i="6"/>
  <c r="E140" i="6"/>
  <c r="E141" i="6"/>
  <c r="E142" i="6"/>
  <c r="E143" i="6"/>
  <c r="E144" i="6"/>
  <c r="E145" i="6"/>
  <c r="E146" i="6"/>
  <c r="E147" i="6"/>
  <c r="E148" i="6"/>
  <c r="E149" i="6"/>
  <c r="E150" i="6"/>
  <c r="E151" i="6"/>
  <c r="E152" i="6"/>
  <c r="E153" i="6"/>
  <c r="E154" i="6"/>
  <c r="E155" i="6"/>
  <c r="E156" i="6"/>
  <c r="E157" i="6"/>
  <c r="E158" i="6"/>
  <c r="E159" i="6"/>
  <c r="E160" i="6"/>
  <c r="E161" i="6"/>
  <c r="E162" i="6"/>
  <c r="E163" i="6"/>
  <c r="E164" i="6"/>
  <c r="E165" i="6"/>
  <c r="E166" i="6"/>
  <c r="E167" i="6"/>
  <c r="E168" i="6"/>
  <c r="E169" i="6"/>
  <c r="E170" i="6"/>
  <c r="E171" i="6"/>
  <c r="E172" i="6"/>
  <c r="E173" i="6"/>
  <c r="E174" i="6"/>
  <c r="E175" i="6"/>
  <c r="E176" i="6"/>
  <c r="E177" i="6"/>
  <c r="E178" i="6"/>
  <c r="E179" i="6"/>
  <c r="E180" i="6"/>
  <c r="E181" i="6"/>
  <c r="E182" i="6"/>
  <c r="E183" i="6"/>
  <c r="E184" i="6"/>
  <c r="E185" i="6"/>
  <c r="E186" i="6"/>
  <c r="E187" i="6"/>
  <c r="E188" i="6"/>
  <c r="E189" i="6"/>
  <c r="E190" i="6"/>
  <c r="E191" i="6"/>
  <c r="E192" i="6"/>
  <c r="E193" i="6"/>
  <c r="E194" i="6"/>
  <c r="E195" i="6"/>
  <c r="E196" i="6"/>
  <c r="E197" i="6"/>
  <c r="E198" i="6"/>
  <c r="E199" i="6"/>
  <c r="E200" i="6"/>
  <c r="E201" i="6"/>
  <c r="E202" i="6"/>
  <c r="E203" i="6"/>
  <c r="E204" i="6"/>
  <c r="E205" i="6"/>
  <c r="E206" i="6"/>
  <c r="E207" i="6"/>
  <c r="E208" i="6"/>
  <c r="E209" i="6"/>
  <c r="E210" i="6"/>
  <c r="E211" i="6"/>
  <c r="E212" i="6"/>
  <c r="E213" i="6"/>
  <c r="E214" i="6"/>
  <c r="E215" i="6"/>
  <c r="E216" i="6"/>
  <c r="E217" i="6"/>
  <c r="E218" i="6"/>
  <c r="E219" i="6"/>
  <c r="E220" i="6"/>
  <c r="E221" i="6"/>
  <c r="E222" i="6"/>
  <c r="E223" i="6"/>
  <c r="E224" i="6"/>
  <c r="E225" i="6"/>
  <c r="E226" i="6"/>
  <c r="E227" i="6"/>
  <c r="E228" i="6"/>
  <c r="E229" i="6"/>
  <c r="E230" i="6"/>
  <c r="E231" i="6"/>
  <c r="E232" i="6"/>
  <c r="E233" i="6"/>
  <c r="E234" i="6"/>
  <c r="E235" i="6"/>
  <c r="E236" i="6"/>
  <c r="E237" i="6"/>
  <c r="E238" i="6"/>
  <c r="E239" i="6"/>
  <c r="E240" i="6"/>
  <c r="E241" i="6"/>
  <c r="E242" i="6"/>
  <c r="E243" i="6"/>
  <c r="E244" i="6"/>
  <c r="E245" i="6"/>
  <c r="E246" i="6"/>
  <c r="E247" i="6"/>
  <c r="E248" i="6"/>
  <c r="E249" i="6"/>
  <c r="E250" i="6"/>
  <c r="E251" i="6"/>
  <c r="E252" i="6"/>
  <c r="E253" i="6"/>
  <c r="E254" i="6"/>
  <c r="E255" i="6"/>
  <c r="E256" i="6"/>
  <c r="E257" i="6"/>
  <c r="E258" i="6"/>
  <c r="E259" i="6"/>
  <c r="E260" i="6"/>
  <c r="E261" i="6"/>
  <c r="E262" i="6"/>
  <c r="E263" i="6"/>
  <c r="E264" i="6"/>
  <c r="E265" i="6"/>
  <c r="E266" i="6"/>
  <c r="E267" i="6"/>
  <c r="E268" i="6"/>
  <c r="E269" i="6"/>
  <c r="E270" i="6"/>
  <c r="E271" i="6"/>
  <c r="E272" i="6"/>
  <c r="E273" i="6"/>
  <c r="E274" i="6"/>
  <c r="E275" i="6"/>
  <c r="E276" i="6"/>
  <c r="E277" i="6"/>
  <c r="E278" i="6"/>
  <c r="E279" i="6"/>
  <c r="E280" i="6"/>
  <c r="E281" i="6"/>
  <c r="E282" i="6"/>
  <c r="E283" i="6"/>
  <c r="E284" i="6"/>
  <c r="E285" i="6"/>
  <c r="E286" i="6"/>
  <c r="E287" i="6"/>
  <c r="E288" i="6"/>
  <c r="E289" i="6"/>
  <c r="E290" i="6"/>
  <c r="E291" i="6"/>
  <c r="E292" i="6"/>
  <c r="E293" i="6"/>
  <c r="E294" i="6"/>
  <c r="E295" i="6"/>
  <c r="E296" i="6"/>
  <c r="E297" i="6"/>
  <c r="E298" i="6"/>
  <c r="E299" i="6"/>
  <c r="E300" i="6"/>
  <c r="E301" i="6"/>
  <c r="E302" i="6"/>
  <c r="E303" i="6"/>
  <c r="E304" i="6"/>
  <c r="E305" i="6"/>
  <c r="E306" i="6"/>
  <c r="E307" i="6"/>
  <c r="E308" i="6"/>
  <c r="E309" i="6"/>
  <c r="E310" i="6"/>
  <c r="E311" i="6"/>
  <c r="E312" i="6"/>
  <c r="E313" i="6"/>
  <c r="E314" i="6"/>
  <c r="E315" i="6"/>
  <c r="E316" i="6"/>
  <c r="E317" i="6"/>
  <c r="E318" i="6"/>
  <c r="E319" i="6"/>
  <c r="E320" i="6"/>
  <c r="E321" i="6"/>
  <c r="E322" i="6"/>
  <c r="E323" i="6"/>
  <c r="E324" i="6"/>
  <c r="E325" i="6"/>
  <c r="E326" i="6"/>
  <c r="E327" i="6"/>
  <c r="E328" i="6"/>
  <c r="E329" i="6"/>
  <c r="E330" i="6"/>
  <c r="E331" i="6"/>
  <c r="E332" i="6"/>
  <c r="E333" i="6"/>
  <c r="E334" i="6"/>
  <c r="E335" i="6"/>
  <c r="E336" i="6"/>
  <c r="E337" i="6"/>
  <c r="E338" i="6"/>
  <c r="E339" i="6"/>
  <c r="E340" i="6"/>
  <c r="E341" i="6"/>
  <c r="E342" i="6"/>
  <c r="E343" i="6"/>
  <c r="E344" i="6"/>
  <c r="E345" i="6"/>
  <c r="E346" i="6"/>
  <c r="E347" i="6"/>
  <c r="E348" i="6"/>
  <c r="E349" i="6"/>
  <c r="E350" i="6"/>
  <c r="E351" i="6"/>
  <c r="E352" i="6"/>
  <c r="E353" i="6"/>
  <c r="E354" i="6"/>
  <c r="E355" i="6"/>
  <c r="E356" i="6"/>
  <c r="E357" i="6"/>
  <c r="E358" i="6"/>
  <c r="E359" i="6"/>
  <c r="E360" i="6"/>
  <c r="E361" i="6"/>
  <c r="E362" i="6"/>
  <c r="E363" i="6"/>
  <c r="E364" i="6"/>
  <c r="E365" i="6"/>
  <c r="E366" i="6"/>
  <c r="E367" i="6"/>
  <c r="E368" i="6"/>
  <c r="E369" i="6"/>
  <c r="E370" i="6"/>
  <c r="E371" i="6"/>
  <c r="E372" i="6"/>
  <c r="E373" i="6"/>
  <c r="E374" i="6"/>
  <c r="E375" i="6"/>
  <c r="E376" i="6"/>
  <c r="E377" i="6"/>
  <c r="E378" i="6"/>
  <c r="E379" i="6"/>
  <c r="E380" i="6"/>
  <c r="E381" i="6"/>
  <c r="E382" i="6"/>
  <c r="E383" i="6"/>
  <c r="E384" i="6"/>
  <c r="E385" i="6"/>
  <c r="E386" i="6"/>
  <c r="E387" i="6"/>
  <c r="E388" i="6"/>
  <c r="E389" i="6"/>
  <c r="E390" i="6"/>
  <c r="E391" i="6"/>
  <c r="E392" i="6"/>
  <c r="E393" i="6"/>
  <c r="E394" i="6"/>
  <c r="E395" i="6"/>
  <c r="E396" i="6"/>
  <c r="E397" i="6"/>
  <c r="E398" i="6"/>
  <c r="E399" i="6"/>
  <c r="E400" i="6"/>
  <c r="E401" i="6"/>
  <c r="E402" i="6"/>
  <c r="E403" i="6"/>
  <c r="E404" i="6"/>
  <c r="E405" i="6"/>
  <c r="E406" i="6"/>
  <c r="E407" i="6"/>
  <c r="E408" i="6"/>
  <c r="E409" i="6"/>
  <c r="E410" i="6"/>
  <c r="E411" i="6"/>
  <c r="E412" i="6"/>
  <c r="E413" i="6"/>
  <c r="E414" i="6"/>
  <c r="E415" i="6"/>
  <c r="E416" i="6"/>
  <c r="E417" i="6"/>
  <c r="E418" i="6"/>
  <c r="E419" i="6"/>
  <c r="E420" i="6"/>
  <c r="E421" i="6"/>
  <c r="E422" i="6"/>
  <c r="E423" i="6"/>
  <c r="E424" i="6"/>
  <c r="E425" i="6"/>
  <c r="E426" i="6"/>
  <c r="E427" i="6"/>
  <c r="E428" i="6"/>
  <c r="E429" i="6"/>
  <c r="E430" i="6"/>
  <c r="E431" i="6"/>
  <c r="E432" i="6"/>
  <c r="E433" i="6"/>
  <c r="E434" i="6"/>
  <c r="E435" i="6"/>
  <c r="E436" i="6"/>
  <c r="E437" i="6"/>
  <c r="E438" i="6"/>
  <c r="E439" i="6"/>
  <c r="E440" i="6"/>
  <c r="E441" i="6"/>
  <c r="E442" i="6"/>
  <c r="E443" i="6"/>
  <c r="E444" i="6"/>
  <c r="E445" i="6"/>
  <c r="E446" i="6"/>
  <c r="E447" i="6"/>
  <c r="E448" i="6"/>
  <c r="E449" i="6"/>
  <c r="E450" i="6"/>
  <c r="E451" i="6"/>
  <c r="E452" i="6"/>
  <c r="E453" i="6"/>
  <c r="E454" i="6"/>
  <c r="E455" i="6"/>
  <c r="E456" i="6"/>
  <c r="E457" i="6"/>
  <c r="E458" i="6"/>
  <c r="E459" i="6"/>
  <c r="E460" i="6"/>
  <c r="E461" i="6"/>
  <c r="E462" i="6"/>
  <c r="E463" i="6"/>
  <c r="E464" i="6"/>
  <c r="E465" i="6"/>
  <c r="E466" i="6"/>
  <c r="E467" i="6"/>
  <c r="E468" i="6"/>
  <c r="E469" i="6"/>
  <c r="E470" i="6"/>
  <c r="E471" i="6"/>
  <c r="E472" i="6"/>
  <c r="E473" i="6"/>
  <c r="E474" i="6"/>
  <c r="E475" i="6"/>
  <c r="E476" i="6"/>
  <c r="E477" i="6"/>
  <c r="E478" i="6"/>
  <c r="E479" i="6"/>
  <c r="E480" i="6"/>
  <c r="E481" i="6"/>
  <c r="E482" i="6"/>
  <c r="E483" i="6"/>
  <c r="E484" i="6"/>
  <c r="E485" i="6"/>
  <c r="E486" i="6"/>
  <c r="E487" i="6"/>
  <c r="E488" i="6"/>
  <c r="E489" i="6"/>
  <c r="E490" i="6"/>
  <c r="E491" i="6"/>
  <c r="E492" i="6"/>
  <c r="E493" i="6"/>
  <c r="E494" i="6"/>
  <c r="E495" i="6"/>
  <c r="E496" i="6"/>
  <c r="E497" i="6"/>
  <c r="E498" i="6"/>
  <c r="E499" i="6"/>
  <c r="E500" i="6"/>
  <c r="E501" i="6"/>
  <c r="E502" i="6"/>
  <c r="E503" i="6"/>
  <c r="E504" i="6"/>
  <c r="E505" i="6"/>
  <c r="E506" i="6"/>
  <c r="E507" i="6"/>
  <c r="E508" i="6"/>
  <c r="E509" i="6"/>
  <c r="E510" i="6"/>
  <c r="E511" i="6"/>
  <c r="E512" i="6"/>
  <c r="E513" i="6"/>
  <c r="E514" i="6"/>
  <c r="E515" i="6"/>
  <c r="E516" i="6"/>
  <c r="E517" i="6"/>
  <c r="E518" i="6"/>
  <c r="E519" i="6"/>
  <c r="E520" i="6"/>
  <c r="E521" i="6"/>
  <c r="E522" i="6"/>
  <c r="E523" i="6"/>
  <c r="E524" i="6"/>
  <c r="E525" i="6"/>
  <c r="E526" i="6"/>
  <c r="E527" i="6"/>
  <c r="E528" i="6"/>
  <c r="E529" i="6"/>
  <c r="E530" i="6"/>
  <c r="E531" i="6"/>
  <c r="E532" i="6"/>
  <c r="E533" i="6"/>
  <c r="E534" i="6"/>
  <c r="E535" i="6"/>
  <c r="E536" i="6"/>
  <c r="E537" i="6"/>
  <c r="E538" i="6"/>
  <c r="E539" i="6"/>
  <c r="E540" i="6"/>
  <c r="E541" i="6"/>
  <c r="E542" i="6"/>
  <c r="E543" i="6"/>
  <c r="E544" i="6"/>
  <c r="E545" i="6"/>
  <c r="E546" i="6"/>
  <c r="E547" i="6"/>
  <c r="E548" i="6"/>
  <c r="E549" i="6"/>
  <c r="E550" i="6"/>
  <c r="E551" i="6"/>
  <c r="E552" i="6"/>
  <c r="E553" i="6"/>
  <c r="E554" i="6"/>
  <c r="E555" i="6"/>
  <c r="E556" i="6"/>
  <c r="E557" i="6"/>
  <c r="E558" i="6"/>
  <c r="E559" i="6"/>
  <c r="E560" i="6"/>
  <c r="E561" i="6"/>
  <c r="E562" i="6"/>
  <c r="E563" i="6"/>
  <c r="E564" i="6"/>
  <c r="E565" i="6"/>
  <c r="E566" i="6"/>
  <c r="E567" i="6"/>
  <c r="E568" i="6"/>
  <c r="E569" i="6"/>
  <c r="E570" i="6"/>
  <c r="E571" i="6"/>
  <c r="E572" i="6"/>
  <c r="E573" i="6"/>
  <c r="E574" i="6"/>
  <c r="E575" i="6"/>
  <c r="E576" i="6"/>
  <c r="E577" i="6"/>
  <c r="E578" i="6"/>
  <c r="E579" i="6"/>
  <c r="E580" i="6"/>
  <c r="E581" i="6"/>
  <c r="E582" i="6"/>
  <c r="E583" i="6"/>
  <c r="E584" i="6"/>
  <c r="E585" i="6"/>
  <c r="E586" i="6"/>
  <c r="E587" i="6"/>
  <c r="E588" i="6"/>
  <c r="E589" i="6"/>
  <c r="E590" i="6"/>
  <c r="E591" i="6"/>
  <c r="E592" i="6"/>
  <c r="E593" i="6"/>
  <c r="E594" i="6"/>
  <c r="E595" i="6"/>
  <c r="E596" i="6"/>
  <c r="E597" i="6"/>
  <c r="E598" i="6"/>
  <c r="E599" i="6"/>
  <c r="E600" i="6"/>
  <c r="E601" i="6"/>
  <c r="E602" i="6"/>
  <c r="E603" i="6"/>
  <c r="E604" i="6"/>
  <c r="E605" i="6"/>
  <c r="E606" i="6"/>
  <c r="E607" i="6"/>
  <c r="E608" i="6"/>
  <c r="E609" i="6"/>
  <c r="E610" i="6"/>
  <c r="E611" i="6"/>
  <c r="E612" i="6"/>
  <c r="E613" i="6"/>
  <c r="E614" i="6"/>
  <c r="E615" i="6"/>
  <c r="E616" i="6"/>
  <c r="E617" i="6"/>
  <c r="E618" i="6"/>
  <c r="E619" i="6"/>
  <c r="E620" i="6"/>
  <c r="E621" i="6"/>
  <c r="E622" i="6"/>
  <c r="E623" i="6"/>
  <c r="E624" i="6"/>
  <c r="E625" i="6"/>
  <c r="E626" i="6"/>
  <c r="E627" i="6"/>
  <c r="E628" i="6"/>
  <c r="E629" i="6"/>
  <c r="E630" i="6"/>
  <c r="E631" i="6"/>
  <c r="E632" i="6"/>
  <c r="E633" i="6"/>
  <c r="E634" i="6"/>
  <c r="E635" i="6"/>
  <c r="E636" i="6"/>
  <c r="E637" i="6"/>
  <c r="E638" i="6"/>
  <c r="E639" i="6"/>
  <c r="E640" i="6"/>
  <c r="E641" i="6"/>
  <c r="E642" i="6"/>
  <c r="E643" i="6"/>
  <c r="E644" i="6"/>
  <c r="E645" i="6"/>
  <c r="E646" i="6"/>
  <c r="E647" i="6"/>
  <c r="E648" i="6"/>
  <c r="E649" i="6"/>
  <c r="E650" i="6"/>
  <c r="E651" i="6"/>
  <c r="E652" i="6"/>
  <c r="E653" i="6"/>
  <c r="E654" i="6"/>
  <c r="E655" i="6"/>
  <c r="E656" i="6"/>
  <c r="E657" i="6"/>
  <c r="E658" i="6"/>
  <c r="E659" i="6"/>
  <c r="E660" i="6"/>
  <c r="E661" i="6"/>
  <c r="E662" i="6"/>
  <c r="E663" i="6"/>
  <c r="E664" i="6"/>
  <c r="E665" i="6"/>
  <c r="E666" i="6"/>
  <c r="E667" i="6"/>
  <c r="E668" i="6"/>
  <c r="E669" i="6"/>
  <c r="E670" i="6"/>
  <c r="E671" i="6"/>
  <c r="E672" i="6"/>
  <c r="E673" i="6"/>
  <c r="E674" i="6"/>
  <c r="E675" i="6"/>
  <c r="E676" i="6"/>
  <c r="E677" i="6"/>
  <c r="E678" i="6"/>
  <c r="E679" i="6"/>
  <c r="E680" i="6"/>
  <c r="E681" i="6"/>
  <c r="E682" i="6"/>
  <c r="E683" i="6"/>
  <c r="E684" i="6"/>
  <c r="E685" i="6"/>
  <c r="E686" i="6"/>
  <c r="E687" i="6"/>
  <c r="E688" i="6"/>
  <c r="E689" i="6"/>
  <c r="E690" i="6"/>
  <c r="E691" i="6"/>
  <c r="E692" i="6"/>
  <c r="E693" i="6"/>
  <c r="E694" i="6"/>
  <c r="E695" i="6"/>
  <c r="E696" i="6"/>
  <c r="E697" i="6"/>
  <c r="E698" i="6"/>
  <c r="E699" i="6"/>
  <c r="E700" i="6"/>
  <c r="E701" i="6"/>
  <c r="E702" i="6"/>
  <c r="E703" i="6"/>
  <c r="E704" i="6"/>
  <c r="E705" i="6"/>
  <c r="E706" i="6"/>
  <c r="E707" i="6"/>
  <c r="E708" i="6"/>
  <c r="E709" i="6"/>
  <c r="E710" i="6"/>
  <c r="E711" i="6"/>
  <c r="E712" i="6"/>
  <c r="E713" i="6"/>
  <c r="E714" i="6"/>
  <c r="E715" i="6"/>
  <c r="E716" i="6"/>
  <c r="E717" i="6"/>
  <c r="E718" i="6"/>
  <c r="E719" i="6"/>
  <c r="E720" i="6"/>
  <c r="E721" i="6"/>
  <c r="E722" i="6"/>
  <c r="E723" i="6"/>
  <c r="E724" i="6"/>
  <c r="E725" i="6"/>
  <c r="E726" i="6"/>
  <c r="E727" i="6"/>
  <c r="E728" i="6"/>
  <c r="E729" i="6"/>
  <c r="E730" i="6"/>
  <c r="E731" i="6"/>
  <c r="E732" i="6"/>
  <c r="E733" i="6"/>
  <c r="E734" i="6"/>
  <c r="E735" i="6"/>
  <c r="E736" i="6"/>
  <c r="E737" i="6"/>
  <c r="E738" i="6"/>
  <c r="E739" i="6"/>
  <c r="E740" i="6"/>
  <c r="E741" i="6"/>
  <c r="E742" i="6"/>
  <c r="E743" i="6"/>
  <c r="E744" i="6"/>
  <c r="E745" i="6"/>
  <c r="E746" i="6"/>
  <c r="E747" i="6"/>
  <c r="E748" i="6"/>
  <c r="E749" i="6"/>
  <c r="E750" i="6"/>
  <c r="E751" i="6"/>
  <c r="E752" i="6"/>
  <c r="E753" i="6"/>
  <c r="E754" i="6"/>
  <c r="E755" i="6"/>
  <c r="E756" i="6"/>
  <c r="E757" i="6"/>
  <c r="E758" i="6"/>
  <c r="E759" i="6"/>
  <c r="E760" i="6"/>
  <c r="E761" i="6"/>
  <c r="E762" i="6"/>
  <c r="E763" i="6"/>
  <c r="E764" i="6"/>
  <c r="E765" i="6"/>
  <c r="E766" i="6"/>
  <c r="E767" i="6"/>
  <c r="E768" i="6"/>
  <c r="E769" i="6"/>
  <c r="E770" i="6"/>
  <c r="E771" i="6"/>
  <c r="E772" i="6"/>
  <c r="E773" i="6"/>
  <c r="E774" i="6"/>
  <c r="E775" i="6"/>
  <c r="E776" i="6"/>
  <c r="E777" i="6"/>
  <c r="E778" i="6"/>
  <c r="E779" i="6"/>
  <c r="E780" i="6"/>
  <c r="E781" i="6"/>
  <c r="E782" i="6"/>
  <c r="E783" i="6"/>
  <c r="E784" i="6"/>
  <c r="E785" i="6"/>
  <c r="E786" i="6"/>
  <c r="E787" i="6"/>
  <c r="E788" i="6"/>
  <c r="E789" i="6"/>
  <c r="E790" i="6"/>
  <c r="E791" i="6"/>
  <c r="E792" i="6"/>
  <c r="E793" i="6"/>
  <c r="E794" i="6"/>
  <c r="E795" i="6"/>
  <c r="E796" i="6"/>
  <c r="E797" i="6"/>
  <c r="E798" i="6"/>
  <c r="E799" i="6"/>
  <c r="E800" i="6"/>
  <c r="E801" i="6"/>
  <c r="E802" i="6"/>
  <c r="E803" i="6"/>
  <c r="E804" i="6"/>
  <c r="E805" i="6"/>
  <c r="E806" i="6"/>
  <c r="E807" i="6"/>
  <c r="E808" i="6"/>
  <c r="E809" i="6"/>
  <c r="E810" i="6"/>
  <c r="E811" i="6"/>
  <c r="E812" i="6"/>
  <c r="E813" i="6"/>
  <c r="E814" i="6"/>
  <c r="E815" i="6"/>
  <c r="E816" i="6"/>
  <c r="E817" i="6"/>
  <c r="E818" i="6"/>
  <c r="E819" i="6"/>
  <c r="E820" i="6"/>
  <c r="E821" i="6"/>
  <c r="E822" i="6"/>
  <c r="E823" i="6"/>
  <c r="E824" i="6"/>
  <c r="E825" i="6"/>
  <c r="E826" i="6"/>
  <c r="E827" i="6"/>
  <c r="E828" i="6"/>
  <c r="E829" i="6"/>
  <c r="E830" i="6"/>
  <c r="E831" i="6"/>
  <c r="E832" i="6"/>
  <c r="E833" i="6"/>
  <c r="E834" i="6"/>
  <c r="E835" i="6"/>
  <c r="E836" i="6"/>
  <c r="E837" i="6"/>
  <c r="E838" i="6"/>
  <c r="E839" i="6"/>
  <c r="E840" i="6"/>
  <c r="E841" i="6"/>
  <c r="E842" i="6"/>
  <c r="E843" i="6"/>
  <c r="E844" i="6"/>
  <c r="E845" i="6"/>
  <c r="E846" i="6"/>
  <c r="E847" i="6"/>
  <c r="E848" i="6"/>
  <c r="E849" i="6"/>
  <c r="E850" i="6"/>
  <c r="E851" i="6"/>
  <c r="E852" i="6"/>
  <c r="E853" i="6"/>
  <c r="E854" i="6"/>
  <c r="E855" i="6"/>
  <c r="E856" i="6"/>
  <c r="E857" i="6"/>
  <c r="E858" i="6"/>
  <c r="E859" i="6"/>
  <c r="E860" i="6"/>
  <c r="E861" i="6"/>
  <c r="E862" i="6"/>
  <c r="E863" i="6"/>
  <c r="E864" i="6"/>
  <c r="E865" i="6"/>
  <c r="E866" i="6"/>
  <c r="E867" i="6"/>
  <c r="E868" i="6"/>
  <c r="E869" i="6"/>
  <c r="E870" i="6"/>
  <c r="E871" i="6"/>
  <c r="E872" i="6"/>
  <c r="E873" i="6"/>
  <c r="E874" i="6"/>
  <c r="E875" i="6"/>
  <c r="E876" i="6"/>
  <c r="E877" i="6"/>
  <c r="E878" i="6"/>
  <c r="E879" i="6"/>
  <c r="E880" i="6"/>
  <c r="E881" i="6"/>
  <c r="E882" i="6"/>
  <c r="E883" i="6"/>
  <c r="E884" i="6"/>
  <c r="E885" i="6"/>
  <c r="E886" i="6"/>
  <c r="E887" i="6"/>
  <c r="E888" i="6"/>
  <c r="E889" i="6"/>
  <c r="E890" i="6"/>
  <c r="E891" i="6"/>
  <c r="E892" i="6"/>
  <c r="E893" i="6"/>
  <c r="E894" i="6"/>
  <c r="E895" i="6"/>
  <c r="E896" i="6"/>
  <c r="E897" i="6"/>
  <c r="E898" i="6"/>
  <c r="E899" i="6"/>
  <c r="E900" i="6"/>
  <c r="E901" i="6"/>
  <c r="E902" i="6"/>
  <c r="E903" i="6"/>
  <c r="E904" i="6"/>
  <c r="E905" i="6"/>
  <c r="E906" i="6"/>
  <c r="E907" i="6"/>
  <c r="E908" i="6"/>
  <c r="E909" i="6"/>
  <c r="E910" i="6"/>
  <c r="E911" i="6"/>
  <c r="E912" i="6"/>
  <c r="E913" i="6"/>
  <c r="E914" i="6"/>
  <c r="E915" i="6"/>
  <c r="E916" i="6"/>
  <c r="E917" i="6"/>
  <c r="E918" i="6"/>
  <c r="E919" i="6"/>
  <c r="E920" i="6"/>
  <c r="E921" i="6"/>
  <c r="E922" i="6"/>
  <c r="E923" i="6"/>
  <c r="E924" i="6"/>
  <c r="E925" i="6"/>
  <c r="E926" i="6"/>
  <c r="E927" i="6"/>
  <c r="E928" i="6"/>
  <c r="E929" i="6"/>
  <c r="E930" i="6"/>
  <c r="E931" i="6"/>
  <c r="E932" i="6"/>
  <c r="E933" i="6"/>
  <c r="E934" i="6"/>
  <c r="E935" i="6"/>
  <c r="E936" i="6"/>
  <c r="E937" i="6"/>
  <c r="E938" i="6"/>
  <c r="E939" i="6"/>
  <c r="E940" i="6"/>
  <c r="E941" i="6"/>
  <c r="E942" i="6"/>
  <c r="E943" i="6"/>
  <c r="E944" i="6"/>
  <c r="E945" i="6"/>
  <c r="E946" i="6"/>
  <c r="E947" i="6"/>
  <c r="E948" i="6"/>
  <c r="E949" i="6"/>
  <c r="E950" i="6"/>
  <c r="E951" i="6"/>
  <c r="E952" i="6"/>
  <c r="E953" i="6"/>
  <c r="E954" i="6"/>
  <c r="E955" i="6"/>
  <c r="E956" i="6"/>
  <c r="E957" i="6"/>
  <c r="E958" i="6"/>
  <c r="E959" i="6"/>
  <c r="E960" i="6"/>
  <c r="E961" i="6"/>
  <c r="E962" i="6"/>
  <c r="E963" i="6"/>
  <c r="E964" i="6"/>
  <c r="E965" i="6"/>
  <c r="E966" i="6"/>
  <c r="E967" i="6"/>
  <c r="E968" i="6"/>
  <c r="E969" i="6"/>
  <c r="E970" i="6"/>
  <c r="E971" i="6"/>
  <c r="E972" i="6"/>
  <c r="E973" i="6"/>
  <c r="E974" i="6"/>
  <c r="E975" i="6"/>
  <c r="E976" i="6"/>
  <c r="E977" i="6"/>
  <c r="E978" i="6"/>
  <c r="E979" i="6"/>
  <c r="E980" i="6"/>
  <c r="E981" i="6"/>
  <c r="E982" i="6"/>
  <c r="E983" i="6"/>
  <c r="E984" i="6"/>
  <c r="E985" i="6"/>
  <c r="E986" i="6"/>
  <c r="E987" i="6"/>
  <c r="E988" i="6"/>
  <c r="E989" i="6"/>
  <c r="E990" i="6"/>
  <c r="E991" i="6"/>
  <c r="E992" i="6"/>
  <c r="E993" i="6"/>
  <c r="E994" i="6"/>
  <c r="E995" i="6"/>
  <c r="E996" i="6"/>
  <c r="E997" i="6"/>
  <c r="E998" i="6"/>
  <c r="E999" i="6"/>
  <c r="E1000" i="6"/>
  <c r="E1001" i="6"/>
  <c r="E1002" i="6"/>
  <c r="E1003" i="6"/>
  <c r="E1004" i="6"/>
  <c r="E1005" i="6"/>
  <c r="E1006" i="6"/>
  <c r="E1007" i="6"/>
  <c r="E1008" i="6"/>
  <c r="E1009" i="6"/>
  <c r="E1010" i="6"/>
  <c r="E1011" i="6"/>
  <c r="E1012" i="6"/>
  <c r="E1013" i="6"/>
  <c r="E1014" i="6"/>
  <c r="E1015" i="6"/>
  <c r="E1016" i="6"/>
  <c r="E1017" i="6"/>
  <c r="E1018" i="6"/>
  <c r="E1019" i="6"/>
  <c r="E1020" i="6"/>
  <c r="E1021" i="6"/>
  <c r="E1022" i="6"/>
  <c r="E1023" i="6"/>
  <c r="E1024" i="6"/>
  <c r="E1025" i="6"/>
  <c r="E1026" i="6"/>
  <c r="E1027" i="6"/>
  <c r="E1028" i="6"/>
  <c r="E1029" i="6"/>
  <c r="E1030" i="6"/>
  <c r="E1031" i="6"/>
  <c r="E1032" i="6"/>
  <c r="E1033" i="6"/>
  <c r="E1034" i="6"/>
  <c r="E1035" i="6"/>
  <c r="E1036" i="6"/>
  <c r="E1037" i="6"/>
  <c r="E1038" i="6"/>
  <c r="E1039" i="6"/>
  <c r="E1040" i="6"/>
  <c r="E1041" i="6"/>
  <c r="E1042" i="6"/>
  <c r="E1043" i="6"/>
  <c r="E1044" i="6"/>
  <c r="E1045" i="6"/>
  <c r="E1046" i="6"/>
  <c r="E1047" i="6"/>
  <c r="E1048" i="6"/>
  <c r="E1049" i="6"/>
  <c r="E1050" i="6"/>
  <c r="E1051" i="6"/>
  <c r="E1052" i="6"/>
  <c r="E1053" i="6"/>
  <c r="E1054" i="6"/>
  <c r="E1055" i="6"/>
  <c r="E1056" i="6"/>
  <c r="E1057" i="6"/>
  <c r="E1058" i="6"/>
  <c r="E1059" i="6"/>
  <c r="E1060" i="6"/>
  <c r="E1061" i="6"/>
  <c r="E1062" i="6"/>
  <c r="E1063" i="6"/>
  <c r="E1064" i="6"/>
  <c r="E1065" i="6"/>
  <c r="E1066" i="6"/>
  <c r="E1067" i="6"/>
  <c r="E1068" i="6"/>
  <c r="E1069" i="6"/>
  <c r="E1070" i="6"/>
  <c r="E1071" i="6"/>
  <c r="E1072" i="6"/>
  <c r="E1073" i="6"/>
  <c r="E1074" i="6"/>
  <c r="E1075" i="6"/>
  <c r="E1076" i="6"/>
  <c r="E1077" i="6"/>
  <c r="E1078" i="6"/>
  <c r="E1079" i="6"/>
  <c r="E1080" i="6"/>
  <c r="E1081" i="6"/>
  <c r="E1082" i="6"/>
  <c r="E1083" i="6"/>
  <c r="E1084" i="6"/>
  <c r="E1085" i="6"/>
  <c r="E1086" i="6"/>
  <c r="E1087" i="6"/>
  <c r="E1088" i="6"/>
  <c r="E1089" i="6"/>
  <c r="E1090" i="6"/>
  <c r="E1091" i="6"/>
  <c r="E1092" i="6"/>
  <c r="E1093" i="6"/>
  <c r="E1094" i="6"/>
  <c r="E1095" i="6"/>
  <c r="E1096" i="6"/>
  <c r="E1097" i="6"/>
  <c r="E1098" i="6"/>
  <c r="E1099" i="6"/>
  <c r="E1100" i="6"/>
  <c r="E1101" i="6"/>
  <c r="E1102" i="6"/>
  <c r="E1103" i="6"/>
  <c r="E1104" i="6"/>
  <c r="E1105" i="6"/>
  <c r="E1106" i="6"/>
  <c r="E1107" i="6"/>
  <c r="E1108" i="6"/>
  <c r="E1109" i="6"/>
  <c r="E1110" i="6"/>
  <c r="E1111" i="6"/>
  <c r="E1112" i="6"/>
  <c r="E1113" i="6"/>
  <c r="E1114" i="6"/>
  <c r="E1115" i="6"/>
  <c r="E1116" i="6"/>
  <c r="E1117" i="6"/>
  <c r="E1118" i="6"/>
  <c r="E1119" i="6"/>
  <c r="E1120" i="6"/>
  <c r="E1121" i="6"/>
  <c r="E1122" i="6"/>
  <c r="E1123" i="6"/>
  <c r="E1124" i="6"/>
  <c r="E1125" i="6"/>
  <c r="E1126" i="6"/>
  <c r="E1127" i="6"/>
  <c r="E1128" i="6"/>
  <c r="E1129" i="6"/>
  <c r="E1130" i="6"/>
  <c r="E1131" i="6"/>
  <c r="E1132" i="6"/>
  <c r="E1133" i="6"/>
  <c r="E1134" i="6"/>
  <c r="E1135" i="6"/>
  <c r="E1136" i="6"/>
  <c r="E1137" i="6"/>
  <c r="E1138" i="6"/>
  <c r="E1139" i="6"/>
  <c r="E1140" i="6"/>
  <c r="E1141" i="6"/>
  <c r="E1142" i="6"/>
  <c r="E1143" i="6"/>
  <c r="E1144" i="6"/>
  <c r="E1145" i="6"/>
  <c r="E1146" i="6"/>
  <c r="E1147" i="6"/>
  <c r="E1148" i="6"/>
  <c r="E1149" i="6"/>
  <c r="E1150" i="6"/>
  <c r="E1151" i="6"/>
  <c r="E1152" i="6"/>
  <c r="E1153" i="6"/>
  <c r="E1154" i="6"/>
  <c r="E1155" i="6"/>
  <c r="E1156" i="6"/>
  <c r="E1157" i="6"/>
  <c r="E1158" i="6"/>
  <c r="E1159" i="6"/>
  <c r="E1160" i="6"/>
  <c r="E1161" i="6"/>
  <c r="E1162" i="6"/>
  <c r="E1163" i="6"/>
  <c r="E1164" i="6"/>
  <c r="E1165" i="6"/>
  <c r="E1166" i="6"/>
  <c r="E1167" i="6"/>
  <c r="E1168" i="6"/>
  <c r="E1169" i="6"/>
  <c r="E1170" i="6"/>
  <c r="E1171" i="6"/>
  <c r="E1172" i="6"/>
  <c r="E1173" i="6"/>
  <c r="E1174" i="6"/>
  <c r="E1175" i="6"/>
  <c r="E1176" i="6"/>
  <c r="E1177" i="6"/>
  <c r="E1178" i="6"/>
  <c r="E1179" i="6"/>
  <c r="E1180" i="6"/>
  <c r="E1181" i="6"/>
  <c r="E1182" i="6"/>
  <c r="E1183" i="6"/>
  <c r="E1184" i="6"/>
  <c r="E1185" i="6"/>
  <c r="E1186" i="6"/>
  <c r="E1187" i="6"/>
  <c r="E1188" i="6"/>
  <c r="E1189" i="6"/>
  <c r="E1190" i="6"/>
  <c r="E1191" i="6"/>
  <c r="E1192" i="6"/>
  <c r="E1193" i="6"/>
  <c r="E1194" i="6"/>
  <c r="E1195" i="6"/>
  <c r="E1196" i="6"/>
  <c r="E1197" i="6"/>
  <c r="E1198" i="6"/>
  <c r="E1199" i="6"/>
  <c r="E1200" i="6"/>
  <c r="E1201" i="6"/>
  <c r="E1202" i="6"/>
  <c r="E1203" i="6"/>
  <c r="E1204" i="6"/>
  <c r="E1205" i="6"/>
  <c r="E1206" i="6"/>
  <c r="E1207" i="6"/>
  <c r="E1208" i="6"/>
  <c r="E1209" i="6"/>
  <c r="E1210" i="6"/>
  <c r="E1211" i="6"/>
  <c r="E1212" i="6"/>
  <c r="E1213" i="6"/>
  <c r="E1214" i="6"/>
  <c r="E1215" i="6"/>
  <c r="E1216" i="6"/>
  <c r="E1217" i="6"/>
  <c r="E1218" i="6"/>
  <c r="E1219" i="6"/>
  <c r="E1220" i="6"/>
  <c r="E1221" i="6"/>
  <c r="E1222" i="6"/>
  <c r="E1223" i="6"/>
  <c r="E1224" i="6"/>
  <c r="E1225" i="6"/>
  <c r="E1226" i="6"/>
  <c r="E1227" i="6"/>
  <c r="E1228" i="6"/>
  <c r="E1229" i="6"/>
  <c r="E1230" i="6"/>
  <c r="E1231" i="6"/>
  <c r="E1232" i="6"/>
  <c r="E1233" i="6"/>
  <c r="E1234" i="6"/>
  <c r="E1235" i="6"/>
  <c r="E1236" i="6"/>
  <c r="E1237" i="6"/>
  <c r="E1238" i="6"/>
  <c r="E1239" i="6"/>
  <c r="E1240" i="6"/>
  <c r="E1241" i="6"/>
  <c r="E1242" i="6"/>
  <c r="E1243" i="6"/>
  <c r="E1244" i="6"/>
  <c r="E1245" i="6"/>
  <c r="E1246" i="6"/>
  <c r="E1247" i="6"/>
  <c r="E1248" i="6"/>
  <c r="E1249" i="6"/>
  <c r="E1250" i="6"/>
  <c r="E1251" i="6"/>
  <c r="E1252" i="6"/>
  <c r="E1253" i="6"/>
  <c r="E1254" i="6"/>
  <c r="E1255" i="6"/>
  <c r="E1256" i="6"/>
  <c r="E1257" i="6"/>
  <c r="E1258" i="6"/>
  <c r="E1259" i="6"/>
  <c r="E1260" i="6"/>
  <c r="E1261" i="6"/>
  <c r="E1262" i="6"/>
  <c r="E1263" i="6"/>
  <c r="E1264" i="6"/>
  <c r="E1265" i="6"/>
  <c r="E1266" i="6"/>
  <c r="E1267" i="6"/>
  <c r="E1268" i="6"/>
  <c r="E1269" i="6"/>
  <c r="E1270" i="6"/>
  <c r="E1271" i="6"/>
  <c r="E1272" i="6"/>
  <c r="E1273" i="6"/>
  <c r="E1274" i="6"/>
  <c r="E1275" i="6"/>
  <c r="E1276" i="6"/>
  <c r="E1277" i="6"/>
  <c r="E1278" i="6"/>
  <c r="E1279" i="6"/>
  <c r="E1280" i="6"/>
  <c r="E1281" i="6"/>
  <c r="E1282" i="6"/>
  <c r="E1283" i="6"/>
  <c r="E1284" i="6"/>
  <c r="E1285" i="6"/>
  <c r="E1286" i="6"/>
  <c r="E1287" i="6"/>
  <c r="E1288" i="6"/>
  <c r="E1289" i="6"/>
  <c r="E1290" i="6"/>
  <c r="E1291" i="6"/>
  <c r="E1292" i="6"/>
  <c r="E1293" i="6"/>
  <c r="E1294" i="6"/>
  <c r="E1295" i="6"/>
  <c r="E1296" i="6"/>
  <c r="E1297" i="6"/>
  <c r="E1298" i="6"/>
  <c r="E1299" i="6"/>
  <c r="E1300" i="6"/>
  <c r="E1301" i="6"/>
  <c r="E1302" i="6"/>
  <c r="E1303" i="6"/>
  <c r="E1304" i="6"/>
  <c r="E1305" i="6"/>
  <c r="E1306" i="6"/>
  <c r="E1307" i="6"/>
  <c r="E1308" i="6"/>
  <c r="E1309" i="6"/>
  <c r="E1310" i="6"/>
  <c r="E1311" i="6"/>
  <c r="E1312" i="6"/>
  <c r="E1313" i="6"/>
  <c r="E1314" i="6"/>
  <c r="E1315" i="6"/>
  <c r="E1316" i="6"/>
  <c r="E1317" i="6"/>
  <c r="E1318" i="6"/>
  <c r="E1319" i="6"/>
  <c r="E1320" i="6"/>
  <c r="E1321" i="6"/>
  <c r="E1322" i="6"/>
  <c r="E1323" i="6"/>
  <c r="E1324" i="6"/>
  <c r="E1325" i="6"/>
  <c r="E1326" i="6"/>
  <c r="E1327" i="6"/>
  <c r="E1328" i="6"/>
  <c r="E1329" i="6"/>
  <c r="E1330" i="6"/>
  <c r="E1331" i="6"/>
  <c r="E1332" i="6"/>
  <c r="E1333" i="6"/>
  <c r="E1334" i="6"/>
  <c r="E1335" i="6"/>
  <c r="E1336" i="6"/>
  <c r="E1337" i="6"/>
  <c r="E1338" i="6"/>
  <c r="E1339" i="6"/>
  <c r="E1340" i="6"/>
  <c r="E1341" i="6"/>
  <c r="E1342" i="6"/>
  <c r="E1343" i="6"/>
  <c r="E1344" i="6"/>
  <c r="E1345" i="6"/>
  <c r="E1346" i="6"/>
  <c r="E1347" i="6"/>
  <c r="E1348" i="6"/>
  <c r="E1349" i="6"/>
  <c r="E1350" i="6"/>
  <c r="E1351" i="6"/>
  <c r="E1352" i="6"/>
  <c r="E1353" i="6"/>
  <c r="E1354" i="6"/>
  <c r="E1355" i="6"/>
  <c r="E1356" i="6"/>
  <c r="E1357" i="6"/>
  <c r="E1358" i="6"/>
  <c r="E1359" i="6"/>
  <c r="E1360" i="6"/>
  <c r="E1361" i="6"/>
  <c r="E1362" i="6"/>
  <c r="E1363" i="6"/>
  <c r="E1364" i="6"/>
  <c r="E1365" i="6"/>
  <c r="E1366" i="6"/>
  <c r="E1367" i="6"/>
  <c r="E1368" i="6"/>
  <c r="E1369" i="6"/>
  <c r="E1370" i="6"/>
  <c r="E1371" i="6"/>
  <c r="E1372" i="6"/>
  <c r="E1373" i="6"/>
  <c r="E1374" i="6"/>
  <c r="E1375" i="6"/>
  <c r="E1376" i="6"/>
  <c r="E1377" i="6"/>
  <c r="E1378" i="6"/>
  <c r="E1379" i="6"/>
  <c r="E1380" i="6"/>
  <c r="E1381" i="6"/>
  <c r="E1382" i="6"/>
  <c r="E1383" i="6"/>
  <c r="E1384" i="6"/>
  <c r="E1385" i="6"/>
  <c r="E1386" i="6"/>
  <c r="E1387" i="6"/>
  <c r="E1388" i="6"/>
  <c r="E1389" i="6"/>
  <c r="E1390" i="6"/>
  <c r="E1391" i="6"/>
  <c r="E1392" i="6"/>
  <c r="E1393" i="6"/>
  <c r="E1394" i="6"/>
  <c r="E1395" i="6"/>
  <c r="E1396" i="6"/>
  <c r="E1397" i="6"/>
  <c r="E1398" i="6"/>
  <c r="E1399" i="6"/>
  <c r="E1400" i="6"/>
  <c r="E1401" i="6"/>
  <c r="E1402" i="6"/>
  <c r="E1403" i="6"/>
  <c r="E1404" i="6"/>
  <c r="E1405" i="6"/>
  <c r="E1406" i="6"/>
  <c r="E1407" i="6"/>
  <c r="E1408" i="6"/>
  <c r="E1409" i="6"/>
  <c r="E1410" i="6"/>
  <c r="E1411" i="6"/>
  <c r="E1412" i="6"/>
  <c r="E1413" i="6"/>
  <c r="E1414" i="6"/>
  <c r="E1415" i="6"/>
  <c r="E1416" i="6"/>
  <c r="E1417" i="6"/>
  <c r="E1418" i="6"/>
  <c r="E1419" i="6"/>
  <c r="E1420" i="6"/>
  <c r="E1421" i="6"/>
  <c r="E1422" i="6"/>
  <c r="E1423" i="6"/>
  <c r="E1424" i="6"/>
  <c r="E1425" i="6"/>
  <c r="E1426" i="6"/>
  <c r="E1427" i="6"/>
  <c r="E1428" i="6"/>
  <c r="E1429" i="6"/>
  <c r="E1430" i="6"/>
  <c r="E1431" i="6"/>
  <c r="E1432" i="6"/>
  <c r="E1433" i="6"/>
  <c r="E1434" i="6"/>
  <c r="E1435" i="6"/>
  <c r="E1436" i="6"/>
  <c r="E1437" i="6"/>
  <c r="E1438" i="6"/>
  <c r="E1439" i="6"/>
  <c r="E1440" i="6"/>
  <c r="E1441" i="6"/>
  <c r="E1442" i="6"/>
  <c r="E1443" i="6"/>
  <c r="E1444" i="6"/>
  <c r="E1445" i="6"/>
  <c r="E1446" i="6"/>
  <c r="E1447" i="6"/>
  <c r="E1448" i="6"/>
  <c r="E1449" i="6"/>
  <c r="E1450" i="6"/>
  <c r="E1451" i="6"/>
  <c r="E1452" i="6"/>
  <c r="E1453" i="6"/>
  <c r="E1454" i="6"/>
  <c r="E1455" i="6"/>
  <c r="E1456" i="6"/>
  <c r="E1457" i="6"/>
  <c r="E1458" i="6"/>
  <c r="E1459" i="6"/>
  <c r="E1460" i="6"/>
  <c r="E1461" i="6"/>
  <c r="E1462" i="6"/>
  <c r="E1463" i="6"/>
  <c r="E1464" i="6"/>
  <c r="E1465" i="6"/>
  <c r="E1466" i="6"/>
  <c r="E1467" i="6"/>
  <c r="E1468" i="6"/>
  <c r="E1469" i="6"/>
  <c r="E1470" i="6"/>
  <c r="E1471" i="6"/>
  <c r="E1472" i="6"/>
  <c r="E1473" i="6"/>
  <c r="E1474" i="6"/>
  <c r="E1475" i="6"/>
  <c r="E1476" i="6"/>
  <c r="E1477" i="6"/>
  <c r="E1478" i="6"/>
  <c r="E1479" i="6"/>
  <c r="E1480" i="6"/>
  <c r="E1481" i="6"/>
  <c r="E1482" i="6"/>
  <c r="E1483" i="6"/>
  <c r="E1484" i="6"/>
  <c r="E1485" i="6"/>
  <c r="E1486" i="6"/>
  <c r="E1487" i="6"/>
  <c r="E1488" i="6"/>
  <c r="E1489" i="6"/>
  <c r="E1490" i="6"/>
  <c r="E1491" i="6"/>
  <c r="E1492" i="6"/>
  <c r="E1493" i="6"/>
  <c r="E1494" i="6"/>
  <c r="E1495" i="6"/>
  <c r="E1496" i="6"/>
  <c r="E1497" i="6"/>
  <c r="E1498" i="6"/>
  <c r="E1499" i="6"/>
  <c r="E1500" i="6"/>
  <c r="E1501" i="6"/>
  <c r="E1502" i="6"/>
  <c r="E1503" i="6"/>
  <c r="E1504" i="6"/>
  <c r="E1505" i="6"/>
  <c r="E1506" i="6"/>
  <c r="E1507" i="6"/>
  <c r="E1508" i="6"/>
  <c r="E1509" i="6"/>
  <c r="E1510" i="6"/>
  <c r="E1511" i="6"/>
  <c r="E1512" i="6"/>
  <c r="E1513" i="6"/>
  <c r="E1514" i="6"/>
  <c r="E1515" i="6"/>
  <c r="E1516" i="6"/>
  <c r="E1517" i="6"/>
  <c r="E1518" i="6"/>
  <c r="E1519" i="6"/>
  <c r="E1520" i="6"/>
  <c r="E1521" i="6"/>
  <c r="E1522" i="6"/>
  <c r="E1523" i="6"/>
  <c r="E1524" i="6"/>
  <c r="E1525" i="6"/>
  <c r="E1526" i="6"/>
  <c r="E1527" i="6"/>
  <c r="E1528" i="6"/>
  <c r="E1529" i="6"/>
  <c r="E1530" i="6"/>
  <c r="E1531" i="6"/>
  <c r="E1532" i="6"/>
  <c r="E1533" i="6"/>
  <c r="E1534" i="6"/>
  <c r="E1535" i="6"/>
  <c r="E1536" i="6"/>
  <c r="E1537" i="6"/>
  <c r="E1538" i="6"/>
  <c r="E1539" i="6"/>
  <c r="E1540" i="6"/>
  <c r="E1541" i="6"/>
  <c r="E1542" i="6"/>
  <c r="E1543" i="6"/>
  <c r="E1544" i="6"/>
  <c r="E1545" i="6"/>
  <c r="E1546" i="6"/>
  <c r="E1547" i="6"/>
  <c r="E1548" i="6"/>
  <c r="E1549" i="6"/>
  <c r="E1550" i="6"/>
  <c r="E1551" i="6"/>
  <c r="E1552" i="6"/>
  <c r="E1553" i="6"/>
  <c r="E1554" i="6"/>
  <c r="E1555" i="6"/>
  <c r="E1556" i="6"/>
  <c r="E1557" i="6"/>
  <c r="E1558" i="6"/>
  <c r="E1559" i="6"/>
  <c r="E1560" i="6"/>
  <c r="E1561" i="6"/>
  <c r="E1562" i="6"/>
  <c r="E1563" i="6"/>
  <c r="E1564" i="6"/>
  <c r="E1565" i="6"/>
  <c r="E1566" i="6"/>
  <c r="E1567" i="6"/>
  <c r="E1568" i="6"/>
  <c r="E1569" i="6"/>
  <c r="E1570" i="6"/>
  <c r="E1571" i="6"/>
  <c r="E1572" i="6"/>
  <c r="E1573" i="6"/>
  <c r="E1574" i="6"/>
  <c r="E1575" i="6"/>
  <c r="E1576" i="6"/>
  <c r="E1577" i="6"/>
  <c r="E1578" i="6"/>
  <c r="E1579" i="6"/>
  <c r="E1580" i="6"/>
  <c r="E1581" i="6"/>
  <c r="E1582" i="6"/>
  <c r="E1583" i="6"/>
  <c r="E1584" i="6"/>
  <c r="E1585" i="6"/>
  <c r="E1586" i="6"/>
  <c r="E1587" i="6"/>
  <c r="E1588" i="6"/>
  <c r="E1589" i="6"/>
  <c r="E1590" i="6"/>
  <c r="E1591" i="6"/>
  <c r="E1592" i="6"/>
  <c r="E1593" i="6"/>
  <c r="E1594" i="6"/>
  <c r="E1595" i="6"/>
  <c r="E1596" i="6"/>
  <c r="E1597" i="6"/>
  <c r="E1598" i="6"/>
  <c r="E1599" i="6"/>
  <c r="E1600" i="6"/>
  <c r="E1601" i="6"/>
  <c r="E1602" i="6"/>
  <c r="E1603" i="6"/>
  <c r="E1604" i="6"/>
  <c r="E1605" i="6"/>
  <c r="E1606" i="6"/>
  <c r="E1607" i="6"/>
  <c r="E1608" i="6"/>
  <c r="E1609" i="6"/>
  <c r="E1610" i="6"/>
  <c r="E1611" i="6"/>
  <c r="E1612" i="6"/>
  <c r="E1613" i="6"/>
  <c r="E1614" i="6"/>
  <c r="E1615" i="6"/>
  <c r="E1616" i="6"/>
  <c r="E1617" i="6"/>
  <c r="E1618" i="6"/>
  <c r="E1619" i="6"/>
  <c r="E1620" i="6"/>
  <c r="E1621" i="6"/>
  <c r="E1622" i="6"/>
  <c r="E1623" i="6"/>
  <c r="E1624" i="6"/>
  <c r="E1625" i="6"/>
  <c r="E1626" i="6"/>
  <c r="E1627" i="6"/>
  <c r="E1628" i="6"/>
  <c r="E1629" i="6"/>
  <c r="E1630" i="6"/>
  <c r="E1631" i="6"/>
  <c r="E1632" i="6"/>
  <c r="E1633" i="6"/>
  <c r="E1634" i="6"/>
  <c r="E1635" i="6"/>
  <c r="E1636" i="6"/>
  <c r="E1637" i="6"/>
  <c r="E1638" i="6"/>
  <c r="E1639" i="6"/>
  <c r="E1640" i="6"/>
  <c r="E1641" i="6"/>
  <c r="E1642" i="6"/>
  <c r="E1643" i="6"/>
  <c r="E1644" i="6"/>
  <c r="E1645" i="6"/>
  <c r="E1646" i="6"/>
  <c r="E1647" i="6"/>
  <c r="E1648" i="6"/>
  <c r="E1649" i="6"/>
  <c r="E1650" i="6"/>
  <c r="E1651" i="6"/>
  <c r="E1652" i="6"/>
  <c r="E1653" i="6"/>
  <c r="E1654" i="6"/>
  <c r="E1655" i="6"/>
  <c r="E1656" i="6"/>
  <c r="E1657" i="6"/>
  <c r="E1658" i="6"/>
  <c r="E1659" i="6"/>
  <c r="E1660" i="6"/>
  <c r="E1661" i="6"/>
  <c r="E1662" i="6"/>
  <c r="E1663" i="6"/>
  <c r="E1664" i="6"/>
  <c r="E1665" i="6"/>
  <c r="E1666" i="6"/>
  <c r="E1667" i="6"/>
  <c r="E1668" i="6"/>
  <c r="E1669" i="6"/>
  <c r="E1670" i="6"/>
  <c r="E1671" i="6"/>
  <c r="E1672" i="6"/>
  <c r="E1673" i="6"/>
  <c r="E1674" i="6"/>
  <c r="E1675" i="6"/>
  <c r="E1676" i="6"/>
  <c r="E1677" i="6"/>
  <c r="E1678" i="6"/>
  <c r="E1679" i="6"/>
  <c r="E1680" i="6"/>
  <c r="E1681" i="6"/>
  <c r="E1682" i="6"/>
  <c r="E1683" i="6"/>
  <c r="E1684" i="6"/>
  <c r="E1685" i="6"/>
  <c r="E1686" i="6"/>
  <c r="E1687" i="6"/>
  <c r="E1688" i="6"/>
  <c r="E1689" i="6"/>
  <c r="E1690" i="6"/>
  <c r="E1691" i="6"/>
  <c r="E1692" i="6"/>
  <c r="E1693" i="6"/>
  <c r="E1694" i="6"/>
  <c r="E1695" i="6"/>
  <c r="E1696" i="6"/>
  <c r="E1697" i="6"/>
  <c r="E1698" i="6"/>
  <c r="E1699" i="6"/>
  <c r="E1700" i="6"/>
  <c r="E1701" i="6"/>
  <c r="E1702" i="6"/>
  <c r="E1703" i="6"/>
  <c r="E1704" i="6"/>
  <c r="E1705" i="6"/>
  <c r="E1706" i="6"/>
  <c r="E1707" i="6"/>
  <c r="E1708" i="6"/>
  <c r="E1709" i="6"/>
  <c r="E1710" i="6"/>
  <c r="E1711" i="6"/>
  <c r="E1712" i="6"/>
  <c r="E1713" i="6"/>
  <c r="E1714" i="6"/>
  <c r="E1715" i="6"/>
  <c r="E1716" i="6"/>
  <c r="E1717" i="6"/>
  <c r="E1718" i="6"/>
  <c r="E1719" i="6"/>
  <c r="E1720" i="6"/>
  <c r="E1721" i="6"/>
  <c r="E1722" i="6"/>
  <c r="E1723" i="6"/>
  <c r="E1724" i="6"/>
  <c r="E1725" i="6"/>
  <c r="E1726" i="6"/>
  <c r="E1727" i="6"/>
  <c r="E1728" i="6"/>
  <c r="E1729" i="6"/>
  <c r="E1730" i="6"/>
  <c r="E1731" i="6"/>
  <c r="E1732" i="6"/>
  <c r="E1733" i="6"/>
  <c r="E1734" i="6"/>
  <c r="E1735" i="6"/>
  <c r="E1736" i="6"/>
  <c r="E1737" i="6"/>
  <c r="E1738" i="6"/>
  <c r="E1739" i="6"/>
  <c r="E1740" i="6"/>
  <c r="E1741" i="6"/>
  <c r="E1742" i="6"/>
  <c r="E1743" i="6"/>
  <c r="E1744" i="6"/>
  <c r="E1745" i="6"/>
  <c r="E1746" i="6"/>
  <c r="E1747" i="6"/>
  <c r="E1748" i="6"/>
  <c r="E1749" i="6"/>
  <c r="E1750" i="6"/>
  <c r="E1751" i="6"/>
  <c r="E1752" i="6"/>
  <c r="E1753" i="6"/>
  <c r="E1754" i="6"/>
  <c r="E1755" i="6"/>
  <c r="E1756" i="6"/>
  <c r="E1757" i="6"/>
  <c r="E1758" i="6"/>
  <c r="E1759" i="6"/>
  <c r="E1760" i="6"/>
  <c r="E1761" i="6"/>
  <c r="E1762" i="6"/>
  <c r="E1763" i="6"/>
  <c r="E1764" i="6"/>
  <c r="E1765" i="6"/>
  <c r="E1766" i="6"/>
  <c r="E1767" i="6"/>
  <c r="E1768" i="6"/>
  <c r="E1769" i="6"/>
  <c r="E1770" i="6"/>
  <c r="E1771" i="6"/>
  <c r="E1772" i="6"/>
  <c r="E1773" i="6"/>
  <c r="E1774" i="6"/>
  <c r="E1775" i="6"/>
  <c r="E1776" i="6"/>
  <c r="E1777" i="6"/>
  <c r="E1778" i="6"/>
  <c r="E1779" i="6"/>
  <c r="E1780" i="6"/>
  <c r="E1781" i="6"/>
  <c r="E1782" i="6"/>
  <c r="E1783" i="6"/>
  <c r="E1784" i="6"/>
  <c r="E1785" i="6"/>
  <c r="E1786" i="6"/>
  <c r="E1787" i="6"/>
  <c r="E1788" i="6"/>
  <c r="E1789" i="6"/>
  <c r="E1790" i="6"/>
  <c r="E1791" i="6"/>
  <c r="E1792" i="6"/>
  <c r="E1793" i="6"/>
  <c r="E1794" i="6"/>
  <c r="E1795" i="6"/>
  <c r="E1796" i="6"/>
  <c r="E1797" i="6"/>
  <c r="E1798" i="6"/>
  <c r="E1799" i="6"/>
  <c r="E1800" i="6"/>
  <c r="E1801" i="6"/>
  <c r="E1802" i="6"/>
  <c r="E1803" i="6"/>
  <c r="E1804" i="6"/>
  <c r="E1805" i="6"/>
  <c r="E1806" i="6"/>
  <c r="E1807" i="6"/>
  <c r="E1808" i="6"/>
  <c r="E1809" i="6"/>
  <c r="E1810" i="6"/>
  <c r="E1811" i="6"/>
  <c r="E1812" i="6"/>
  <c r="E1813" i="6"/>
  <c r="E1814" i="6"/>
  <c r="E1815" i="6"/>
  <c r="E1816" i="6"/>
  <c r="E1817" i="6"/>
  <c r="E1818" i="6"/>
  <c r="E1819" i="6"/>
  <c r="E1820" i="6"/>
  <c r="E1821" i="6"/>
  <c r="E1822" i="6"/>
  <c r="E1823" i="6"/>
  <c r="E1824" i="6"/>
  <c r="E1825" i="6"/>
  <c r="E1826" i="6"/>
  <c r="E1827" i="6"/>
  <c r="E1828" i="6"/>
  <c r="E1829" i="6"/>
  <c r="E1830" i="6"/>
  <c r="E1831" i="6"/>
  <c r="E1832" i="6"/>
  <c r="E1833" i="6"/>
  <c r="E1834" i="6"/>
  <c r="E1835" i="6"/>
  <c r="E1836" i="6"/>
  <c r="E1837" i="6"/>
  <c r="E1838" i="6"/>
  <c r="E1839" i="6"/>
  <c r="E1840" i="6"/>
  <c r="E1841" i="6"/>
  <c r="E1842" i="6"/>
  <c r="E1843" i="6"/>
  <c r="E1844" i="6"/>
  <c r="E1845" i="6"/>
  <c r="E1846" i="6"/>
  <c r="E1847" i="6"/>
  <c r="E1848" i="6"/>
  <c r="E1849" i="6"/>
  <c r="E1850" i="6"/>
  <c r="E1851" i="6"/>
  <c r="E1852" i="6"/>
  <c r="E1853" i="6"/>
  <c r="E1854" i="6"/>
  <c r="E1855" i="6"/>
  <c r="E1856" i="6"/>
  <c r="E1857" i="6"/>
  <c r="E1858" i="6"/>
  <c r="E1859" i="6"/>
  <c r="E1860" i="6"/>
  <c r="E1861" i="6"/>
  <c r="E1862" i="6"/>
  <c r="E1863" i="6"/>
  <c r="E1864" i="6"/>
  <c r="E1865" i="6"/>
  <c r="E1866" i="6"/>
  <c r="E1867" i="6"/>
  <c r="E1868" i="6"/>
  <c r="E1869" i="6"/>
  <c r="E1870" i="6"/>
  <c r="E1871" i="6"/>
  <c r="E1872" i="6"/>
  <c r="E1873" i="6"/>
  <c r="E1874" i="6"/>
  <c r="E1875" i="6"/>
  <c r="E1876" i="6"/>
  <c r="E1877" i="6"/>
  <c r="E1878" i="6"/>
  <c r="E1879" i="6"/>
  <c r="E1880" i="6"/>
  <c r="E1881" i="6"/>
  <c r="E1882" i="6"/>
  <c r="E1883" i="6"/>
  <c r="E1884" i="6"/>
  <c r="E1885" i="6"/>
  <c r="E1886" i="6"/>
  <c r="E1887" i="6"/>
  <c r="E1888" i="6"/>
  <c r="E1889" i="6"/>
  <c r="E1890" i="6"/>
  <c r="E1891" i="6"/>
  <c r="E1892" i="6"/>
  <c r="E1893" i="6"/>
  <c r="E1894" i="6"/>
  <c r="E1895" i="6"/>
  <c r="E1896" i="6"/>
  <c r="E1897" i="6"/>
  <c r="E1898" i="6"/>
  <c r="E1899" i="6"/>
  <c r="E1900" i="6"/>
  <c r="E1901" i="6"/>
  <c r="E1902" i="6"/>
  <c r="E1903" i="6"/>
  <c r="E1904" i="6"/>
  <c r="E1905" i="6"/>
  <c r="E1906" i="6"/>
  <c r="E1907" i="6"/>
  <c r="E1908" i="6"/>
  <c r="E1909" i="6"/>
  <c r="E1910" i="6"/>
  <c r="E1911" i="6"/>
  <c r="E1912" i="6"/>
  <c r="E1913" i="6"/>
  <c r="E1914" i="6"/>
  <c r="E1915" i="6"/>
  <c r="E1916" i="6"/>
  <c r="E1917" i="6"/>
  <c r="E1918" i="6"/>
  <c r="E1919" i="6"/>
  <c r="E1920" i="6"/>
  <c r="E1921" i="6"/>
  <c r="E1922" i="6"/>
  <c r="E1923" i="6"/>
  <c r="E1924" i="6"/>
  <c r="E1925" i="6"/>
  <c r="E1926" i="6"/>
  <c r="E1927" i="6"/>
  <c r="E1928" i="6"/>
  <c r="E1929" i="6"/>
  <c r="E1930" i="6"/>
  <c r="E1931" i="6"/>
  <c r="E1932" i="6"/>
  <c r="E1933" i="6"/>
  <c r="E1934" i="6"/>
  <c r="E1935" i="6"/>
  <c r="E1936" i="6"/>
  <c r="E1937" i="6"/>
  <c r="E1938" i="6"/>
  <c r="E1939" i="6"/>
  <c r="E1940" i="6"/>
  <c r="E1941" i="6"/>
  <c r="E1942" i="6"/>
  <c r="E1943" i="6"/>
  <c r="E1944" i="6"/>
  <c r="E1945" i="6"/>
  <c r="E1946" i="6"/>
  <c r="E1947" i="6"/>
  <c r="E1948" i="6"/>
  <c r="E1949" i="6"/>
  <c r="E1950" i="6"/>
  <c r="E1951" i="6"/>
  <c r="E1952" i="6"/>
  <c r="E1953" i="6"/>
  <c r="E1954" i="6"/>
  <c r="E1955" i="6"/>
  <c r="E1956" i="6"/>
  <c r="E1957" i="6"/>
  <c r="E1958" i="6"/>
  <c r="E1959" i="6"/>
  <c r="E1960" i="6"/>
  <c r="E1961" i="6"/>
  <c r="E1962" i="6"/>
  <c r="E1963" i="6"/>
  <c r="E1964" i="6"/>
  <c r="E1965" i="6"/>
  <c r="E1966" i="6"/>
  <c r="E1967" i="6"/>
  <c r="E1968" i="6"/>
  <c r="E1969" i="6"/>
  <c r="E1970" i="6"/>
  <c r="E1971" i="6"/>
  <c r="E1972" i="6"/>
  <c r="E1973" i="6"/>
  <c r="E1974" i="6"/>
  <c r="E1975" i="6"/>
  <c r="E1976" i="6"/>
  <c r="E1977" i="6"/>
  <c r="E1978" i="6"/>
  <c r="E1979" i="6"/>
  <c r="E1980" i="6"/>
  <c r="E1981" i="6"/>
  <c r="E1982" i="6"/>
  <c r="E1983" i="6"/>
  <c r="E1984" i="6"/>
  <c r="E1985" i="6"/>
  <c r="E1986" i="6"/>
  <c r="E1987" i="6"/>
  <c r="E1988" i="6"/>
  <c r="E1989" i="6"/>
  <c r="E1990" i="6"/>
  <c r="E1991" i="6"/>
  <c r="E1992" i="6"/>
  <c r="E1993" i="6"/>
  <c r="E1994" i="6"/>
  <c r="E1995" i="6"/>
  <c r="E1996" i="6"/>
  <c r="E1997" i="6"/>
  <c r="E1998" i="6"/>
  <c r="E1999" i="6"/>
  <c r="E2000" i="6"/>
  <c r="E2001" i="6"/>
  <c r="E2002" i="6"/>
  <c r="E2003" i="6"/>
  <c r="E2004" i="6"/>
  <c r="E2005" i="6"/>
  <c r="E2006" i="6"/>
  <c r="E2007" i="6"/>
  <c r="E2008" i="6"/>
  <c r="E2009" i="6"/>
  <c r="E2010" i="6"/>
  <c r="E2011" i="6"/>
  <c r="E2012" i="6"/>
  <c r="E2013" i="6"/>
  <c r="E2014" i="6"/>
  <c r="E2015" i="6"/>
  <c r="E2016" i="6"/>
  <c r="E2017" i="6"/>
  <c r="E2018" i="6"/>
  <c r="E2019" i="6"/>
  <c r="E2020" i="6"/>
  <c r="E2021" i="6"/>
  <c r="E2022" i="6"/>
  <c r="E2023" i="6"/>
  <c r="E2024" i="6"/>
  <c r="E2025" i="6"/>
  <c r="E2026" i="6"/>
  <c r="E2027" i="6"/>
  <c r="E2028" i="6"/>
  <c r="E2029" i="6"/>
  <c r="E2030" i="6"/>
  <c r="E2031" i="6"/>
  <c r="E2032" i="6"/>
  <c r="E2033" i="6"/>
  <c r="E2034" i="6"/>
  <c r="E2035" i="6"/>
  <c r="E2036" i="6"/>
  <c r="E2037" i="6"/>
  <c r="E2038" i="6"/>
  <c r="E2039" i="6"/>
  <c r="E2040" i="6"/>
  <c r="E2041" i="6"/>
  <c r="E2042" i="6"/>
  <c r="E2043" i="6"/>
  <c r="E2044" i="6"/>
  <c r="E2045" i="6"/>
  <c r="E2046" i="6"/>
  <c r="E2047" i="6"/>
  <c r="E2048" i="6"/>
  <c r="E2049" i="6"/>
  <c r="E2050" i="6"/>
  <c r="E2051" i="6"/>
  <c r="E2052" i="6"/>
  <c r="E2053" i="6"/>
  <c r="E2054" i="6"/>
  <c r="E2055" i="6"/>
  <c r="E2056" i="6"/>
  <c r="E2057" i="6"/>
  <c r="E2058" i="6"/>
  <c r="E2059" i="6"/>
  <c r="E2060" i="6"/>
  <c r="E2061" i="6"/>
  <c r="E2062" i="6"/>
  <c r="E2063" i="6"/>
  <c r="E2064" i="6"/>
  <c r="E2065" i="6"/>
  <c r="E2066" i="6"/>
  <c r="E2067" i="6"/>
  <c r="E2068" i="6"/>
  <c r="E2069" i="6"/>
  <c r="E2070" i="6"/>
  <c r="E2071" i="6"/>
  <c r="E2072" i="6"/>
  <c r="E2073" i="6"/>
  <c r="E2074" i="6"/>
  <c r="E2075" i="6"/>
  <c r="E2076" i="6"/>
  <c r="E2077" i="6"/>
  <c r="E2078" i="6"/>
  <c r="E2079" i="6"/>
  <c r="E2080" i="6"/>
  <c r="E2081" i="6"/>
  <c r="E2082" i="6"/>
  <c r="E2083" i="6"/>
  <c r="E2084" i="6"/>
  <c r="E2085" i="6"/>
  <c r="E2086" i="6"/>
  <c r="E2087" i="6"/>
  <c r="E2088" i="6"/>
  <c r="E2089" i="6"/>
  <c r="E2090" i="6"/>
  <c r="E2091" i="6"/>
  <c r="E2092" i="6"/>
  <c r="E2093" i="6"/>
  <c r="E2094" i="6"/>
  <c r="E2095" i="6"/>
  <c r="E2096" i="6"/>
  <c r="E2097" i="6"/>
  <c r="E2098" i="6"/>
  <c r="E2099" i="6"/>
  <c r="E2100" i="6"/>
  <c r="E2101" i="6"/>
  <c r="E2102" i="6"/>
  <c r="E2103" i="6"/>
  <c r="E2104" i="6"/>
  <c r="E2105" i="6"/>
  <c r="E2106" i="6"/>
  <c r="E2107" i="6"/>
  <c r="E2108" i="6"/>
  <c r="E2109" i="6"/>
  <c r="E2110" i="6"/>
  <c r="E2111" i="6"/>
  <c r="E2112" i="6"/>
  <c r="E2113" i="6"/>
  <c r="E2114" i="6"/>
  <c r="E2115" i="6"/>
  <c r="E2116" i="6"/>
  <c r="E2117" i="6"/>
  <c r="E2118" i="6"/>
  <c r="E2119" i="6"/>
  <c r="E2120" i="6"/>
  <c r="E2121" i="6"/>
  <c r="E2122" i="6"/>
  <c r="E2123" i="6"/>
  <c r="E2124" i="6"/>
  <c r="E2125" i="6"/>
  <c r="E2126" i="6"/>
  <c r="E2127" i="6"/>
  <c r="E2128" i="6"/>
  <c r="E2129" i="6"/>
  <c r="E2130" i="6"/>
  <c r="E2131" i="6"/>
  <c r="E2132" i="6"/>
  <c r="E2133" i="6"/>
  <c r="E2134" i="6"/>
  <c r="E2135" i="6"/>
  <c r="E2136" i="6"/>
  <c r="E2137" i="6"/>
  <c r="E2138" i="6"/>
  <c r="E2139" i="6"/>
  <c r="E2140" i="6"/>
  <c r="E2141" i="6"/>
  <c r="E2142" i="6"/>
  <c r="E2143" i="6"/>
  <c r="E2144" i="6"/>
  <c r="E2145" i="6"/>
  <c r="E2146" i="6"/>
  <c r="E2147" i="6"/>
  <c r="E2148" i="6"/>
  <c r="E2149" i="6"/>
  <c r="E2150" i="6"/>
  <c r="E2151" i="6"/>
  <c r="E2152" i="6"/>
  <c r="E2153" i="6"/>
  <c r="E2154" i="6"/>
  <c r="E2155" i="6"/>
  <c r="E2156" i="6"/>
  <c r="E2157" i="6"/>
  <c r="E2158" i="6"/>
  <c r="E2159" i="6"/>
  <c r="E2160" i="6"/>
  <c r="E2161" i="6"/>
  <c r="E2162" i="6"/>
  <c r="E2163" i="6"/>
  <c r="E2164" i="6"/>
  <c r="E2165" i="6"/>
  <c r="E2166" i="6"/>
  <c r="E2167" i="6"/>
  <c r="E2168" i="6"/>
  <c r="E2169" i="6"/>
  <c r="E2170" i="6"/>
  <c r="E2171" i="6"/>
  <c r="E2172" i="6"/>
  <c r="E2173" i="6"/>
  <c r="E2174" i="6"/>
  <c r="E2175" i="6"/>
  <c r="E2176" i="6"/>
  <c r="E2177" i="6"/>
  <c r="E2178" i="6"/>
  <c r="E2179" i="6"/>
  <c r="E2180" i="6"/>
  <c r="E2181" i="6"/>
  <c r="E2182" i="6"/>
  <c r="E2183" i="6"/>
  <c r="E2184" i="6"/>
  <c r="E2185" i="6"/>
  <c r="E2186" i="6"/>
  <c r="E2187" i="6"/>
  <c r="E2188" i="6"/>
  <c r="E2189" i="6"/>
  <c r="E2190" i="6"/>
  <c r="E2191" i="6"/>
  <c r="E2192" i="6"/>
  <c r="E2193" i="6"/>
  <c r="E2194" i="6"/>
  <c r="E2195" i="6"/>
  <c r="E2196" i="6"/>
  <c r="E2197" i="6"/>
  <c r="E2198" i="6"/>
  <c r="E2199" i="6"/>
  <c r="E2200" i="6"/>
  <c r="E2201" i="6"/>
  <c r="E2202" i="6"/>
  <c r="E2203" i="6"/>
  <c r="E2204" i="6"/>
  <c r="E2205" i="6"/>
  <c r="E2206" i="6"/>
  <c r="E2207" i="6"/>
  <c r="E2208" i="6"/>
  <c r="E2209" i="6"/>
  <c r="E2210" i="6"/>
  <c r="E2211" i="6"/>
  <c r="E2212" i="6"/>
  <c r="E2213" i="6"/>
  <c r="E2214" i="6"/>
  <c r="E2215" i="6"/>
  <c r="E2216" i="6"/>
  <c r="E2217" i="6"/>
  <c r="E2218" i="6"/>
  <c r="E2219" i="6"/>
  <c r="E2220" i="6"/>
  <c r="E2221" i="6"/>
  <c r="E2222" i="6"/>
  <c r="E2223" i="6"/>
  <c r="E2224" i="6"/>
  <c r="E2225" i="6"/>
  <c r="E2226" i="6"/>
  <c r="E2227" i="6"/>
  <c r="E2228" i="6"/>
  <c r="E2229" i="6"/>
  <c r="E2230" i="6"/>
  <c r="E2231" i="6"/>
  <c r="E2232" i="6"/>
  <c r="E2233" i="6"/>
  <c r="E2234" i="6"/>
  <c r="E2235" i="6"/>
  <c r="E2236" i="6"/>
  <c r="E2237" i="6"/>
  <c r="E2238" i="6"/>
  <c r="E2239" i="6"/>
  <c r="E2240" i="6"/>
  <c r="E2241" i="6"/>
  <c r="E2242" i="6"/>
  <c r="E2243" i="6"/>
  <c r="E2244" i="6"/>
  <c r="E2245" i="6"/>
  <c r="E2246" i="6"/>
  <c r="E2247" i="6"/>
  <c r="E2248" i="6"/>
  <c r="E2249" i="6"/>
  <c r="E2250" i="6"/>
  <c r="E2251" i="6"/>
  <c r="E2252" i="6"/>
  <c r="E2253" i="6"/>
  <c r="E2254" i="6"/>
  <c r="E2255" i="6"/>
  <c r="E2256" i="6"/>
  <c r="E2257" i="6"/>
  <c r="E2258" i="6"/>
  <c r="E2259" i="6"/>
  <c r="E2260" i="6"/>
  <c r="E2261" i="6"/>
  <c r="E2262" i="6"/>
  <c r="E2263" i="6"/>
  <c r="E2264" i="6"/>
  <c r="E2265" i="6"/>
  <c r="E2266" i="6"/>
  <c r="E2267" i="6"/>
  <c r="E2268" i="6"/>
  <c r="E2269" i="6"/>
  <c r="E2270" i="6"/>
  <c r="E2271" i="6"/>
  <c r="E2272" i="6"/>
  <c r="E2273" i="6"/>
  <c r="E2274" i="6"/>
  <c r="E2275" i="6"/>
  <c r="E2276" i="6"/>
  <c r="E2277" i="6"/>
  <c r="E2278" i="6"/>
  <c r="E2279" i="6"/>
  <c r="E2280" i="6"/>
  <c r="E2281" i="6"/>
  <c r="E2282" i="6"/>
  <c r="E2283" i="6"/>
  <c r="E2284" i="6"/>
  <c r="E2285" i="6"/>
  <c r="E2286" i="6"/>
  <c r="E2287" i="6"/>
  <c r="E2288" i="6"/>
  <c r="E2289" i="6"/>
  <c r="E2290" i="6"/>
  <c r="E2291" i="6"/>
  <c r="E2292" i="6"/>
  <c r="E2293" i="6"/>
  <c r="E2294" i="6"/>
  <c r="E2295" i="6"/>
  <c r="E2296" i="6"/>
  <c r="E2297" i="6"/>
  <c r="E2298" i="6"/>
  <c r="E2299" i="6"/>
  <c r="E2300" i="6"/>
  <c r="E2301" i="6"/>
  <c r="E2302" i="6"/>
  <c r="E2303" i="6"/>
  <c r="E2304" i="6"/>
  <c r="E2305" i="6"/>
  <c r="E2306" i="6"/>
  <c r="E2307" i="6"/>
  <c r="E2308" i="6"/>
  <c r="E2309" i="6"/>
  <c r="E2310" i="6"/>
  <c r="E2311" i="6"/>
  <c r="E2312" i="6"/>
  <c r="E2313" i="6"/>
  <c r="E2314" i="6"/>
  <c r="E2315" i="6"/>
  <c r="E2316" i="6"/>
  <c r="E2317" i="6"/>
  <c r="E2318" i="6"/>
  <c r="E2319" i="6"/>
  <c r="E2320" i="6"/>
  <c r="E2321" i="6"/>
  <c r="E2322" i="6"/>
  <c r="E2323" i="6"/>
  <c r="E2324" i="6"/>
  <c r="E2325" i="6"/>
  <c r="E2326" i="6"/>
  <c r="E2327" i="6"/>
  <c r="E2328" i="6"/>
  <c r="E2329" i="6"/>
  <c r="E2330" i="6"/>
  <c r="E2331" i="6"/>
  <c r="E2332" i="6"/>
  <c r="E2333" i="6"/>
  <c r="E2334" i="6"/>
  <c r="E2335" i="6"/>
  <c r="E2336" i="6"/>
  <c r="E2337" i="6"/>
  <c r="E2338" i="6"/>
  <c r="E2339" i="6"/>
  <c r="E2340" i="6"/>
  <c r="E2341" i="6"/>
  <c r="E2342" i="6"/>
  <c r="E2343" i="6"/>
  <c r="E2344" i="6"/>
  <c r="E2345" i="6"/>
  <c r="E2346" i="6"/>
  <c r="E2347" i="6"/>
  <c r="E2348" i="6"/>
  <c r="E2349" i="6"/>
  <c r="E2350" i="6"/>
  <c r="E2351" i="6"/>
  <c r="E2352" i="6"/>
  <c r="E2353" i="6"/>
  <c r="E2354" i="6"/>
  <c r="E2355" i="6"/>
  <c r="E2356" i="6"/>
  <c r="E2357" i="6"/>
  <c r="E2358" i="6"/>
  <c r="E2359" i="6"/>
  <c r="E2360" i="6"/>
  <c r="E2361" i="6"/>
  <c r="E2362" i="6"/>
  <c r="E2363" i="6"/>
  <c r="E2364" i="6"/>
  <c r="E2365" i="6"/>
  <c r="E2366" i="6"/>
  <c r="E2367" i="6"/>
  <c r="E2368" i="6"/>
  <c r="E2369" i="6"/>
  <c r="E2370" i="6"/>
  <c r="E2371" i="6"/>
  <c r="E2372" i="6"/>
  <c r="E2373" i="6"/>
  <c r="E2374" i="6"/>
  <c r="E2375" i="6"/>
  <c r="E2376" i="6"/>
  <c r="E2377" i="6"/>
  <c r="E2378" i="6"/>
  <c r="E2379" i="6"/>
  <c r="E2380" i="6"/>
  <c r="E2381" i="6"/>
  <c r="E2382" i="6"/>
  <c r="E2383" i="6"/>
  <c r="E2384" i="6"/>
  <c r="E2385" i="6"/>
  <c r="E2386" i="6"/>
  <c r="E2387" i="6"/>
  <c r="E2388" i="6"/>
  <c r="E2389" i="6"/>
  <c r="E2390" i="6"/>
  <c r="E2391" i="6"/>
  <c r="E2392" i="6"/>
  <c r="E2393" i="6"/>
  <c r="E2394" i="6"/>
  <c r="E2395" i="6"/>
  <c r="E2396" i="6"/>
  <c r="E2397" i="6"/>
  <c r="E2398" i="6"/>
  <c r="E2399" i="6"/>
  <c r="E2400" i="6"/>
  <c r="E2401" i="6"/>
  <c r="E2402" i="6"/>
  <c r="E2403" i="6"/>
  <c r="E2404" i="6"/>
  <c r="E2405" i="6"/>
  <c r="E2406" i="6"/>
  <c r="E2407" i="6"/>
  <c r="E2408" i="6"/>
  <c r="E2409" i="6"/>
  <c r="E2410" i="6"/>
  <c r="E2411" i="6"/>
  <c r="E2412" i="6"/>
  <c r="E2413" i="6"/>
  <c r="E2414" i="6"/>
  <c r="E2415" i="6"/>
  <c r="E2416" i="6"/>
  <c r="E2417" i="6"/>
  <c r="E2418" i="6"/>
  <c r="E2419" i="6"/>
  <c r="E2420" i="6"/>
  <c r="E2421" i="6"/>
  <c r="E2422" i="6"/>
  <c r="E2423" i="6"/>
  <c r="E2424" i="6"/>
  <c r="E2425" i="6"/>
  <c r="E2426" i="6"/>
  <c r="E2427" i="6"/>
  <c r="E2428" i="6"/>
  <c r="E2429" i="6"/>
  <c r="E2430" i="6"/>
  <c r="E2431" i="6"/>
  <c r="E2432" i="6"/>
  <c r="E2433" i="6"/>
  <c r="E2434" i="6"/>
  <c r="E2435" i="6"/>
  <c r="E2436" i="6"/>
  <c r="E2437" i="6"/>
  <c r="E2438" i="6"/>
  <c r="E2439" i="6"/>
  <c r="E2440" i="6"/>
  <c r="E2441" i="6"/>
  <c r="E2442" i="6"/>
  <c r="E2443" i="6"/>
  <c r="E2444" i="6"/>
  <c r="E2445" i="6"/>
  <c r="E2446" i="6"/>
  <c r="E2447" i="6"/>
  <c r="E2448" i="6"/>
  <c r="E2449" i="6"/>
  <c r="E2450" i="6"/>
  <c r="E2451" i="6"/>
  <c r="E2452" i="6"/>
  <c r="E2453" i="6"/>
  <c r="E2454" i="6"/>
  <c r="E2455" i="6"/>
  <c r="E2456" i="6"/>
  <c r="E2457" i="6"/>
  <c r="E2458" i="6"/>
  <c r="E2459" i="6"/>
  <c r="E2460" i="6"/>
  <c r="E2461" i="6"/>
  <c r="E2462" i="6"/>
  <c r="E2463" i="6"/>
  <c r="E2464" i="6"/>
  <c r="E2465" i="6"/>
  <c r="E2466" i="6"/>
  <c r="E2467" i="6"/>
  <c r="E2468" i="6"/>
  <c r="E2469" i="6"/>
  <c r="E2470" i="6"/>
  <c r="E2471" i="6"/>
  <c r="E2472" i="6"/>
  <c r="E2473" i="6"/>
  <c r="E2474" i="6"/>
  <c r="E2475" i="6"/>
  <c r="E2476" i="6"/>
  <c r="E2477" i="6"/>
  <c r="E2478" i="6"/>
  <c r="E2479" i="6"/>
  <c r="E2480" i="6"/>
  <c r="E2481" i="6"/>
  <c r="E2482" i="6"/>
  <c r="E2483" i="6"/>
  <c r="E2484" i="6"/>
  <c r="E2485" i="6"/>
  <c r="E2486" i="6"/>
  <c r="E2487" i="6"/>
  <c r="E2488" i="6"/>
  <c r="E2489" i="6"/>
  <c r="E2490" i="6"/>
  <c r="E2491" i="6"/>
  <c r="E2492" i="6"/>
  <c r="E2493" i="6"/>
  <c r="E2494" i="6"/>
  <c r="E2495" i="6"/>
  <c r="E2496" i="6"/>
  <c r="E2497" i="6"/>
  <c r="E2498" i="6"/>
  <c r="E2499" i="6"/>
  <c r="E2500" i="6"/>
  <c r="E2501" i="6"/>
  <c r="E2502" i="6"/>
  <c r="E2503" i="6"/>
  <c r="E2504" i="6"/>
  <c r="E2505" i="6"/>
  <c r="E2506" i="6"/>
  <c r="E2507" i="6"/>
  <c r="E2508" i="6"/>
  <c r="E2509" i="6"/>
  <c r="E2510" i="6"/>
  <c r="E2511" i="6"/>
  <c r="E2512" i="6"/>
  <c r="E2513" i="6"/>
  <c r="E2514" i="6"/>
  <c r="E2515" i="6"/>
  <c r="E2516" i="6"/>
  <c r="E2517" i="6"/>
  <c r="E2518" i="6"/>
  <c r="E2519" i="6"/>
  <c r="E2520" i="6"/>
  <c r="E2521" i="6"/>
  <c r="E2522" i="6"/>
  <c r="E2523" i="6"/>
  <c r="E2524" i="6"/>
  <c r="E2525" i="6"/>
  <c r="E2526" i="6"/>
  <c r="E2527" i="6"/>
  <c r="E2528" i="6"/>
  <c r="E2529" i="6"/>
  <c r="E2530" i="6"/>
  <c r="E2531" i="6"/>
  <c r="E2532" i="6"/>
  <c r="E2533" i="6"/>
  <c r="E2534" i="6"/>
  <c r="E2535" i="6"/>
  <c r="E2536" i="6"/>
  <c r="E2537" i="6"/>
  <c r="E2538" i="6"/>
  <c r="E2539" i="6"/>
  <c r="E2540" i="6"/>
  <c r="E2541" i="6"/>
  <c r="E2542" i="6"/>
  <c r="E2543" i="6"/>
  <c r="E2544" i="6"/>
  <c r="E2545" i="6"/>
  <c r="E2546" i="6"/>
  <c r="E2547" i="6"/>
  <c r="E2548" i="6"/>
  <c r="E2549" i="6"/>
  <c r="E2550" i="6"/>
  <c r="E2551" i="6"/>
  <c r="E2552" i="6"/>
  <c r="E2553" i="6"/>
  <c r="E2554" i="6"/>
  <c r="E2555" i="6"/>
  <c r="E2556" i="6"/>
  <c r="E2557" i="6"/>
  <c r="E2558" i="6"/>
  <c r="E2559" i="6"/>
  <c r="E2560" i="6"/>
  <c r="E2561" i="6"/>
  <c r="E2562" i="6"/>
  <c r="E2563" i="6"/>
  <c r="E2564" i="6"/>
  <c r="E2565" i="6"/>
  <c r="E2566" i="6"/>
  <c r="E2567" i="6"/>
  <c r="E2568" i="6"/>
  <c r="E2569" i="6"/>
  <c r="E2570" i="6"/>
  <c r="E2571" i="6"/>
  <c r="E2572" i="6"/>
  <c r="E2573" i="6"/>
  <c r="E2574" i="6"/>
  <c r="E2575" i="6"/>
  <c r="E2576" i="6"/>
  <c r="E2577" i="6"/>
  <c r="E2578" i="6"/>
  <c r="E2579" i="6"/>
  <c r="E2580" i="6"/>
  <c r="E2581" i="6"/>
  <c r="E2582" i="6"/>
  <c r="E2583" i="6"/>
  <c r="E2584" i="6"/>
  <c r="E2585" i="6"/>
  <c r="E2586" i="6"/>
  <c r="E2587" i="6"/>
  <c r="E2588" i="6"/>
  <c r="E2589" i="6"/>
  <c r="E2590" i="6"/>
  <c r="E2591" i="6"/>
  <c r="E2592" i="6"/>
  <c r="E2593" i="6"/>
  <c r="E2594" i="6"/>
  <c r="E2595" i="6"/>
  <c r="E2596" i="6"/>
  <c r="E2597" i="6"/>
  <c r="E2598" i="6"/>
  <c r="E2599" i="6"/>
  <c r="E2600" i="6"/>
  <c r="E2601" i="6"/>
  <c r="E2602" i="6"/>
  <c r="E2603" i="6"/>
  <c r="E2604" i="6"/>
  <c r="E2605" i="6"/>
  <c r="E2606" i="6"/>
  <c r="E2607" i="6"/>
  <c r="E2608" i="6"/>
  <c r="E2609" i="6"/>
  <c r="E2610" i="6"/>
  <c r="E2611" i="6"/>
  <c r="E2612" i="6"/>
  <c r="E2613" i="6"/>
  <c r="E2614" i="6"/>
  <c r="E2615" i="6"/>
  <c r="E2616" i="6"/>
  <c r="E2617" i="6"/>
  <c r="E2618" i="6"/>
  <c r="E2619" i="6"/>
  <c r="E2620" i="6"/>
  <c r="E2621" i="6"/>
  <c r="E2622" i="6"/>
  <c r="E2623" i="6"/>
  <c r="E2624" i="6"/>
  <c r="E2625" i="6"/>
  <c r="E2626" i="6"/>
  <c r="E2627" i="6"/>
  <c r="E2628" i="6"/>
  <c r="E2629" i="6"/>
  <c r="E2630" i="6"/>
  <c r="E2631" i="6"/>
  <c r="E2632" i="6"/>
  <c r="E2633" i="6"/>
  <c r="E2634" i="6"/>
  <c r="E2635" i="6"/>
  <c r="E2636" i="6"/>
  <c r="E2637" i="6"/>
  <c r="E2638" i="6"/>
  <c r="E2639" i="6"/>
  <c r="E2640" i="6"/>
  <c r="E2641" i="6"/>
  <c r="E2642" i="6"/>
  <c r="E2643" i="6"/>
  <c r="E2644" i="6"/>
  <c r="E2645" i="6"/>
  <c r="E2646" i="6"/>
  <c r="E2647" i="6"/>
  <c r="E2648" i="6"/>
  <c r="E2649" i="6"/>
  <c r="E2650" i="6"/>
  <c r="E2651" i="6"/>
  <c r="E2652" i="6"/>
  <c r="E2653" i="6"/>
  <c r="E2654" i="6"/>
  <c r="E2655" i="6"/>
  <c r="E2656" i="6"/>
  <c r="E2657" i="6"/>
  <c r="E2658" i="6"/>
  <c r="E2659" i="6"/>
  <c r="E2660" i="6"/>
  <c r="E2661" i="6"/>
  <c r="E2662" i="6"/>
  <c r="E2663" i="6"/>
  <c r="E2664" i="6"/>
  <c r="E2665" i="6"/>
  <c r="E2666" i="6"/>
  <c r="E2667" i="6"/>
  <c r="E2668" i="6"/>
  <c r="E2669" i="6"/>
  <c r="E2670" i="6"/>
  <c r="E2671" i="6"/>
  <c r="E2672" i="6"/>
  <c r="E2673" i="6"/>
  <c r="E2674" i="6"/>
  <c r="E2675" i="6"/>
  <c r="E2676" i="6"/>
  <c r="E2677" i="6"/>
  <c r="E2678" i="6"/>
  <c r="E2679" i="6"/>
  <c r="E2680" i="6"/>
  <c r="E2681" i="6"/>
  <c r="E2682" i="6"/>
  <c r="E2683" i="6"/>
  <c r="E2684" i="6"/>
  <c r="E2685" i="6"/>
  <c r="E2686" i="6"/>
  <c r="E2687" i="6"/>
  <c r="E2688" i="6"/>
  <c r="E2689" i="6"/>
  <c r="E2690" i="6"/>
  <c r="E2691" i="6"/>
  <c r="E2692" i="6"/>
  <c r="E2693" i="6"/>
  <c r="E2694" i="6"/>
  <c r="E2695" i="6"/>
  <c r="E2696" i="6"/>
  <c r="E2697" i="6"/>
  <c r="E2698" i="6"/>
  <c r="E2699" i="6"/>
  <c r="E2700" i="6"/>
  <c r="E2701" i="6"/>
  <c r="E2702" i="6"/>
  <c r="E2703" i="6"/>
  <c r="E2704" i="6"/>
  <c r="E2705" i="6"/>
  <c r="E2706" i="6"/>
  <c r="E2707" i="6"/>
  <c r="E2708" i="6"/>
  <c r="E2709" i="6"/>
  <c r="E2710" i="6"/>
  <c r="E2711" i="6"/>
  <c r="E2712" i="6"/>
  <c r="E2713" i="6"/>
  <c r="E2714" i="6"/>
  <c r="E2715" i="6"/>
  <c r="E2716" i="6"/>
  <c r="E2717" i="6"/>
  <c r="E2718" i="6"/>
  <c r="E2719" i="6"/>
  <c r="E2720" i="6"/>
  <c r="E2721" i="6"/>
  <c r="E2722" i="6"/>
  <c r="E2723" i="6"/>
  <c r="E2724" i="6"/>
  <c r="E2725" i="6"/>
  <c r="E2726" i="6"/>
  <c r="E2727" i="6"/>
  <c r="E2728" i="6"/>
  <c r="E2729" i="6"/>
  <c r="E2730" i="6"/>
  <c r="E2731" i="6"/>
  <c r="E2732" i="6"/>
  <c r="E2733" i="6"/>
  <c r="E2734" i="6"/>
  <c r="E2735" i="6"/>
  <c r="E2736" i="6"/>
  <c r="E2737" i="6"/>
  <c r="E2738" i="6"/>
  <c r="E2739" i="6"/>
  <c r="E2740" i="6"/>
  <c r="E2741" i="6"/>
  <c r="E2742" i="6"/>
  <c r="E2743" i="6"/>
  <c r="E2744" i="6"/>
  <c r="E2745" i="6"/>
  <c r="E2746" i="6"/>
  <c r="E2747" i="6"/>
  <c r="E2748" i="6"/>
  <c r="E2749" i="6"/>
  <c r="E2750" i="6"/>
  <c r="E2751" i="6"/>
  <c r="E2752" i="6"/>
  <c r="E2753" i="6"/>
  <c r="E2754" i="6"/>
  <c r="E2755" i="6"/>
  <c r="E2756" i="6"/>
  <c r="E2757" i="6"/>
  <c r="E2758" i="6"/>
  <c r="E2759" i="6"/>
  <c r="E2760" i="6"/>
  <c r="E2761" i="6"/>
  <c r="E2762" i="6"/>
  <c r="E2763" i="6"/>
  <c r="E2764" i="6"/>
  <c r="E2765" i="6"/>
  <c r="E2766" i="6"/>
  <c r="E2767" i="6"/>
  <c r="E2768" i="6"/>
  <c r="E2769" i="6"/>
  <c r="E2770" i="6"/>
  <c r="E2771" i="6"/>
  <c r="E2772" i="6"/>
  <c r="E2773" i="6"/>
  <c r="E2774" i="6"/>
  <c r="E2775" i="6"/>
  <c r="E2776" i="6"/>
  <c r="E2777" i="6"/>
  <c r="E2778" i="6"/>
  <c r="E2779" i="6"/>
  <c r="E2780" i="6"/>
  <c r="E2781" i="6"/>
  <c r="E2782" i="6"/>
  <c r="E2783" i="6"/>
  <c r="E2784" i="6"/>
  <c r="E2785" i="6"/>
  <c r="E2786" i="6"/>
  <c r="E2787" i="6"/>
  <c r="E2788" i="6"/>
  <c r="E2789" i="6"/>
  <c r="E2790" i="6"/>
  <c r="E2791" i="6"/>
  <c r="E2792" i="6"/>
  <c r="E2793" i="6"/>
  <c r="E2794" i="6"/>
  <c r="E2795" i="6"/>
  <c r="E2796" i="6"/>
  <c r="E2797" i="6"/>
  <c r="E2798" i="6"/>
  <c r="E2799" i="6"/>
  <c r="E2800" i="6"/>
  <c r="E2801" i="6"/>
  <c r="E2802" i="6"/>
  <c r="E2803" i="6"/>
  <c r="E2804" i="6"/>
  <c r="E2805" i="6"/>
  <c r="E2806" i="6"/>
  <c r="E2807" i="6"/>
  <c r="E2808" i="6"/>
  <c r="E2809" i="6"/>
  <c r="E2810" i="6"/>
  <c r="E2811" i="6"/>
  <c r="E2812" i="6"/>
  <c r="E2813" i="6"/>
  <c r="E2814" i="6"/>
  <c r="E2815" i="6"/>
  <c r="E2816" i="6"/>
  <c r="E2817" i="6"/>
  <c r="E2818" i="6"/>
  <c r="E2819" i="6"/>
  <c r="E2820" i="6"/>
  <c r="E2821" i="6"/>
  <c r="E2822" i="6"/>
  <c r="E2823" i="6"/>
  <c r="E2824" i="6"/>
  <c r="E2825" i="6"/>
  <c r="E2826" i="6"/>
  <c r="E2827" i="6"/>
  <c r="E2828" i="6"/>
  <c r="E2829" i="6"/>
  <c r="E2830" i="6"/>
  <c r="E2831" i="6"/>
  <c r="E2832" i="6"/>
  <c r="E2833" i="6"/>
  <c r="E2834" i="6"/>
  <c r="E2835" i="6"/>
  <c r="E2836" i="6"/>
  <c r="E2837" i="6"/>
  <c r="E2838" i="6"/>
  <c r="E2839" i="6"/>
  <c r="E2840" i="6"/>
  <c r="E2841" i="6"/>
  <c r="E2842" i="6"/>
  <c r="E2843" i="6"/>
  <c r="E2844" i="6"/>
  <c r="E2845" i="6"/>
  <c r="E2846" i="6"/>
  <c r="E2847" i="6"/>
  <c r="E2848" i="6"/>
  <c r="E2849" i="6"/>
  <c r="E2850" i="6"/>
  <c r="E2851" i="6"/>
  <c r="E2852" i="6"/>
  <c r="E2853" i="6"/>
  <c r="E2854" i="6"/>
  <c r="E2855" i="6"/>
  <c r="E2856" i="6"/>
  <c r="E2857" i="6"/>
  <c r="E2858" i="6"/>
  <c r="E2859" i="6"/>
  <c r="E2860" i="6"/>
  <c r="E2861" i="6"/>
  <c r="E2862" i="6"/>
  <c r="E2863" i="6"/>
  <c r="E2864" i="6"/>
  <c r="E2865" i="6"/>
  <c r="E2866" i="6"/>
  <c r="E2867" i="6"/>
  <c r="E2868" i="6"/>
  <c r="E2869" i="6"/>
  <c r="E2870" i="6"/>
  <c r="E2871" i="6"/>
  <c r="E2872" i="6"/>
  <c r="E2873" i="6"/>
  <c r="E2874" i="6"/>
  <c r="E2875" i="6"/>
  <c r="E2876" i="6"/>
  <c r="E2877" i="6"/>
  <c r="E2878" i="6"/>
  <c r="E2879" i="6"/>
  <c r="E2880" i="6"/>
  <c r="E2881" i="6"/>
  <c r="E2882" i="6"/>
  <c r="E2883" i="6"/>
  <c r="E2884" i="6"/>
  <c r="E2885" i="6"/>
  <c r="E2886" i="6"/>
  <c r="E2887" i="6"/>
  <c r="E2888" i="6"/>
  <c r="E2889" i="6"/>
  <c r="E2890" i="6"/>
  <c r="E2891" i="6"/>
  <c r="E2892" i="6"/>
  <c r="E2893" i="6"/>
  <c r="E2894" i="6"/>
  <c r="E2895" i="6"/>
  <c r="E2896" i="6"/>
  <c r="E2897" i="6"/>
  <c r="E2898" i="6"/>
  <c r="E2899" i="6"/>
  <c r="E2900" i="6"/>
  <c r="E2901" i="6"/>
  <c r="E2902" i="6"/>
  <c r="E2903" i="6"/>
  <c r="E2904" i="6"/>
  <c r="E2905" i="6"/>
  <c r="E2906" i="6"/>
  <c r="E2907" i="6"/>
  <c r="E2908" i="6"/>
  <c r="E2909" i="6"/>
  <c r="E2910" i="6"/>
  <c r="E2911" i="6"/>
  <c r="E2912" i="6"/>
  <c r="E2913" i="6"/>
  <c r="E2914" i="6"/>
  <c r="E2915" i="6"/>
  <c r="E2916" i="6"/>
  <c r="E2917" i="6"/>
  <c r="E2918" i="6"/>
  <c r="E2919" i="6"/>
  <c r="E2920" i="6"/>
  <c r="E2921" i="6"/>
  <c r="E2922" i="6"/>
  <c r="E2923" i="6"/>
  <c r="E2924" i="6"/>
  <c r="E2925" i="6"/>
  <c r="E2926" i="6"/>
  <c r="E2927" i="6"/>
  <c r="E2928" i="6"/>
  <c r="E2929" i="6"/>
  <c r="E2930" i="6"/>
  <c r="E2931" i="6"/>
  <c r="E2932" i="6"/>
  <c r="E2933" i="6"/>
  <c r="E2934" i="6"/>
  <c r="E2935" i="6"/>
  <c r="E2936" i="6"/>
  <c r="E2937" i="6"/>
  <c r="E2938" i="6"/>
  <c r="E2939" i="6"/>
  <c r="E2940" i="6"/>
  <c r="E2941" i="6"/>
  <c r="E2942" i="6"/>
  <c r="E2943" i="6"/>
  <c r="E2944" i="6"/>
  <c r="E2945" i="6"/>
  <c r="E2946" i="6"/>
  <c r="E2947" i="6"/>
  <c r="E2948" i="6"/>
  <c r="E2949" i="6"/>
  <c r="E2950" i="6"/>
  <c r="E2951" i="6"/>
  <c r="E2952" i="6"/>
  <c r="E2953" i="6"/>
  <c r="E2954" i="6"/>
  <c r="E2955" i="6"/>
  <c r="E2956" i="6"/>
  <c r="E2957" i="6"/>
  <c r="E2958" i="6"/>
  <c r="E2959" i="6"/>
  <c r="E2960" i="6"/>
  <c r="E2961" i="6"/>
  <c r="E2962" i="6"/>
  <c r="E2963" i="6"/>
  <c r="E2964" i="6"/>
  <c r="E2965" i="6"/>
  <c r="E2966" i="6"/>
  <c r="E2967" i="6"/>
  <c r="E2968" i="6"/>
  <c r="E2969" i="6"/>
  <c r="E2970" i="6"/>
  <c r="E2971" i="6"/>
  <c r="E2972" i="6"/>
  <c r="E2973" i="6"/>
  <c r="E2974" i="6"/>
  <c r="E2975" i="6"/>
  <c r="E2976" i="6"/>
  <c r="E2977" i="6"/>
  <c r="E2978" i="6"/>
  <c r="E2979" i="6"/>
  <c r="E2980" i="6"/>
  <c r="E2981" i="6"/>
  <c r="E2982" i="6"/>
  <c r="E2983" i="6"/>
  <c r="E2984" i="6"/>
  <c r="E2985" i="6"/>
  <c r="E2986" i="6"/>
  <c r="E2987" i="6"/>
  <c r="E2988" i="6"/>
  <c r="E2989" i="6"/>
  <c r="E2990" i="6"/>
  <c r="E2991" i="6"/>
  <c r="E2992" i="6"/>
  <c r="E2993" i="6"/>
  <c r="E2994" i="6"/>
  <c r="E2995" i="6"/>
  <c r="E2996" i="6"/>
  <c r="E2997" i="6"/>
  <c r="E2998" i="6"/>
  <c r="E2999" i="6"/>
  <c r="E3000" i="6"/>
  <c r="E3001" i="6"/>
  <c r="E3002" i="6"/>
  <c r="E3003" i="6"/>
  <c r="E3004" i="6"/>
  <c r="E3005" i="6"/>
  <c r="E3006" i="6"/>
  <c r="E3007" i="6"/>
  <c r="E3008" i="6"/>
  <c r="E3009" i="6"/>
  <c r="E3010" i="6"/>
  <c r="E3011" i="6"/>
  <c r="E3012" i="6"/>
  <c r="E3013" i="6"/>
  <c r="E3014" i="6"/>
  <c r="E3015" i="6"/>
  <c r="E3016" i="6"/>
  <c r="E3017" i="6"/>
  <c r="E3018" i="6"/>
  <c r="E3019" i="6"/>
  <c r="E3020" i="6"/>
  <c r="E3021" i="6"/>
  <c r="E3022" i="6"/>
  <c r="E3023" i="6"/>
  <c r="E3024" i="6"/>
  <c r="E3025" i="6"/>
  <c r="E3026" i="6"/>
  <c r="E3027" i="6"/>
  <c r="E3028" i="6"/>
  <c r="E3029" i="6"/>
  <c r="E3030" i="6"/>
  <c r="E3031" i="6"/>
  <c r="E3032" i="6"/>
  <c r="E3033" i="6"/>
  <c r="E3034" i="6"/>
  <c r="E3035" i="6"/>
  <c r="E3036" i="6"/>
  <c r="E3037" i="6"/>
  <c r="E3038" i="6"/>
  <c r="E3039" i="6"/>
  <c r="E3040" i="6"/>
  <c r="E3041" i="6"/>
  <c r="E3042" i="6"/>
  <c r="E3043" i="6"/>
  <c r="E3044" i="6"/>
  <c r="E3045" i="6"/>
  <c r="E3046" i="6"/>
  <c r="E3047" i="6"/>
  <c r="E3048" i="6"/>
  <c r="E3049" i="6"/>
  <c r="E3050" i="6"/>
  <c r="E3051" i="6"/>
  <c r="E3052" i="6"/>
  <c r="E3053" i="6"/>
  <c r="E3054" i="6"/>
  <c r="E3055" i="6"/>
  <c r="E3056" i="6"/>
  <c r="E3057" i="6"/>
  <c r="E3058" i="6"/>
  <c r="E3059" i="6"/>
  <c r="E3060" i="6"/>
  <c r="E3061" i="6"/>
  <c r="E3062" i="6"/>
  <c r="E3063" i="6"/>
  <c r="E3064" i="6"/>
  <c r="E3065" i="6"/>
  <c r="E3066" i="6"/>
  <c r="E3067" i="6"/>
  <c r="E3068" i="6"/>
  <c r="E3069" i="6"/>
  <c r="E3070" i="6"/>
  <c r="E3071" i="6"/>
  <c r="E3072" i="6"/>
  <c r="E3073" i="6"/>
  <c r="E3074" i="6"/>
  <c r="E3075" i="6"/>
  <c r="E3076" i="6"/>
  <c r="E3077" i="6"/>
  <c r="E3078" i="6"/>
  <c r="E3079" i="6"/>
  <c r="E3080" i="6"/>
  <c r="E3081" i="6"/>
  <c r="E3082" i="6"/>
  <c r="E3083" i="6"/>
  <c r="E3084" i="6"/>
  <c r="E3085" i="6"/>
  <c r="E3086" i="6"/>
  <c r="E3087" i="6"/>
  <c r="E3088" i="6"/>
  <c r="E3089" i="6"/>
  <c r="E3090" i="6"/>
  <c r="E3091" i="6"/>
  <c r="E3092" i="6"/>
  <c r="E3093" i="6"/>
  <c r="E3094" i="6"/>
  <c r="E3095" i="6"/>
  <c r="E3096" i="6"/>
  <c r="E3097" i="6"/>
  <c r="E3098" i="6"/>
  <c r="E3099" i="6"/>
  <c r="E3100" i="6"/>
  <c r="E3101" i="6"/>
  <c r="E3102" i="6"/>
  <c r="E3103" i="6"/>
  <c r="E3104" i="6"/>
  <c r="E3105" i="6"/>
  <c r="E3106" i="6"/>
  <c r="E3107" i="6"/>
  <c r="E3108" i="6"/>
  <c r="E3109" i="6"/>
  <c r="E3110" i="6"/>
  <c r="E3111" i="6"/>
  <c r="E3112" i="6"/>
  <c r="E3113" i="6"/>
  <c r="E3114" i="6"/>
  <c r="E3115" i="6"/>
  <c r="E3116" i="6"/>
  <c r="E3117" i="6"/>
  <c r="E3118" i="6"/>
  <c r="E3119" i="6"/>
  <c r="E3120" i="6"/>
  <c r="E3121" i="6"/>
  <c r="E3122" i="6"/>
  <c r="E3123" i="6"/>
  <c r="E3124" i="6"/>
  <c r="E3125" i="6"/>
  <c r="E3126" i="6"/>
  <c r="E3127" i="6"/>
  <c r="E3128" i="6"/>
  <c r="E3129" i="6"/>
  <c r="E3130" i="6"/>
  <c r="E3131" i="6"/>
  <c r="E3132" i="6"/>
  <c r="E3133" i="6"/>
  <c r="E3134" i="6"/>
  <c r="E3135" i="6"/>
  <c r="E3136" i="6"/>
  <c r="E3137" i="6"/>
  <c r="E3138" i="6"/>
  <c r="E3139" i="6"/>
  <c r="E3140" i="6"/>
  <c r="E3141" i="6"/>
  <c r="E3142" i="6"/>
  <c r="E3143" i="6"/>
  <c r="E3144" i="6"/>
  <c r="E3145" i="6"/>
  <c r="E3146" i="6"/>
  <c r="E3147" i="6"/>
  <c r="E3148" i="6"/>
  <c r="E3149" i="6"/>
  <c r="E3150" i="6"/>
  <c r="E3151" i="6"/>
  <c r="E3152" i="6"/>
  <c r="E3153" i="6"/>
  <c r="E3154" i="6"/>
  <c r="E3155" i="6"/>
  <c r="E3156" i="6"/>
  <c r="E3157" i="6"/>
  <c r="E3158" i="6"/>
  <c r="E3159" i="6"/>
  <c r="E3160" i="6"/>
  <c r="E3161" i="6"/>
  <c r="E3162" i="6"/>
  <c r="E3163" i="6"/>
  <c r="E3164" i="6"/>
  <c r="E3165" i="6"/>
  <c r="E3166" i="6"/>
  <c r="E3167" i="6"/>
  <c r="E3168" i="6"/>
  <c r="E3169" i="6"/>
  <c r="E3170" i="6"/>
  <c r="E3171" i="6"/>
  <c r="E3172" i="6"/>
  <c r="E3173" i="6"/>
  <c r="E3174" i="6"/>
  <c r="E3175" i="6"/>
  <c r="E3176" i="6"/>
  <c r="E3177" i="6"/>
  <c r="E3178" i="6"/>
  <c r="E3179" i="6"/>
  <c r="E3180" i="6"/>
  <c r="E3181" i="6"/>
  <c r="E3182" i="6"/>
  <c r="E3183" i="6"/>
  <c r="E3184" i="6"/>
  <c r="E3185" i="6"/>
  <c r="E3186" i="6"/>
  <c r="E3187" i="6"/>
  <c r="E3188" i="6"/>
  <c r="E3189" i="6"/>
  <c r="E3190" i="6"/>
  <c r="E3191" i="6"/>
  <c r="E3192" i="6"/>
  <c r="E3193" i="6"/>
  <c r="E3194" i="6"/>
  <c r="E3195" i="6"/>
  <c r="E3196" i="6"/>
  <c r="E3197" i="6"/>
  <c r="E3198" i="6"/>
  <c r="E3199" i="6"/>
  <c r="E3200" i="6"/>
  <c r="E3201" i="6"/>
  <c r="E3202" i="6"/>
  <c r="E3203" i="6"/>
  <c r="E3204" i="6"/>
  <c r="E3205" i="6"/>
  <c r="E3206" i="6"/>
  <c r="E3207" i="6"/>
  <c r="E3208" i="6"/>
  <c r="E3209" i="6"/>
  <c r="E3210" i="6"/>
  <c r="E3211" i="6"/>
  <c r="E3212" i="6"/>
  <c r="E3213" i="6"/>
  <c r="E3214" i="6"/>
  <c r="E3215" i="6"/>
  <c r="E3216" i="6"/>
  <c r="E3217" i="6"/>
  <c r="E3218" i="6"/>
  <c r="E3219" i="6"/>
  <c r="E3220" i="6"/>
  <c r="E3221" i="6"/>
  <c r="E3222" i="6"/>
  <c r="E3223" i="6"/>
  <c r="E3224" i="6"/>
  <c r="E3225" i="6"/>
  <c r="E3226" i="6"/>
  <c r="E3227" i="6"/>
  <c r="E3228" i="6"/>
  <c r="E3229" i="6"/>
  <c r="E3230" i="6"/>
  <c r="E3231" i="6"/>
  <c r="E3232" i="6"/>
  <c r="E3233" i="6"/>
  <c r="E3234" i="6"/>
  <c r="E3235" i="6"/>
  <c r="E3236" i="6"/>
  <c r="E3237" i="6"/>
  <c r="E3238" i="6"/>
  <c r="E3239" i="6"/>
  <c r="E3240" i="6"/>
  <c r="E3241" i="6"/>
  <c r="E3242" i="6"/>
  <c r="E3243" i="6"/>
  <c r="E3244" i="6"/>
  <c r="E3245" i="6"/>
  <c r="E3246" i="6"/>
  <c r="E3247" i="6"/>
  <c r="E3248" i="6"/>
  <c r="E3249" i="6"/>
  <c r="E3250" i="6"/>
  <c r="E3251" i="6"/>
  <c r="E3252" i="6"/>
  <c r="E3253" i="6"/>
  <c r="E3254" i="6"/>
  <c r="E3255" i="6"/>
  <c r="E3256" i="6"/>
  <c r="E3257" i="6"/>
  <c r="E3258" i="6"/>
  <c r="E3259" i="6"/>
  <c r="E3260" i="6"/>
  <c r="E3261" i="6"/>
  <c r="E3262" i="6"/>
  <c r="E3263" i="6"/>
  <c r="E3264" i="6"/>
  <c r="E3265" i="6"/>
  <c r="E3266" i="6"/>
  <c r="E3267" i="6"/>
  <c r="E3268" i="6"/>
  <c r="E3269" i="6"/>
  <c r="E3270" i="6"/>
  <c r="E3271" i="6"/>
  <c r="E3272" i="6"/>
  <c r="E3273" i="6"/>
  <c r="E3274" i="6"/>
  <c r="E3275" i="6"/>
  <c r="E3276" i="6"/>
  <c r="E3277" i="6"/>
  <c r="E3278" i="6"/>
  <c r="E3279" i="6"/>
  <c r="E3280" i="6"/>
  <c r="E3281" i="6"/>
  <c r="E3282" i="6"/>
  <c r="E3283" i="6"/>
  <c r="E3284" i="6"/>
  <c r="E3285" i="6"/>
  <c r="E3286" i="6"/>
  <c r="E3287" i="6"/>
  <c r="E3288" i="6"/>
  <c r="E3289" i="6"/>
  <c r="E3290" i="6"/>
  <c r="E3291" i="6"/>
  <c r="E3292" i="6"/>
  <c r="E3293" i="6"/>
  <c r="E3294" i="6"/>
  <c r="E3295" i="6"/>
  <c r="E3296" i="6"/>
  <c r="E3297" i="6"/>
  <c r="E3298" i="6"/>
  <c r="E3299" i="6"/>
  <c r="E3300" i="6"/>
  <c r="E3301" i="6"/>
  <c r="E3302" i="6"/>
  <c r="E3303" i="6"/>
  <c r="E3304" i="6"/>
  <c r="E3305" i="6"/>
  <c r="E3306" i="6"/>
  <c r="E3307" i="6"/>
  <c r="E3308" i="6"/>
  <c r="E3309" i="6"/>
  <c r="E3310" i="6"/>
  <c r="E3311" i="6"/>
  <c r="E3312" i="6"/>
  <c r="E3313" i="6"/>
  <c r="E3314" i="6"/>
  <c r="E3315" i="6"/>
  <c r="E3316" i="6"/>
  <c r="E3317" i="6"/>
  <c r="E3318" i="6"/>
  <c r="E3319" i="6"/>
  <c r="E3320" i="6"/>
  <c r="E3321" i="6"/>
  <c r="E3322" i="6"/>
  <c r="E3323" i="6"/>
  <c r="E3324" i="6"/>
  <c r="E3325" i="6"/>
  <c r="E3326" i="6"/>
  <c r="E3327" i="6"/>
  <c r="E3328" i="6"/>
  <c r="E3329" i="6"/>
  <c r="E3330" i="6"/>
  <c r="E3331" i="6"/>
  <c r="E3332" i="6"/>
  <c r="E3333" i="6"/>
  <c r="E3334" i="6"/>
  <c r="E3335" i="6"/>
  <c r="E3336" i="6"/>
  <c r="E3337" i="6"/>
  <c r="E3338" i="6"/>
  <c r="E3339" i="6"/>
  <c r="E3340" i="6"/>
  <c r="E3341" i="6"/>
  <c r="E3342" i="6"/>
  <c r="E3343" i="6"/>
  <c r="E3344" i="6"/>
  <c r="E3345" i="6"/>
  <c r="E3346" i="6"/>
  <c r="E3347" i="6"/>
  <c r="E3348" i="6"/>
  <c r="E3349" i="6"/>
  <c r="E3350" i="6"/>
  <c r="E3351" i="6"/>
  <c r="E3352" i="6"/>
  <c r="E3353" i="6"/>
  <c r="E3354" i="6"/>
  <c r="E3355" i="6"/>
  <c r="E3356" i="6"/>
  <c r="E3357" i="6"/>
  <c r="E3358" i="6"/>
  <c r="E3359" i="6"/>
  <c r="E3360" i="6"/>
  <c r="E3361" i="6"/>
  <c r="E3362" i="6"/>
  <c r="E3363" i="6"/>
  <c r="E3364" i="6"/>
  <c r="E3365" i="6"/>
  <c r="E3366" i="6"/>
  <c r="E3367" i="6"/>
  <c r="E3368" i="6"/>
  <c r="E3369" i="6"/>
  <c r="E3370" i="6"/>
  <c r="E3371" i="6"/>
  <c r="E3372" i="6"/>
  <c r="E3373" i="6"/>
  <c r="E3374" i="6"/>
  <c r="E3375" i="6"/>
  <c r="E3376" i="6"/>
  <c r="E3377" i="6"/>
  <c r="E3378" i="6"/>
  <c r="E3379" i="6"/>
  <c r="E3380" i="6"/>
  <c r="E3381" i="6"/>
  <c r="E3382" i="6"/>
  <c r="E3383" i="6"/>
  <c r="E3384" i="6"/>
  <c r="E3385" i="6"/>
  <c r="E3386" i="6"/>
  <c r="E3387" i="6"/>
  <c r="E3388" i="6"/>
  <c r="E3389" i="6"/>
  <c r="E3390" i="6"/>
  <c r="E3391" i="6"/>
  <c r="E3392" i="6"/>
  <c r="E3393" i="6"/>
  <c r="E3394" i="6"/>
  <c r="E3395" i="6"/>
  <c r="E3396" i="6"/>
  <c r="E3397" i="6"/>
  <c r="E3398" i="6"/>
  <c r="E3399" i="6"/>
  <c r="E3400" i="6"/>
  <c r="E3401" i="6"/>
  <c r="E3402" i="6"/>
  <c r="E3403" i="6"/>
  <c r="E3404" i="6"/>
  <c r="E3405" i="6"/>
  <c r="E3406" i="6"/>
  <c r="E3407" i="6"/>
  <c r="E3408" i="6"/>
  <c r="E3409" i="6"/>
  <c r="E3410" i="6"/>
  <c r="E3411" i="6"/>
  <c r="E3412" i="6"/>
  <c r="E3413" i="6"/>
  <c r="E3414" i="6"/>
  <c r="E3415" i="6"/>
  <c r="E3416" i="6"/>
  <c r="E3417" i="6"/>
  <c r="E3418" i="6"/>
  <c r="E3419" i="6"/>
  <c r="E3420" i="6"/>
  <c r="E3421" i="6"/>
  <c r="E3422" i="6"/>
  <c r="E3423" i="6"/>
  <c r="E3424" i="6"/>
  <c r="E3425" i="6"/>
  <c r="E3426" i="6"/>
  <c r="E3427" i="6"/>
  <c r="E3428" i="6"/>
  <c r="E3429" i="6"/>
  <c r="E3430" i="6"/>
  <c r="E3431" i="6"/>
  <c r="E3432" i="6"/>
  <c r="E3433" i="6"/>
  <c r="E3434" i="6"/>
  <c r="E3435" i="6"/>
  <c r="E3436" i="6"/>
  <c r="E3437" i="6"/>
  <c r="E3438" i="6"/>
  <c r="E3439" i="6"/>
  <c r="E3440" i="6"/>
  <c r="E3441" i="6"/>
  <c r="E3442" i="6"/>
  <c r="E3443" i="6"/>
  <c r="E3444" i="6"/>
  <c r="E3445" i="6"/>
  <c r="E3446" i="6"/>
  <c r="E3447" i="6"/>
  <c r="E3448" i="6"/>
  <c r="E3449" i="6"/>
  <c r="E3450" i="6"/>
  <c r="E3451" i="6"/>
  <c r="E3452" i="6"/>
  <c r="E3453" i="6"/>
  <c r="E3454" i="6"/>
  <c r="E3455" i="6"/>
  <c r="E3456" i="6"/>
  <c r="E3457" i="6"/>
  <c r="E3458" i="6"/>
  <c r="E3459" i="6"/>
  <c r="E3460" i="6"/>
  <c r="E3461" i="6"/>
  <c r="E3462" i="6"/>
  <c r="E3463" i="6"/>
  <c r="E3464" i="6"/>
  <c r="E3465" i="6"/>
  <c r="E3466" i="6"/>
  <c r="E3467" i="6"/>
  <c r="E3468" i="6"/>
  <c r="E3469" i="6"/>
  <c r="E3470" i="6"/>
  <c r="E3471" i="6"/>
  <c r="E3472" i="6"/>
  <c r="E3473" i="6"/>
  <c r="E3474" i="6"/>
  <c r="E3475" i="6"/>
  <c r="E3476" i="6"/>
  <c r="E3477" i="6"/>
  <c r="E3478" i="6"/>
  <c r="E3479" i="6"/>
  <c r="E3480" i="6"/>
  <c r="E3481" i="6"/>
  <c r="E3482" i="6"/>
  <c r="E3483" i="6"/>
  <c r="E3484" i="6"/>
  <c r="E3485" i="6"/>
  <c r="E3486" i="6"/>
  <c r="E3487" i="6"/>
  <c r="E3488" i="6"/>
  <c r="E3489" i="6"/>
  <c r="E3490" i="6"/>
  <c r="E3491" i="6"/>
  <c r="E3492" i="6"/>
  <c r="E3493" i="6"/>
  <c r="E3494" i="6"/>
  <c r="E3495" i="6"/>
  <c r="E3496" i="6"/>
  <c r="E3497" i="6"/>
  <c r="E3498" i="6"/>
  <c r="E3499" i="6"/>
  <c r="E3500" i="6"/>
  <c r="E3501" i="6"/>
  <c r="E3502" i="6"/>
  <c r="E3503" i="6"/>
  <c r="E3504" i="6"/>
  <c r="E3505" i="6"/>
  <c r="E3506" i="6"/>
  <c r="E3507" i="6"/>
  <c r="E3508" i="6"/>
  <c r="E3509" i="6"/>
  <c r="E3510" i="6"/>
  <c r="E3511" i="6"/>
  <c r="E3512" i="6"/>
  <c r="E3513" i="6"/>
  <c r="E3514" i="6"/>
  <c r="E3515" i="6"/>
  <c r="E3516" i="6"/>
  <c r="E3517" i="6"/>
  <c r="E3518" i="6"/>
  <c r="E3519" i="6"/>
  <c r="E3520" i="6"/>
  <c r="E3521" i="6"/>
  <c r="E3522" i="6"/>
  <c r="E3523" i="6"/>
  <c r="E3524" i="6"/>
  <c r="E3525" i="6"/>
  <c r="E3526" i="6"/>
  <c r="E3527" i="6"/>
  <c r="E3528" i="6"/>
  <c r="E3529" i="6"/>
  <c r="E3530" i="6"/>
  <c r="E3531" i="6"/>
  <c r="E3532" i="6"/>
  <c r="E3533" i="6"/>
  <c r="E3534" i="6"/>
  <c r="E3535" i="6"/>
  <c r="E3536" i="6"/>
  <c r="E3537" i="6"/>
  <c r="E3538" i="6"/>
  <c r="E3539" i="6"/>
  <c r="E3540" i="6"/>
  <c r="E3541" i="6"/>
  <c r="E3542" i="6"/>
  <c r="E3543" i="6"/>
  <c r="E3544" i="6"/>
  <c r="E3545" i="6"/>
  <c r="E3546" i="6"/>
  <c r="E3547" i="6"/>
  <c r="E3548" i="6"/>
  <c r="E3549" i="6"/>
  <c r="E3550" i="6"/>
  <c r="E3551" i="6"/>
  <c r="E3552" i="6"/>
  <c r="E3553" i="6"/>
  <c r="E3554" i="6"/>
  <c r="E3555" i="6"/>
  <c r="E3556" i="6"/>
  <c r="E3557" i="6"/>
  <c r="E3558" i="6"/>
  <c r="E3559" i="6"/>
  <c r="E3560" i="6"/>
  <c r="E3561" i="6"/>
  <c r="E3562" i="6"/>
  <c r="E3563" i="6"/>
  <c r="E3564" i="6"/>
  <c r="E3565" i="6"/>
  <c r="E3566" i="6"/>
  <c r="E3567" i="6"/>
  <c r="E3568" i="6"/>
  <c r="E3569" i="6"/>
  <c r="E3570" i="6"/>
  <c r="E3571" i="6"/>
  <c r="E3572" i="6"/>
  <c r="E3573" i="6"/>
  <c r="E3574" i="6"/>
  <c r="E3575" i="6"/>
  <c r="E3576" i="6"/>
  <c r="E3577" i="6"/>
  <c r="E3578" i="6"/>
  <c r="E3579" i="6"/>
  <c r="E3580" i="6"/>
  <c r="E3581" i="6"/>
  <c r="E3582" i="6"/>
  <c r="E3583" i="6"/>
  <c r="E3584" i="6"/>
  <c r="E3585" i="6"/>
  <c r="E3586" i="6"/>
  <c r="E3587" i="6"/>
  <c r="E3588" i="6"/>
  <c r="E3589" i="6"/>
  <c r="E3590" i="6"/>
  <c r="E3591" i="6"/>
  <c r="E3592" i="6"/>
  <c r="E3593" i="6"/>
  <c r="E3594" i="6"/>
  <c r="E3595" i="6"/>
  <c r="E3596" i="6"/>
  <c r="E3597" i="6"/>
  <c r="E3598" i="6"/>
  <c r="E3599" i="6"/>
  <c r="E3600" i="6"/>
  <c r="E3601" i="6"/>
  <c r="E3602" i="6"/>
  <c r="E3603" i="6"/>
  <c r="E3604" i="6"/>
  <c r="E3605" i="6"/>
  <c r="E3606" i="6"/>
  <c r="E3607" i="6"/>
  <c r="E3608" i="6"/>
  <c r="E3609" i="6"/>
  <c r="E3610" i="6"/>
  <c r="E3611" i="6"/>
  <c r="E3612" i="6"/>
  <c r="E3613" i="6"/>
  <c r="E3614" i="6"/>
  <c r="E3615" i="6"/>
  <c r="E3616" i="6"/>
  <c r="E3617" i="6"/>
  <c r="E3618" i="6"/>
  <c r="E3619" i="6"/>
  <c r="E3620" i="6"/>
  <c r="E3621" i="6"/>
  <c r="E3622" i="6"/>
  <c r="E3623" i="6"/>
  <c r="E3624" i="6"/>
  <c r="E3625" i="6"/>
  <c r="E3626" i="6"/>
  <c r="E3627" i="6"/>
  <c r="E3628" i="6"/>
  <c r="E3629" i="6"/>
  <c r="E3630" i="6"/>
  <c r="E3631" i="6"/>
  <c r="E3632" i="6"/>
  <c r="E3633" i="6"/>
  <c r="E3634" i="6"/>
  <c r="E3635" i="6"/>
  <c r="E3636" i="6"/>
  <c r="E3637" i="6"/>
  <c r="E3638" i="6"/>
  <c r="E3639" i="6"/>
  <c r="E3640" i="6"/>
  <c r="E3641" i="6"/>
  <c r="E3642" i="6"/>
  <c r="E3643" i="6"/>
  <c r="E3644" i="6"/>
  <c r="E3645" i="6"/>
  <c r="E3646" i="6"/>
  <c r="E3647" i="6"/>
  <c r="E3648" i="6"/>
  <c r="E3649" i="6"/>
  <c r="E3650" i="6"/>
  <c r="E3651" i="6"/>
  <c r="E3652" i="6"/>
  <c r="E3653" i="6"/>
  <c r="E3654" i="6"/>
  <c r="E3655" i="6"/>
  <c r="E3656" i="6"/>
  <c r="E3657" i="6"/>
  <c r="E3658" i="6"/>
  <c r="E3659" i="6"/>
  <c r="E3660" i="6"/>
  <c r="E3661" i="6"/>
  <c r="E3662" i="6"/>
  <c r="E3663" i="6"/>
  <c r="E3664" i="6"/>
  <c r="E3665" i="6"/>
  <c r="E3666" i="6"/>
  <c r="E3667" i="6"/>
  <c r="E3668" i="6"/>
  <c r="E3669" i="6"/>
  <c r="E3670" i="6"/>
  <c r="E3671" i="6"/>
  <c r="E3672" i="6"/>
  <c r="E3673" i="6"/>
  <c r="E3674" i="6"/>
  <c r="E3675" i="6"/>
  <c r="E3676" i="6"/>
  <c r="E3677" i="6"/>
  <c r="E3678" i="6"/>
  <c r="E3679" i="6"/>
  <c r="E3680" i="6"/>
  <c r="E3681" i="6"/>
  <c r="E3682" i="6"/>
  <c r="E3683" i="6"/>
  <c r="E3684" i="6"/>
  <c r="E3685" i="6"/>
  <c r="E3686" i="6"/>
  <c r="E3687" i="6"/>
  <c r="E3688" i="6"/>
  <c r="E3689" i="6"/>
  <c r="E3690" i="6"/>
  <c r="E3691" i="6"/>
  <c r="E3692" i="6"/>
  <c r="E3693" i="6"/>
  <c r="E3694" i="6"/>
  <c r="E3695" i="6"/>
  <c r="E3696" i="6"/>
  <c r="E3697" i="6"/>
  <c r="E3698" i="6"/>
  <c r="E3699" i="6"/>
  <c r="E3700" i="6"/>
  <c r="E3701" i="6"/>
  <c r="E3702" i="6"/>
  <c r="E3703" i="6"/>
  <c r="E3704" i="6"/>
  <c r="E3705" i="6"/>
  <c r="E3706" i="6"/>
  <c r="E3707" i="6"/>
  <c r="E3708" i="6"/>
  <c r="E3709" i="6"/>
  <c r="E3710" i="6"/>
  <c r="E3711" i="6"/>
  <c r="E3712" i="6"/>
  <c r="E3713" i="6"/>
  <c r="E3714" i="6"/>
  <c r="E3715" i="6"/>
  <c r="E3716" i="6"/>
  <c r="E3717" i="6"/>
  <c r="E3718" i="6"/>
  <c r="E3719" i="6"/>
  <c r="E3720" i="6"/>
  <c r="E3721" i="6"/>
  <c r="E3722" i="6"/>
  <c r="E3723" i="6"/>
  <c r="E3724" i="6"/>
  <c r="E3725" i="6"/>
  <c r="E3726" i="6"/>
  <c r="E3727" i="6"/>
  <c r="E3728" i="6"/>
  <c r="E3729" i="6"/>
  <c r="E3730" i="6"/>
  <c r="E3731" i="6"/>
  <c r="E3732" i="6"/>
  <c r="E3733" i="6"/>
  <c r="E3734" i="6"/>
  <c r="E3735" i="6"/>
  <c r="E3736" i="6"/>
  <c r="E3737" i="6"/>
  <c r="E3738" i="6"/>
  <c r="E3739" i="6"/>
  <c r="E3740" i="6"/>
  <c r="E3741" i="6"/>
  <c r="E3742" i="6"/>
  <c r="E3743" i="6"/>
  <c r="E3744" i="6"/>
  <c r="E3745" i="6"/>
  <c r="E3746" i="6"/>
  <c r="E3747" i="6"/>
  <c r="E3748" i="6"/>
  <c r="E3749" i="6"/>
  <c r="E3750" i="6"/>
  <c r="E3751" i="6"/>
  <c r="E3752" i="6"/>
  <c r="E3753" i="6"/>
  <c r="E3754" i="6"/>
  <c r="E3755" i="6"/>
  <c r="E3756" i="6"/>
  <c r="E3757" i="6"/>
  <c r="E3758" i="6"/>
  <c r="E3759" i="6"/>
  <c r="E3760" i="6"/>
  <c r="E3761" i="6"/>
  <c r="E3762" i="6"/>
  <c r="E3763" i="6"/>
  <c r="E3764" i="6"/>
  <c r="E3765" i="6"/>
  <c r="E3766" i="6"/>
  <c r="E3767" i="6"/>
  <c r="E3768" i="6"/>
  <c r="E3769" i="6"/>
  <c r="E3770" i="6"/>
  <c r="E3771" i="6"/>
  <c r="E3772" i="6"/>
  <c r="E3773" i="6"/>
  <c r="E3774" i="6"/>
  <c r="E3775" i="6"/>
  <c r="E3776" i="6"/>
  <c r="E3777" i="6"/>
  <c r="E3778" i="6"/>
  <c r="E3779" i="6"/>
  <c r="E3780" i="6"/>
  <c r="E3781" i="6"/>
  <c r="E3782" i="6"/>
  <c r="E3783" i="6"/>
  <c r="E3784" i="6"/>
  <c r="E3785" i="6"/>
  <c r="E3786" i="6"/>
  <c r="E3787" i="6"/>
  <c r="E3788" i="6"/>
  <c r="E3789" i="6"/>
  <c r="E3790" i="6"/>
  <c r="E3791" i="6"/>
  <c r="E3792" i="6"/>
  <c r="E3793" i="6"/>
  <c r="E3794" i="6"/>
  <c r="E3795" i="6"/>
  <c r="E3796" i="6"/>
  <c r="E3797" i="6"/>
  <c r="E3798" i="6"/>
  <c r="E3799" i="6"/>
  <c r="E3800" i="6"/>
  <c r="E3801" i="6"/>
  <c r="E3802" i="6"/>
  <c r="E3803" i="6"/>
  <c r="E3804" i="6"/>
  <c r="E3805" i="6"/>
  <c r="E3806" i="6"/>
  <c r="E3807" i="6"/>
  <c r="E3808" i="6"/>
  <c r="E3809" i="6"/>
  <c r="E3810" i="6"/>
  <c r="E3811" i="6"/>
  <c r="E3812" i="6"/>
  <c r="E3813" i="6"/>
  <c r="E3814" i="6"/>
  <c r="E3815" i="6"/>
  <c r="E3816" i="6"/>
  <c r="E3817" i="6"/>
  <c r="E3818" i="6"/>
  <c r="E3819" i="6"/>
  <c r="E3820" i="6"/>
  <c r="E3821" i="6"/>
  <c r="E3822" i="6"/>
  <c r="E3823" i="6"/>
  <c r="E3824" i="6"/>
  <c r="E3825" i="6"/>
  <c r="E3826" i="6"/>
  <c r="E3827" i="6"/>
  <c r="E3828" i="6"/>
  <c r="E3829" i="6"/>
  <c r="E3830" i="6"/>
  <c r="E3831" i="6"/>
  <c r="E3832" i="6"/>
  <c r="E3833" i="6"/>
  <c r="E3834" i="6"/>
  <c r="E3835" i="6"/>
  <c r="E3836" i="6"/>
  <c r="E3837" i="6"/>
  <c r="E3838" i="6"/>
  <c r="E3839" i="6"/>
  <c r="E3840" i="6"/>
  <c r="E3841" i="6"/>
  <c r="E3842" i="6"/>
  <c r="E3843" i="6"/>
  <c r="E3844" i="6"/>
  <c r="E3845" i="6"/>
  <c r="E3846" i="6"/>
  <c r="E3847" i="6"/>
  <c r="E3848" i="6"/>
  <c r="E3849" i="6"/>
  <c r="E3850" i="6"/>
  <c r="E3851" i="6"/>
  <c r="E3852" i="6"/>
  <c r="E3853" i="6"/>
  <c r="E3854" i="6"/>
  <c r="E3855" i="6"/>
  <c r="E3856" i="6"/>
  <c r="E3857" i="6"/>
  <c r="E3858" i="6"/>
  <c r="E3859" i="6"/>
  <c r="E3860" i="6"/>
  <c r="E3861" i="6"/>
  <c r="E3862" i="6"/>
  <c r="E3863" i="6"/>
  <c r="E3864" i="6"/>
  <c r="E3865" i="6"/>
  <c r="E3866" i="6"/>
  <c r="E3867" i="6"/>
  <c r="E3868" i="6"/>
  <c r="E3869" i="6"/>
  <c r="E3870" i="6"/>
  <c r="E3871" i="6"/>
  <c r="E3872" i="6"/>
  <c r="E3873" i="6"/>
  <c r="E3874" i="6"/>
  <c r="E3875" i="6"/>
  <c r="E3876" i="6"/>
  <c r="E3877" i="6"/>
  <c r="E3878" i="6"/>
  <c r="E3879" i="6"/>
  <c r="E3880" i="6"/>
  <c r="E3881" i="6"/>
  <c r="E3882" i="6"/>
  <c r="E3883" i="6"/>
  <c r="E3884" i="6"/>
  <c r="E3885" i="6"/>
  <c r="E3886" i="6"/>
  <c r="E3887" i="6"/>
  <c r="E3888" i="6"/>
  <c r="E3889" i="6"/>
  <c r="E3890" i="6"/>
  <c r="E3891" i="6"/>
  <c r="E3892" i="6"/>
  <c r="E3893" i="6"/>
  <c r="E3894" i="6"/>
  <c r="E3895" i="6"/>
  <c r="E3896" i="6"/>
  <c r="E3897" i="6"/>
  <c r="E3898" i="6"/>
  <c r="E3899" i="6"/>
  <c r="E3900" i="6"/>
  <c r="E3901" i="6"/>
  <c r="E3902" i="6"/>
  <c r="E3903" i="6"/>
  <c r="E3904" i="6"/>
  <c r="E3905" i="6"/>
  <c r="E3906" i="6"/>
  <c r="E3907" i="6"/>
  <c r="E3908" i="6"/>
  <c r="E3909" i="6"/>
  <c r="E3910" i="6"/>
  <c r="E3911" i="6"/>
  <c r="E3912" i="6"/>
  <c r="E3913" i="6"/>
  <c r="E3914" i="6"/>
  <c r="E3915" i="6"/>
  <c r="E3916" i="6"/>
  <c r="E3917" i="6"/>
  <c r="E3918" i="6"/>
  <c r="E3919" i="6"/>
  <c r="E3920" i="6"/>
  <c r="E3921" i="6"/>
  <c r="E3922" i="6"/>
  <c r="E3923" i="6"/>
  <c r="E3924" i="6"/>
  <c r="E3925" i="6"/>
  <c r="E3926" i="6"/>
  <c r="E3927" i="6"/>
  <c r="E3928" i="6"/>
  <c r="E3929" i="6"/>
  <c r="E3930" i="6"/>
  <c r="E3931" i="6"/>
  <c r="E3932" i="6"/>
  <c r="E3933" i="6"/>
  <c r="E3934" i="6"/>
  <c r="E3935" i="6"/>
  <c r="E3936" i="6"/>
  <c r="E3937" i="6"/>
  <c r="E3938" i="6"/>
  <c r="E3939" i="6"/>
  <c r="E3940" i="6"/>
  <c r="E3941" i="6"/>
  <c r="E3942" i="6"/>
  <c r="E3943" i="6"/>
  <c r="E3944" i="6"/>
  <c r="E3945" i="6"/>
  <c r="E3946" i="6"/>
  <c r="E3947" i="6"/>
  <c r="E3948" i="6"/>
  <c r="E3949" i="6"/>
  <c r="E3950" i="6"/>
  <c r="E3951" i="6"/>
  <c r="E3952" i="6"/>
  <c r="E3953" i="6"/>
  <c r="E3954" i="6"/>
  <c r="E3955" i="6"/>
  <c r="E3956" i="6"/>
  <c r="E3957" i="6"/>
  <c r="E3958" i="6"/>
  <c r="E3959" i="6"/>
  <c r="E3960" i="6"/>
  <c r="E3961" i="6"/>
  <c r="E3962" i="6"/>
  <c r="E3963" i="6"/>
  <c r="E3964" i="6"/>
  <c r="E3965" i="6"/>
  <c r="E3966" i="6"/>
  <c r="E3967" i="6"/>
  <c r="E3968" i="6"/>
  <c r="E3969" i="6"/>
  <c r="E3970" i="6"/>
  <c r="E3971" i="6"/>
  <c r="E3972" i="6"/>
  <c r="E3973" i="6"/>
  <c r="E3974" i="6"/>
  <c r="E3975" i="6"/>
  <c r="E3976" i="6"/>
  <c r="E3977" i="6"/>
  <c r="E3978" i="6"/>
  <c r="E3979" i="6"/>
  <c r="E3980" i="6"/>
  <c r="E3981" i="6"/>
  <c r="E3982" i="6"/>
  <c r="E3983" i="6"/>
  <c r="E3984" i="6"/>
  <c r="E3985" i="6"/>
  <c r="E3986" i="6"/>
  <c r="E3987" i="6"/>
  <c r="E3988" i="6"/>
  <c r="E3989" i="6"/>
  <c r="E3990" i="6"/>
  <c r="E3991" i="6"/>
  <c r="E3992" i="6"/>
  <c r="E3993" i="6"/>
  <c r="E3994" i="6"/>
  <c r="E3995" i="6"/>
  <c r="E3996" i="6"/>
  <c r="E3997" i="6"/>
  <c r="E3998" i="6"/>
  <c r="E3999" i="6"/>
  <c r="E4000" i="6"/>
  <c r="E4001" i="6"/>
  <c r="E4002" i="6"/>
  <c r="E4003" i="6"/>
  <c r="E4004" i="6"/>
  <c r="E4005" i="6"/>
  <c r="E4006" i="6"/>
  <c r="E4007" i="6"/>
  <c r="E4008" i="6"/>
  <c r="E4009" i="6"/>
  <c r="E4010" i="6"/>
  <c r="E4011" i="6"/>
  <c r="E4012" i="6"/>
  <c r="E4013" i="6"/>
  <c r="E4014" i="6"/>
  <c r="E4015" i="6"/>
  <c r="E4016" i="6"/>
  <c r="E4017" i="6"/>
  <c r="E4018" i="6"/>
  <c r="E4019" i="6"/>
  <c r="E4020" i="6"/>
  <c r="E4021" i="6"/>
  <c r="E4022" i="6"/>
  <c r="E4023" i="6"/>
  <c r="E4024" i="6"/>
  <c r="E4025" i="6"/>
  <c r="E4026" i="6"/>
  <c r="E4027" i="6"/>
  <c r="E4028" i="6"/>
  <c r="E4029" i="6"/>
  <c r="E4030" i="6"/>
  <c r="E4031" i="6"/>
  <c r="E4032" i="6"/>
  <c r="E4033" i="6"/>
  <c r="E4034" i="6"/>
  <c r="E4035" i="6"/>
  <c r="E4036" i="6"/>
  <c r="E4037" i="6"/>
  <c r="E4038" i="6"/>
  <c r="E4039" i="6"/>
  <c r="E4040" i="6"/>
  <c r="E4041" i="6"/>
  <c r="E4042" i="6"/>
  <c r="E4043" i="6"/>
  <c r="E4044" i="6"/>
  <c r="E4045" i="6"/>
  <c r="E4046" i="6"/>
  <c r="E4047" i="6"/>
  <c r="E4048" i="6"/>
  <c r="E4049" i="6"/>
  <c r="E4050" i="6"/>
  <c r="E4051" i="6"/>
  <c r="E4052" i="6"/>
  <c r="E4053" i="6"/>
  <c r="E4054" i="6"/>
  <c r="E4055" i="6"/>
  <c r="E4056" i="6"/>
  <c r="E4057" i="6"/>
  <c r="E4058" i="6"/>
  <c r="E4059" i="6"/>
  <c r="E4060" i="6"/>
  <c r="E4061" i="6"/>
  <c r="E4062" i="6"/>
  <c r="E4063" i="6"/>
  <c r="E4064" i="6"/>
  <c r="E4065" i="6"/>
  <c r="E4066" i="6"/>
  <c r="E4067" i="6"/>
  <c r="E4068" i="6"/>
  <c r="E4069" i="6"/>
  <c r="E4070" i="6"/>
  <c r="E4071" i="6"/>
  <c r="E4072" i="6"/>
  <c r="E4073" i="6"/>
  <c r="E4074" i="6"/>
  <c r="E4075" i="6"/>
  <c r="E4076" i="6"/>
  <c r="E4077" i="6"/>
  <c r="E4078" i="6"/>
  <c r="E4079" i="6"/>
  <c r="E4080" i="6"/>
  <c r="E4081" i="6"/>
  <c r="E4082" i="6"/>
  <c r="E4083" i="6"/>
  <c r="E4084" i="6"/>
  <c r="E4085" i="6"/>
  <c r="E4086" i="6"/>
  <c r="E4087" i="6"/>
  <c r="E4088" i="6"/>
  <c r="E4089" i="6"/>
  <c r="E4090" i="6"/>
  <c r="E4091" i="6"/>
  <c r="E4092" i="6"/>
  <c r="E4093" i="6"/>
  <c r="E4094" i="6"/>
  <c r="E4095" i="6"/>
  <c r="E4096" i="6"/>
  <c r="E4097" i="6"/>
  <c r="E4098" i="6"/>
  <c r="E4099" i="6"/>
  <c r="E4100" i="6"/>
  <c r="E4101" i="6"/>
  <c r="E4102" i="6"/>
  <c r="E4103" i="6"/>
  <c r="E4104" i="6"/>
  <c r="E4105" i="6"/>
  <c r="E4106" i="6"/>
  <c r="E4107" i="6"/>
  <c r="E4108" i="6"/>
  <c r="E4109" i="6"/>
  <c r="E4110" i="6"/>
  <c r="E4111" i="6"/>
  <c r="E4112" i="6"/>
  <c r="E4113" i="6"/>
  <c r="E4114" i="6"/>
  <c r="E4115" i="6"/>
  <c r="E4116" i="6"/>
  <c r="E4117" i="6"/>
  <c r="E4118" i="6"/>
  <c r="E4119" i="6"/>
  <c r="E4120" i="6"/>
  <c r="E4121" i="6"/>
  <c r="E4122" i="6"/>
  <c r="E4123" i="6"/>
  <c r="E4124" i="6"/>
  <c r="E4125" i="6"/>
  <c r="E4126" i="6"/>
  <c r="E4127" i="6"/>
  <c r="E4128" i="6"/>
  <c r="E4129" i="6"/>
  <c r="E4130" i="6"/>
  <c r="E4131" i="6"/>
  <c r="E4132" i="6"/>
  <c r="E4133" i="6"/>
  <c r="E4134" i="6"/>
  <c r="E4135" i="6"/>
  <c r="E4136" i="6"/>
  <c r="E4137" i="6"/>
  <c r="E4138" i="6"/>
  <c r="E4139" i="6"/>
  <c r="E4140" i="6"/>
  <c r="E4141" i="6"/>
  <c r="E4142" i="6"/>
  <c r="E4143" i="6"/>
  <c r="E4144" i="6"/>
  <c r="E4145" i="6"/>
  <c r="E4146" i="6"/>
  <c r="E4147" i="6"/>
  <c r="E4148" i="6"/>
  <c r="E4149" i="6"/>
  <c r="E4150" i="6"/>
  <c r="E4151" i="6"/>
  <c r="E4152" i="6"/>
  <c r="E4153" i="6"/>
  <c r="E4154" i="6"/>
  <c r="E4155" i="6"/>
  <c r="E4156" i="6"/>
  <c r="E4157" i="6"/>
  <c r="E4158" i="6"/>
  <c r="E4159" i="6"/>
  <c r="E4160" i="6"/>
  <c r="E4161" i="6"/>
  <c r="E4162" i="6"/>
  <c r="E4163" i="6"/>
  <c r="E4164" i="6"/>
  <c r="E4165" i="6"/>
  <c r="E4166" i="6"/>
  <c r="E4167" i="6"/>
  <c r="E4168" i="6"/>
  <c r="E4169" i="6"/>
  <c r="E4170" i="6"/>
  <c r="E4171" i="6"/>
  <c r="E4172" i="6"/>
  <c r="E4173" i="6"/>
  <c r="E4174" i="6"/>
  <c r="E4175" i="6"/>
  <c r="E4176" i="6"/>
  <c r="E4177" i="6"/>
  <c r="E4178" i="6"/>
  <c r="E4179" i="6"/>
  <c r="E4180" i="6"/>
  <c r="E4181" i="6"/>
  <c r="E4182" i="6"/>
  <c r="E4183" i="6"/>
  <c r="E4184" i="6"/>
  <c r="E4185" i="6"/>
  <c r="E4186" i="6"/>
  <c r="E4187" i="6"/>
  <c r="E4188" i="6"/>
  <c r="E4189" i="6"/>
  <c r="E4190" i="6"/>
  <c r="E4191" i="6"/>
  <c r="E4192" i="6"/>
  <c r="E4193" i="6"/>
  <c r="E4194" i="6"/>
  <c r="E4195" i="6"/>
  <c r="E4196" i="6"/>
  <c r="E4197" i="6"/>
  <c r="E4198" i="6"/>
  <c r="E4199" i="6"/>
  <c r="E4200" i="6"/>
  <c r="E4201" i="6"/>
  <c r="E4202" i="6"/>
  <c r="E4203" i="6"/>
  <c r="E4204" i="6"/>
  <c r="E4205" i="6"/>
  <c r="E4206" i="6"/>
  <c r="E4207" i="6"/>
  <c r="E4208" i="6"/>
  <c r="E4209" i="6"/>
  <c r="E4210" i="6"/>
  <c r="E4211" i="6"/>
  <c r="E4212" i="6"/>
  <c r="E4213" i="6"/>
  <c r="E4214" i="6"/>
  <c r="E4215" i="6"/>
  <c r="E4216" i="6"/>
  <c r="E4217" i="6"/>
  <c r="E4218" i="6"/>
  <c r="E4219" i="6"/>
  <c r="E4220" i="6"/>
  <c r="E4221" i="6"/>
  <c r="E4222" i="6"/>
  <c r="E4223" i="6"/>
  <c r="E4224" i="6"/>
  <c r="E4225" i="6"/>
  <c r="E4226" i="6"/>
  <c r="E4227" i="6"/>
  <c r="E4228" i="6"/>
  <c r="E4229" i="6"/>
  <c r="E4230" i="6"/>
  <c r="E4231" i="6"/>
  <c r="E4232" i="6"/>
  <c r="E4233" i="6"/>
  <c r="E4234" i="6"/>
  <c r="E4235" i="6"/>
  <c r="E4236" i="6"/>
  <c r="E4237" i="6"/>
  <c r="E4238" i="6"/>
  <c r="E4239" i="6"/>
  <c r="E4240" i="6"/>
  <c r="E4241" i="6"/>
  <c r="E4242" i="6"/>
  <c r="E4243" i="6"/>
  <c r="E4244" i="6"/>
  <c r="E4245" i="6"/>
  <c r="E4246" i="6"/>
  <c r="E4247" i="6"/>
  <c r="E4248" i="6"/>
  <c r="E4249" i="6"/>
  <c r="E4250" i="6"/>
  <c r="E4251" i="6"/>
  <c r="E4252" i="6"/>
  <c r="E4253" i="6"/>
  <c r="E4254" i="6"/>
  <c r="E4255" i="6"/>
  <c r="E4256" i="6"/>
  <c r="E4257" i="6"/>
  <c r="E4258" i="6"/>
  <c r="E4259" i="6"/>
  <c r="E4260" i="6"/>
  <c r="E4261" i="6"/>
  <c r="E4262" i="6"/>
  <c r="E4263" i="6"/>
  <c r="E4264" i="6"/>
  <c r="E4265" i="6"/>
  <c r="E4266" i="6"/>
  <c r="E4267" i="6"/>
  <c r="E4268" i="6"/>
  <c r="E4269" i="6"/>
  <c r="E4270" i="6"/>
  <c r="E4271" i="6"/>
  <c r="E4272" i="6"/>
  <c r="E4273" i="6"/>
  <c r="E4274" i="6"/>
  <c r="E4275" i="6"/>
  <c r="E4276" i="6"/>
  <c r="E4277" i="6"/>
  <c r="E4278" i="6"/>
  <c r="E4279" i="6"/>
  <c r="E4280" i="6"/>
  <c r="E4281" i="6"/>
  <c r="E4282" i="6"/>
  <c r="E4283" i="6"/>
  <c r="E4284" i="6"/>
  <c r="E4285" i="6"/>
  <c r="E4286" i="6"/>
  <c r="E4287" i="6"/>
  <c r="E4288" i="6"/>
  <c r="E4289" i="6"/>
  <c r="E4290" i="6"/>
  <c r="E4291" i="6"/>
  <c r="E4292" i="6"/>
  <c r="E4293" i="6"/>
  <c r="E4294" i="6"/>
  <c r="E4295" i="6"/>
  <c r="E4296" i="6"/>
  <c r="E4297" i="6"/>
  <c r="E4298" i="6"/>
  <c r="E4299" i="6"/>
  <c r="E4300" i="6"/>
  <c r="E4301" i="6"/>
  <c r="E4302" i="6"/>
  <c r="E4303" i="6"/>
  <c r="E4304" i="6"/>
  <c r="E4305" i="6"/>
  <c r="E4306" i="6"/>
  <c r="E4307" i="6"/>
  <c r="E4308" i="6"/>
  <c r="E4309" i="6"/>
  <c r="E4310" i="6"/>
  <c r="E4311" i="6"/>
  <c r="E4312" i="6"/>
  <c r="E4313" i="6"/>
  <c r="E4314" i="6"/>
  <c r="E4315" i="6"/>
  <c r="E4316" i="6"/>
  <c r="E4317" i="6"/>
  <c r="E4318" i="6"/>
  <c r="E4319" i="6"/>
  <c r="E4320" i="6"/>
  <c r="E4321" i="6"/>
  <c r="E4322" i="6"/>
  <c r="E4323" i="6"/>
  <c r="E4324" i="6"/>
  <c r="E4325" i="6"/>
  <c r="E4326" i="6"/>
  <c r="E4327" i="6"/>
  <c r="E4328" i="6"/>
  <c r="E4329" i="6"/>
  <c r="E4330" i="6"/>
  <c r="E4331" i="6"/>
  <c r="E4332" i="6"/>
  <c r="E4333" i="6"/>
  <c r="E4334" i="6"/>
  <c r="E4335" i="6"/>
  <c r="E4336" i="6"/>
  <c r="E4337" i="6"/>
  <c r="E4338" i="6"/>
  <c r="E4339" i="6"/>
  <c r="E4340" i="6"/>
  <c r="E4341" i="6"/>
  <c r="E4342" i="6"/>
  <c r="E4343" i="6"/>
  <c r="E4344" i="6"/>
  <c r="E4345" i="6"/>
  <c r="E4346" i="6"/>
  <c r="E4347" i="6"/>
  <c r="E4348" i="6"/>
  <c r="E4349" i="6"/>
  <c r="E4350" i="6"/>
  <c r="E4351" i="6"/>
  <c r="E4352" i="6"/>
  <c r="E4353" i="6"/>
  <c r="E4354" i="6"/>
  <c r="E4355" i="6"/>
  <c r="E4356" i="6"/>
  <c r="E4357" i="6"/>
  <c r="E4358" i="6"/>
  <c r="E4359" i="6"/>
  <c r="E4360" i="6"/>
  <c r="E4361" i="6"/>
  <c r="E4362" i="6"/>
  <c r="E4363" i="6"/>
  <c r="E4364" i="6"/>
  <c r="E4365" i="6"/>
  <c r="E4366" i="6"/>
  <c r="E4367" i="6"/>
  <c r="E4368" i="6"/>
  <c r="E4369" i="6"/>
  <c r="E4370" i="6"/>
  <c r="E4371" i="6"/>
  <c r="E4372" i="6"/>
  <c r="E4373" i="6"/>
  <c r="E4374" i="6"/>
  <c r="E4375" i="6"/>
  <c r="E4376" i="6"/>
  <c r="E4377" i="6"/>
  <c r="E4378" i="6"/>
  <c r="E4379" i="6"/>
  <c r="E4380" i="6"/>
  <c r="E4381" i="6"/>
  <c r="E4382" i="6"/>
  <c r="E4383" i="6"/>
  <c r="E4384" i="6"/>
  <c r="E4385" i="6"/>
  <c r="E4386" i="6"/>
  <c r="E4387" i="6"/>
  <c r="E4388" i="6"/>
  <c r="E4389" i="6"/>
  <c r="E4390" i="6"/>
  <c r="E4391" i="6"/>
  <c r="E4392" i="6"/>
  <c r="E4393" i="6"/>
  <c r="E4394" i="6"/>
  <c r="E4395" i="6"/>
  <c r="E4396" i="6"/>
  <c r="E4397" i="6"/>
  <c r="E4398" i="6"/>
  <c r="E4399" i="6"/>
  <c r="E4400" i="6"/>
  <c r="E4401" i="6"/>
  <c r="E4402" i="6"/>
  <c r="E4403" i="6"/>
  <c r="E4404" i="6"/>
  <c r="E4405" i="6"/>
  <c r="E4406" i="6"/>
  <c r="E4407" i="6"/>
  <c r="E4408" i="6"/>
  <c r="E4409" i="6"/>
  <c r="E4410" i="6"/>
  <c r="E4411" i="6"/>
  <c r="E4412" i="6"/>
  <c r="E4413" i="6"/>
  <c r="E4414" i="6"/>
  <c r="E4415" i="6"/>
  <c r="E4416" i="6"/>
  <c r="E4417" i="6"/>
  <c r="E4418" i="6"/>
  <c r="E4419" i="6"/>
  <c r="E4420" i="6"/>
  <c r="E4421" i="6"/>
  <c r="E4422" i="6"/>
  <c r="E4423" i="6"/>
  <c r="E4424" i="6"/>
  <c r="E4425" i="6"/>
  <c r="E4426" i="6"/>
  <c r="E4427" i="6"/>
  <c r="E4428" i="6"/>
  <c r="E4429" i="6"/>
  <c r="E4430" i="6"/>
  <c r="E4431" i="6"/>
  <c r="E4432" i="6"/>
  <c r="E4433" i="6"/>
  <c r="E4434" i="6"/>
  <c r="E4435" i="6"/>
  <c r="E4436" i="6"/>
  <c r="E4437" i="6"/>
  <c r="E4438" i="6"/>
  <c r="E4439" i="6"/>
  <c r="E4440" i="6"/>
  <c r="E4441" i="6"/>
  <c r="E4442" i="6"/>
  <c r="E4443" i="6"/>
  <c r="E4444" i="6"/>
  <c r="E4445" i="6"/>
  <c r="E4446" i="6"/>
  <c r="E4447" i="6"/>
  <c r="E4448" i="6"/>
  <c r="E4449" i="6"/>
  <c r="E4450" i="6"/>
  <c r="E4451" i="6"/>
  <c r="E4452" i="6"/>
  <c r="E4453" i="6"/>
  <c r="E4454" i="6"/>
  <c r="E4455" i="6"/>
  <c r="E4456" i="6"/>
  <c r="E4457" i="6"/>
  <c r="E4458" i="6"/>
  <c r="E4459" i="6"/>
  <c r="E4460" i="6"/>
  <c r="E4461" i="6"/>
  <c r="E4462" i="6"/>
  <c r="E4463" i="6"/>
  <c r="E4464" i="6"/>
  <c r="E4465" i="6"/>
  <c r="E4466" i="6"/>
  <c r="E4467" i="6"/>
  <c r="E4468" i="6"/>
  <c r="E4469" i="6"/>
  <c r="E4470" i="6"/>
  <c r="E4471" i="6"/>
  <c r="E4472" i="6"/>
  <c r="E4473" i="6"/>
  <c r="E4474" i="6"/>
  <c r="E4475" i="6"/>
  <c r="E4476" i="6"/>
  <c r="E4477" i="6"/>
  <c r="E4478" i="6"/>
  <c r="E4479" i="6"/>
  <c r="E4480" i="6"/>
  <c r="E4481" i="6"/>
  <c r="E4482" i="6"/>
  <c r="E4483" i="6"/>
  <c r="E4484" i="6"/>
  <c r="E4485" i="6"/>
  <c r="E4486" i="6"/>
  <c r="E4487" i="6"/>
  <c r="E4488" i="6"/>
  <c r="E4489" i="6"/>
  <c r="E4490" i="6"/>
  <c r="E4491" i="6"/>
  <c r="E4492" i="6"/>
  <c r="E4493" i="6"/>
  <c r="E4494" i="6"/>
  <c r="E4495" i="6"/>
  <c r="E4496" i="6"/>
  <c r="E4497" i="6"/>
  <c r="E4498" i="6"/>
  <c r="E4499" i="6"/>
  <c r="E4500" i="6"/>
  <c r="E4501" i="6"/>
  <c r="E4502" i="6"/>
  <c r="E4503" i="6"/>
  <c r="E4504" i="6"/>
  <c r="E4505" i="6"/>
  <c r="E4506" i="6"/>
  <c r="E4507" i="6"/>
  <c r="E4508" i="6"/>
  <c r="E4509" i="6"/>
  <c r="E4510" i="6"/>
  <c r="E4511" i="6"/>
  <c r="E4512" i="6"/>
  <c r="E4513" i="6"/>
  <c r="E4514" i="6"/>
  <c r="E4515" i="6"/>
  <c r="E4516" i="6"/>
  <c r="E4517" i="6"/>
  <c r="E4518" i="6"/>
  <c r="E4519" i="6"/>
  <c r="E4520" i="6"/>
  <c r="E4521" i="6"/>
  <c r="E4522" i="6"/>
  <c r="E4523" i="6"/>
  <c r="E4524" i="6"/>
  <c r="E4525" i="6"/>
  <c r="E4526" i="6"/>
  <c r="E4527" i="6"/>
  <c r="E4528" i="6"/>
  <c r="E4529" i="6"/>
  <c r="E4530" i="6"/>
  <c r="E4531" i="6"/>
  <c r="E4532" i="6"/>
  <c r="E4533" i="6"/>
  <c r="E4534" i="6"/>
  <c r="E4535" i="6"/>
  <c r="E4536" i="6"/>
  <c r="E4537" i="6"/>
  <c r="E4538" i="6"/>
  <c r="E4539" i="6"/>
  <c r="E4540" i="6"/>
  <c r="E4541" i="6"/>
  <c r="E4542" i="6"/>
  <c r="E4543" i="6"/>
  <c r="E4544" i="6"/>
  <c r="E4545" i="6"/>
  <c r="E4546" i="6"/>
  <c r="E4547" i="6"/>
  <c r="E4548" i="6"/>
  <c r="E4549" i="6"/>
  <c r="E4550" i="6"/>
  <c r="E4551" i="6"/>
  <c r="E4552" i="6"/>
  <c r="E4553" i="6"/>
  <c r="E4554" i="6"/>
  <c r="E4555" i="6"/>
  <c r="E4556" i="6"/>
  <c r="E4557" i="6"/>
  <c r="E4558" i="6"/>
  <c r="E4559" i="6"/>
  <c r="E4560" i="6"/>
  <c r="E4561" i="6"/>
  <c r="E4562" i="6"/>
  <c r="E4563" i="6"/>
  <c r="E4564" i="6"/>
  <c r="E4565" i="6"/>
  <c r="E4566" i="6"/>
  <c r="E4567" i="6"/>
  <c r="E4568" i="6"/>
  <c r="E4569" i="6"/>
  <c r="E4570" i="6"/>
  <c r="E4571" i="6"/>
  <c r="E4572" i="6"/>
  <c r="E4573" i="6"/>
  <c r="E4574" i="6"/>
  <c r="E4575" i="6"/>
  <c r="E4576" i="6"/>
  <c r="E4577" i="6"/>
  <c r="E4578" i="6"/>
  <c r="E4579" i="6"/>
  <c r="E4580" i="6"/>
  <c r="E4581" i="6"/>
  <c r="E4582" i="6"/>
  <c r="E4583" i="6"/>
  <c r="E4584" i="6"/>
  <c r="E4585" i="6"/>
  <c r="E4586" i="6"/>
  <c r="E4587" i="6"/>
  <c r="E4588" i="6"/>
  <c r="E4589" i="6"/>
  <c r="E4590" i="6"/>
  <c r="E4591" i="6"/>
  <c r="E4592" i="6"/>
  <c r="E4593" i="6"/>
  <c r="E4594" i="6"/>
  <c r="E4595" i="6"/>
  <c r="E4596" i="6"/>
  <c r="E4597" i="6"/>
  <c r="E4598" i="6"/>
  <c r="E4599" i="6"/>
  <c r="E4600" i="6"/>
  <c r="E4601" i="6"/>
  <c r="E4602" i="6"/>
  <c r="E4603" i="6"/>
  <c r="E4604" i="6"/>
  <c r="E4605" i="6"/>
  <c r="E4606" i="6"/>
  <c r="E4607" i="6"/>
  <c r="E4608" i="6"/>
  <c r="E4609" i="6"/>
  <c r="E4610" i="6"/>
  <c r="E4611" i="6"/>
  <c r="E4612" i="6"/>
  <c r="E4613" i="6"/>
  <c r="E4614" i="6"/>
  <c r="E4615" i="6"/>
  <c r="E4616" i="6"/>
  <c r="E4617" i="6"/>
  <c r="E4618" i="6"/>
  <c r="E4619" i="6"/>
  <c r="E4620" i="6"/>
  <c r="E4621" i="6"/>
  <c r="E4622" i="6"/>
  <c r="E4623" i="6"/>
  <c r="E4624" i="6"/>
  <c r="E4625" i="6"/>
  <c r="E4626" i="6"/>
  <c r="E4627" i="6"/>
  <c r="E4628" i="6"/>
  <c r="E4629" i="6"/>
  <c r="E4630" i="6"/>
  <c r="E4631" i="6"/>
  <c r="E4632" i="6"/>
  <c r="E4633" i="6"/>
  <c r="E4634" i="6"/>
  <c r="E4635" i="6"/>
  <c r="E4636" i="6"/>
  <c r="E4637" i="6"/>
  <c r="E4638" i="6"/>
  <c r="E4639" i="6"/>
  <c r="E4640" i="6"/>
  <c r="E4641" i="6"/>
  <c r="E4642" i="6"/>
  <c r="E4643" i="6"/>
  <c r="E4644" i="6"/>
  <c r="E4645" i="6"/>
  <c r="E4646" i="6"/>
  <c r="E4647" i="6"/>
  <c r="E4648" i="6"/>
  <c r="E4649" i="6"/>
  <c r="E4650" i="6"/>
  <c r="E4651" i="6"/>
  <c r="E4652" i="6"/>
  <c r="E4653" i="6"/>
  <c r="E4654" i="6"/>
  <c r="E4655" i="6"/>
  <c r="E4656" i="6"/>
  <c r="E4657" i="6"/>
  <c r="E4658" i="6"/>
  <c r="E4659" i="6"/>
  <c r="E4660" i="6"/>
  <c r="E4661" i="6"/>
  <c r="E4662" i="6"/>
  <c r="E4663" i="6"/>
  <c r="E4664" i="6"/>
  <c r="E4665" i="6"/>
  <c r="E4666" i="6"/>
  <c r="E4667" i="6"/>
  <c r="E4668" i="6"/>
  <c r="E4669" i="6"/>
  <c r="E4670" i="6"/>
  <c r="E4671" i="6"/>
  <c r="E4672" i="6"/>
  <c r="E4673" i="6"/>
  <c r="E4674" i="6"/>
  <c r="E4675" i="6"/>
  <c r="E4676" i="6"/>
  <c r="E4677" i="6"/>
  <c r="E4678" i="6"/>
  <c r="E4679" i="6"/>
  <c r="E4680" i="6"/>
  <c r="E4681" i="6"/>
  <c r="E4682" i="6"/>
  <c r="E4683" i="6"/>
  <c r="E4684" i="6"/>
  <c r="E4685" i="6"/>
  <c r="E4686" i="6"/>
  <c r="E4687" i="6"/>
  <c r="E4688" i="6"/>
  <c r="E4689" i="6"/>
  <c r="E4690" i="6"/>
  <c r="E4691" i="6"/>
  <c r="E4692" i="6"/>
  <c r="E4693" i="6"/>
  <c r="E4694" i="6"/>
  <c r="E4695" i="6"/>
  <c r="E4696" i="6"/>
  <c r="E4697" i="6"/>
  <c r="E4698" i="6"/>
  <c r="E4699" i="6"/>
  <c r="E4700" i="6"/>
  <c r="E4701" i="6"/>
  <c r="E4702" i="6"/>
  <c r="E4703" i="6"/>
  <c r="E4704" i="6"/>
  <c r="E4705" i="6"/>
  <c r="E4706" i="6"/>
  <c r="E4707" i="6"/>
  <c r="E4708" i="6"/>
  <c r="E4709" i="6"/>
  <c r="E4710" i="6"/>
  <c r="E4711" i="6"/>
  <c r="E4712" i="6"/>
  <c r="E4713" i="6"/>
  <c r="E4714" i="6"/>
  <c r="E4715" i="6"/>
  <c r="E4716" i="6"/>
  <c r="E4717" i="6"/>
  <c r="E4718" i="6"/>
  <c r="E4719" i="6"/>
  <c r="E4720" i="6"/>
  <c r="E4721" i="6"/>
  <c r="E4722" i="6"/>
  <c r="E4723" i="6"/>
  <c r="E4724" i="6"/>
  <c r="E4725" i="6"/>
  <c r="E4726" i="6"/>
  <c r="E4727" i="6"/>
  <c r="E4728" i="6"/>
  <c r="E4729" i="6"/>
  <c r="E4730" i="6"/>
  <c r="E4731" i="6"/>
  <c r="E4732" i="6"/>
  <c r="E4733" i="6"/>
  <c r="E4734" i="6"/>
  <c r="E4735" i="6"/>
  <c r="E4736" i="6"/>
  <c r="E4737" i="6"/>
  <c r="E4738" i="6"/>
  <c r="E4739" i="6"/>
  <c r="E4740" i="6"/>
  <c r="E4741" i="6"/>
  <c r="E4742" i="6"/>
  <c r="E4743" i="6"/>
  <c r="E4744" i="6"/>
  <c r="E4745" i="6"/>
  <c r="E4746" i="6"/>
  <c r="E4747" i="6"/>
  <c r="E4748" i="6"/>
  <c r="E4749" i="6"/>
  <c r="E4750" i="6"/>
  <c r="E4751" i="6"/>
  <c r="E4752" i="6"/>
  <c r="E4753" i="6"/>
  <c r="E4754" i="6"/>
  <c r="E4755" i="6"/>
  <c r="E4756" i="6"/>
  <c r="E4757" i="6"/>
  <c r="E4758" i="6"/>
  <c r="E4759" i="6"/>
  <c r="E4760" i="6"/>
  <c r="E4761" i="6"/>
  <c r="E4762" i="6"/>
  <c r="E4763" i="6"/>
  <c r="E4764" i="6"/>
  <c r="E4765" i="6"/>
  <c r="E4766" i="6"/>
  <c r="E4767" i="6"/>
  <c r="E4768" i="6"/>
  <c r="E4769" i="6"/>
  <c r="E4770" i="6"/>
  <c r="E4771" i="6"/>
  <c r="E4772" i="6"/>
  <c r="E4773" i="6"/>
  <c r="E4774" i="6"/>
  <c r="E4775" i="6"/>
  <c r="E4776" i="6"/>
  <c r="E4777" i="6"/>
  <c r="E4778" i="6"/>
  <c r="E4779" i="6"/>
  <c r="E4780" i="6"/>
  <c r="E4781" i="6"/>
  <c r="E4782" i="6"/>
  <c r="E4783" i="6"/>
  <c r="E4784" i="6"/>
  <c r="E4785" i="6"/>
  <c r="E4786" i="6"/>
  <c r="E4787" i="6"/>
  <c r="E4788" i="6"/>
  <c r="E4789" i="6"/>
  <c r="E4790" i="6"/>
  <c r="E4791" i="6"/>
  <c r="E4792" i="6"/>
  <c r="E4793" i="6"/>
  <c r="E4794" i="6"/>
  <c r="E4795" i="6"/>
  <c r="E4796" i="6"/>
  <c r="E4797" i="6"/>
  <c r="E4798" i="6"/>
  <c r="E4799" i="6"/>
  <c r="E4800" i="6"/>
  <c r="E4801" i="6"/>
  <c r="E4802" i="6"/>
  <c r="E4803" i="6"/>
  <c r="E4804" i="6"/>
  <c r="E4805" i="6"/>
  <c r="E4806" i="6"/>
  <c r="E4807" i="6"/>
  <c r="E4808" i="6"/>
  <c r="E4809" i="6"/>
  <c r="E4810" i="6"/>
  <c r="E4811" i="6"/>
  <c r="E4812" i="6"/>
  <c r="E4813" i="6"/>
  <c r="E4814" i="6"/>
  <c r="E4815" i="6"/>
  <c r="E4816" i="6"/>
  <c r="E4817" i="6"/>
  <c r="E4818" i="6"/>
  <c r="E4819" i="6"/>
  <c r="E4820" i="6"/>
  <c r="E4821" i="6"/>
  <c r="E4822" i="6"/>
  <c r="E4823" i="6"/>
  <c r="E4824" i="6"/>
  <c r="E4825" i="6"/>
  <c r="E4826" i="6"/>
  <c r="E4827" i="6"/>
  <c r="E4828" i="6"/>
  <c r="E4829" i="6"/>
  <c r="E4830" i="6"/>
  <c r="E4831" i="6"/>
  <c r="E4832" i="6"/>
  <c r="E4833" i="6"/>
  <c r="E4834" i="6"/>
  <c r="E4835" i="6"/>
  <c r="E4836" i="6"/>
  <c r="E4837" i="6"/>
  <c r="E4838" i="6"/>
  <c r="E4839" i="6"/>
  <c r="E4840" i="6"/>
  <c r="E4841" i="6"/>
  <c r="E4842" i="6"/>
  <c r="E4843" i="6"/>
  <c r="E4844" i="6"/>
  <c r="E4845" i="6"/>
  <c r="E4846" i="6"/>
  <c r="E4847" i="6"/>
  <c r="E4848" i="6"/>
  <c r="E4849" i="6"/>
  <c r="E4850" i="6"/>
  <c r="E4851" i="6"/>
  <c r="E4852" i="6"/>
  <c r="E4853" i="6"/>
  <c r="E4854" i="6"/>
  <c r="E4855" i="6"/>
  <c r="E4856" i="6"/>
  <c r="E4857" i="6"/>
  <c r="E4858" i="6"/>
  <c r="E4859" i="6"/>
  <c r="E4860" i="6"/>
  <c r="E4861" i="6"/>
  <c r="E4862" i="6"/>
  <c r="E4863" i="6"/>
  <c r="E4864" i="6"/>
  <c r="E4865" i="6"/>
  <c r="E4866" i="6"/>
  <c r="E4867" i="6"/>
  <c r="E4868" i="6"/>
  <c r="E4869" i="6"/>
  <c r="E4870" i="6"/>
  <c r="E4871" i="6"/>
  <c r="E4872" i="6"/>
  <c r="E4873" i="6"/>
  <c r="E4874" i="6"/>
  <c r="E4875" i="6"/>
  <c r="E4876" i="6"/>
  <c r="E4877" i="6"/>
  <c r="E4878" i="6"/>
  <c r="E4879" i="6"/>
  <c r="E4880" i="6"/>
  <c r="E4881" i="6"/>
  <c r="E4882" i="6"/>
  <c r="E4883" i="6"/>
  <c r="E4884" i="6"/>
  <c r="E4885" i="6"/>
  <c r="E4886" i="6"/>
  <c r="E4887" i="6"/>
  <c r="E4888" i="6"/>
  <c r="E4889" i="6"/>
  <c r="E4890" i="6"/>
  <c r="E4891" i="6"/>
  <c r="E4892" i="6"/>
  <c r="E4893" i="6"/>
  <c r="E4894" i="6"/>
  <c r="E4895" i="6"/>
  <c r="E4896" i="6"/>
  <c r="E4897" i="6"/>
  <c r="E4898" i="6"/>
  <c r="E4899" i="6"/>
  <c r="E4900" i="6"/>
  <c r="E4901" i="6"/>
  <c r="E4902" i="6"/>
  <c r="E4903" i="6"/>
  <c r="E4904" i="6"/>
  <c r="E4905" i="6"/>
  <c r="E4906" i="6"/>
  <c r="E4907" i="6"/>
  <c r="E4908" i="6"/>
  <c r="E4909" i="6"/>
  <c r="E4910" i="6"/>
  <c r="E4911" i="6"/>
  <c r="E4912" i="6"/>
  <c r="E4913" i="6"/>
  <c r="E4914" i="6"/>
  <c r="E4915" i="6"/>
  <c r="E4916" i="6"/>
  <c r="E4917" i="6"/>
  <c r="E4918" i="6"/>
  <c r="E4919" i="6"/>
  <c r="E4920" i="6"/>
  <c r="E4921" i="6"/>
  <c r="E4922" i="6"/>
  <c r="E4923" i="6"/>
  <c r="E4924" i="6"/>
  <c r="E4925" i="6"/>
  <c r="E4926" i="6"/>
  <c r="E4927" i="6"/>
  <c r="E4928" i="6"/>
  <c r="E4929" i="6"/>
  <c r="E4930" i="6"/>
  <c r="E4931" i="6"/>
  <c r="E4932" i="6"/>
  <c r="E4933" i="6"/>
  <c r="E4934" i="6"/>
  <c r="E4935" i="6"/>
  <c r="E4936" i="6"/>
  <c r="E4937" i="6"/>
  <c r="E4938" i="6"/>
  <c r="E4939" i="6"/>
  <c r="E4940" i="6"/>
  <c r="E4941" i="6"/>
  <c r="E4942" i="6"/>
  <c r="E4943" i="6"/>
  <c r="E4944" i="6"/>
  <c r="E4945" i="6"/>
  <c r="E4946" i="6"/>
  <c r="E4947" i="6"/>
  <c r="E4948" i="6"/>
  <c r="E4949" i="6"/>
  <c r="E4950" i="6"/>
  <c r="E4951" i="6"/>
  <c r="E4952" i="6"/>
  <c r="E4953" i="6"/>
  <c r="E4954" i="6"/>
  <c r="E4955" i="6"/>
  <c r="E4956" i="6"/>
  <c r="E4957" i="6"/>
  <c r="E4958" i="6"/>
  <c r="E4959" i="6"/>
  <c r="E4960" i="6"/>
  <c r="E4961" i="6"/>
  <c r="E4962" i="6"/>
  <c r="E4963" i="6"/>
  <c r="E4964" i="6"/>
  <c r="E4965" i="6"/>
  <c r="E4966" i="6"/>
  <c r="E4967" i="6"/>
  <c r="E4968" i="6"/>
  <c r="E4969" i="6"/>
  <c r="E4970" i="6"/>
  <c r="E4971" i="6"/>
  <c r="E4972" i="6"/>
  <c r="E4973" i="6"/>
  <c r="E4974" i="6"/>
  <c r="E4975" i="6"/>
  <c r="E4976" i="6"/>
  <c r="E4977" i="6"/>
  <c r="E4978" i="6"/>
  <c r="E4979" i="6"/>
  <c r="E4980" i="6"/>
  <c r="E4981" i="6"/>
  <c r="E4982" i="6"/>
  <c r="E4983" i="6"/>
  <c r="E4984" i="6"/>
  <c r="E4985" i="6"/>
  <c r="E4986" i="6"/>
  <c r="E4987" i="6"/>
  <c r="E4988" i="6"/>
  <c r="E4989" i="6"/>
  <c r="E4990" i="6"/>
  <c r="E4991" i="6"/>
  <c r="E4992" i="6"/>
  <c r="E4993" i="6"/>
  <c r="E4994" i="6"/>
  <c r="E4995" i="6"/>
  <c r="E4996" i="6"/>
  <c r="E4997" i="6"/>
  <c r="E4998" i="6"/>
  <c r="E4999" i="6"/>
  <c r="E5000" i="6"/>
  <c r="E5001" i="6"/>
  <c r="E5002" i="6"/>
  <c r="E5003" i="6"/>
  <c r="E5004" i="6"/>
  <c r="E5005" i="6"/>
  <c r="E5006" i="6"/>
  <c r="E5007" i="6"/>
  <c r="E5008" i="6"/>
  <c r="E5009" i="6"/>
  <c r="E5010" i="6"/>
  <c r="E5011" i="6"/>
  <c r="E5012" i="6"/>
  <c r="E5013" i="6"/>
  <c r="E5014" i="6"/>
  <c r="E5015" i="6"/>
  <c r="E5016" i="6"/>
  <c r="E5017" i="6"/>
  <c r="E5018" i="6"/>
  <c r="E5019" i="6"/>
  <c r="E5020" i="6"/>
  <c r="E5021" i="6"/>
  <c r="E5022" i="6"/>
  <c r="E5023" i="6"/>
  <c r="E5024" i="6"/>
  <c r="E5025" i="6"/>
  <c r="E5026" i="6"/>
  <c r="E5027" i="6"/>
  <c r="E5028" i="6"/>
  <c r="E5029" i="6"/>
  <c r="E5030" i="6"/>
  <c r="E5031" i="6"/>
  <c r="E5032" i="6"/>
  <c r="E5033" i="6"/>
  <c r="E5034" i="6"/>
  <c r="E5035" i="6"/>
  <c r="E5036" i="6"/>
  <c r="E5037" i="6"/>
  <c r="E5038" i="6"/>
  <c r="E5039" i="6"/>
  <c r="E5040" i="6"/>
  <c r="E5041" i="6"/>
  <c r="E5042" i="6"/>
  <c r="E5043" i="6"/>
  <c r="E5044" i="6"/>
  <c r="E5045" i="6"/>
  <c r="E5046" i="6"/>
  <c r="E5047" i="6"/>
  <c r="E5048" i="6"/>
  <c r="E5049" i="6"/>
  <c r="E5050" i="6"/>
  <c r="E5051" i="6"/>
  <c r="E5052" i="6"/>
  <c r="E5053" i="6"/>
  <c r="E5054" i="6"/>
  <c r="E5055" i="6"/>
  <c r="E5056" i="6"/>
  <c r="E5057" i="6"/>
  <c r="E5058" i="6"/>
  <c r="E5059" i="6"/>
  <c r="E5060" i="6"/>
  <c r="E5061" i="6"/>
  <c r="E5062" i="6"/>
  <c r="E5063" i="6"/>
  <c r="E5064" i="6"/>
  <c r="E5065" i="6"/>
  <c r="E5066" i="6"/>
  <c r="E5067" i="6"/>
  <c r="E5068" i="6"/>
  <c r="E5069" i="6"/>
  <c r="E5070" i="6"/>
  <c r="E5071" i="6"/>
  <c r="E5072" i="6"/>
  <c r="E5073" i="6"/>
  <c r="E5074" i="6"/>
  <c r="E5075" i="6"/>
  <c r="E5076" i="6"/>
  <c r="E5077" i="6"/>
  <c r="E5078" i="6"/>
  <c r="E5079" i="6"/>
  <c r="E5080" i="6"/>
  <c r="E5081" i="6"/>
  <c r="E5082" i="6"/>
  <c r="E5083" i="6"/>
  <c r="E5084" i="6"/>
  <c r="E5085" i="6"/>
  <c r="E5086" i="6"/>
  <c r="E5087" i="6"/>
  <c r="E5088" i="6"/>
  <c r="E5089" i="6"/>
  <c r="E5090" i="6"/>
  <c r="E5091" i="6"/>
  <c r="E5092" i="6"/>
  <c r="E5093" i="6"/>
  <c r="E5094" i="6"/>
  <c r="E5095" i="6"/>
  <c r="E5096" i="6"/>
  <c r="E5097" i="6"/>
  <c r="E5098" i="6"/>
  <c r="E5099" i="6"/>
  <c r="E5100" i="6"/>
  <c r="E5101" i="6"/>
  <c r="E5102" i="6"/>
  <c r="E5103" i="6"/>
  <c r="E5104" i="6"/>
  <c r="E5105" i="6"/>
  <c r="E5106" i="6"/>
  <c r="E5107" i="6"/>
  <c r="E5108" i="6"/>
  <c r="E5109" i="6"/>
  <c r="E5110" i="6"/>
  <c r="E5111" i="6"/>
  <c r="E5112" i="6"/>
  <c r="E5113" i="6"/>
  <c r="E5114" i="6"/>
  <c r="E5115" i="6"/>
  <c r="E5116" i="6"/>
  <c r="E5117" i="6"/>
  <c r="E5118" i="6"/>
  <c r="E5119" i="6"/>
  <c r="E5120" i="6"/>
  <c r="E5121" i="6"/>
  <c r="E5122" i="6"/>
  <c r="E5123" i="6"/>
  <c r="E5124" i="6"/>
  <c r="E5125" i="6"/>
  <c r="E5126" i="6"/>
  <c r="E5127" i="6"/>
  <c r="E5128" i="6"/>
  <c r="E5129" i="6"/>
  <c r="E5130" i="6"/>
  <c r="E5131" i="6"/>
  <c r="E5132" i="6"/>
  <c r="E5133" i="6"/>
  <c r="E5134" i="6"/>
  <c r="E5135" i="6"/>
  <c r="E5136" i="6"/>
  <c r="E5137" i="6"/>
  <c r="E5138" i="6"/>
  <c r="E5139" i="6"/>
  <c r="E5140" i="6"/>
  <c r="E5141" i="6"/>
  <c r="E5142" i="6"/>
  <c r="E5143" i="6"/>
  <c r="E5144" i="6"/>
  <c r="E5145" i="6"/>
  <c r="E5146" i="6"/>
  <c r="E5147" i="6"/>
  <c r="E5148" i="6"/>
  <c r="E5149" i="6"/>
  <c r="E5150" i="6"/>
  <c r="E5151" i="6"/>
  <c r="E5152" i="6"/>
  <c r="E5153" i="6"/>
  <c r="E5154" i="6"/>
  <c r="E5155" i="6"/>
  <c r="E5156" i="6"/>
  <c r="E5157" i="6"/>
  <c r="E5158" i="6"/>
  <c r="E5159" i="6"/>
  <c r="E5160" i="6"/>
  <c r="E5161" i="6"/>
  <c r="E5162" i="6"/>
  <c r="E5163" i="6"/>
  <c r="E5164" i="6"/>
  <c r="E5165" i="6"/>
  <c r="E5166" i="6"/>
  <c r="E5167" i="6"/>
  <c r="E5168" i="6"/>
  <c r="E5169" i="6"/>
  <c r="E5170" i="6"/>
  <c r="E5171" i="6"/>
  <c r="E5172" i="6"/>
  <c r="E5173" i="6"/>
  <c r="E5174" i="6"/>
  <c r="E5175" i="6"/>
  <c r="E5176" i="6"/>
  <c r="E5177" i="6"/>
  <c r="E5178" i="6"/>
  <c r="E5179" i="6"/>
  <c r="E5180" i="6"/>
  <c r="E5181" i="6"/>
  <c r="E5182" i="6"/>
  <c r="E5183" i="6"/>
  <c r="E5184" i="6"/>
  <c r="E5185" i="6"/>
  <c r="E5186" i="6"/>
  <c r="E5187" i="6"/>
  <c r="E5188" i="6"/>
  <c r="E5189" i="6"/>
  <c r="E5190" i="6"/>
  <c r="E5191" i="6"/>
  <c r="E5192" i="6"/>
  <c r="E5193" i="6"/>
  <c r="E5194" i="6"/>
  <c r="E5195" i="6"/>
  <c r="E5196" i="6"/>
  <c r="E5197" i="6"/>
  <c r="E5198" i="6"/>
  <c r="E5199" i="6"/>
  <c r="E5200" i="6"/>
  <c r="E5201" i="6"/>
  <c r="E5202" i="6"/>
  <c r="E5203" i="6"/>
  <c r="E5204" i="6"/>
  <c r="E5205" i="6"/>
  <c r="E5206" i="6"/>
  <c r="E5207" i="6"/>
  <c r="E5208" i="6"/>
  <c r="E5209" i="6"/>
  <c r="E5210" i="6"/>
  <c r="E5211" i="6"/>
  <c r="E5212" i="6"/>
  <c r="E5213" i="6"/>
  <c r="E5214" i="6"/>
  <c r="E5215" i="6"/>
  <c r="E5216" i="6"/>
  <c r="E5217" i="6"/>
  <c r="E5218" i="6"/>
  <c r="E5219" i="6"/>
  <c r="E5220" i="6"/>
  <c r="E5221" i="6"/>
  <c r="E5222" i="6"/>
  <c r="E5223" i="6"/>
  <c r="E5224" i="6"/>
  <c r="E5225" i="6"/>
  <c r="E5226" i="6"/>
  <c r="E5227" i="6"/>
  <c r="E5228" i="6"/>
  <c r="E5229" i="6"/>
  <c r="E5230" i="6"/>
  <c r="E5231" i="6"/>
  <c r="E5232" i="6"/>
  <c r="E5233" i="6"/>
  <c r="E5234" i="6"/>
  <c r="E5235" i="6"/>
  <c r="E5236" i="6"/>
  <c r="E5237" i="6"/>
  <c r="E5238" i="6"/>
  <c r="E5239" i="6"/>
  <c r="E5240" i="6"/>
  <c r="E5241" i="6"/>
  <c r="E5242" i="6"/>
  <c r="E5243" i="6"/>
  <c r="E5244" i="6"/>
  <c r="E5245" i="6"/>
  <c r="E5246" i="6"/>
  <c r="E5247" i="6"/>
  <c r="E5248" i="6"/>
  <c r="E5249" i="6"/>
  <c r="E5250" i="6"/>
  <c r="E5251" i="6"/>
  <c r="E5252" i="6"/>
  <c r="E5253" i="6"/>
  <c r="E5254" i="6"/>
  <c r="E5255" i="6"/>
  <c r="E5256" i="6"/>
  <c r="E5257" i="6"/>
  <c r="E5258" i="6"/>
  <c r="E5259" i="6"/>
  <c r="E5260" i="6"/>
  <c r="E5261" i="6"/>
  <c r="E5262" i="6"/>
  <c r="E5263" i="6"/>
  <c r="E5264" i="6"/>
  <c r="E5265" i="6"/>
  <c r="E5266" i="6"/>
  <c r="E5267" i="6"/>
  <c r="E5268" i="6"/>
  <c r="E5269" i="6"/>
  <c r="E5270" i="6"/>
  <c r="E5271" i="6"/>
  <c r="E5272" i="6"/>
  <c r="E5273" i="6"/>
  <c r="E5274" i="6"/>
  <c r="E5275" i="6"/>
  <c r="E5276" i="6"/>
  <c r="E5277" i="6"/>
  <c r="E5278" i="6"/>
  <c r="E5279" i="6"/>
  <c r="E5280" i="6"/>
  <c r="E5281" i="6"/>
  <c r="E5282" i="6"/>
  <c r="E5283" i="6"/>
  <c r="E5284" i="6"/>
  <c r="E5285" i="6"/>
  <c r="E5286" i="6"/>
  <c r="E5287" i="6"/>
  <c r="E5288" i="6"/>
  <c r="E5289" i="6"/>
  <c r="E5290" i="6"/>
  <c r="E5291" i="6"/>
  <c r="E5292" i="6"/>
  <c r="E5293" i="6"/>
  <c r="E5294" i="6"/>
  <c r="E5295" i="6"/>
  <c r="E5296" i="6"/>
  <c r="E5297" i="6"/>
  <c r="E5298" i="6"/>
  <c r="E5299" i="6"/>
  <c r="E5300" i="6"/>
  <c r="E5301" i="6"/>
  <c r="E5302" i="6"/>
  <c r="E5303" i="6"/>
  <c r="E5304" i="6"/>
  <c r="E5305" i="6"/>
  <c r="E5306" i="6"/>
  <c r="E5307" i="6"/>
  <c r="E5308" i="6"/>
  <c r="E5309" i="6"/>
  <c r="E5310" i="6"/>
  <c r="E5311" i="6"/>
  <c r="E5312" i="6"/>
  <c r="E5313" i="6"/>
  <c r="E5314" i="6"/>
  <c r="E5315" i="6"/>
  <c r="E5316" i="6"/>
  <c r="E5317" i="6"/>
  <c r="E5318" i="6"/>
  <c r="E5319" i="6"/>
  <c r="E5320" i="6"/>
  <c r="E5321" i="6"/>
  <c r="E5322" i="6"/>
  <c r="E5323" i="6"/>
  <c r="E5324" i="6"/>
  <c r="E5325" i="6"/>
  <c r="E5326" i="6"/>
  <c r="E5327" i="6"/>
  <c r="E5328" i="6"/>
  <c r="E5329" i="6"/>
  <c r="E5330" i="6"/>
  <c r="E5331" i="6"/>
  <c r="E5332" i="6"/>
  <c r="E5333" i="6"/>
  <c r="E5334" i="6"/>
  <c r="E5335" i="6"/>
  <c r="E5336" i="6"/>
  <c r="E5337" i="6"/>
  <c r="E5338" i="6"/>
  <c r="E5339" i="6"/>
  <c r="E5340" i="6"/>
  <c r="E5341" i="6"/>
  <c r="E5342" i="6"/>
  <c r="E5343" i="6"/>
  <c r="E5344" i="6"/>
  <c r="E5345" i="6"/>
  <c r="E5346" i="6"/>
  <c r="E5347" i="6"/>
  <c r="E5348" i="6"/>
  <c r="E5349" i="6"/>
  <c r="E5350" i="6"/>
  <c r="E5351" i="6"/>
  <c r="E5352" i="6"/>
  <c r="E5353" i="6"/>
  <c r="E5354" i="6"/>
  <c r="E5355" i="6"/>
  <c r="E5356" i="6"/>
  <c r="E5357" i="6"/>
  <c r="E5358" i="6"/>
  <c r="E5359" i="6"/>
  <c r="E5360" i="6"/>
  <c r="E5361" i="6"/>
  <c r="E5362" i="6"/>
  <c r="E5363" i="6"/>
  <c r="E5364" i="6"/>
  <c r="E5365" i="6"/>
  <c r="E5366" i="6"/>
  <c r="E5367" i="6"/>
  <c r="E5368" i="6"/>
  <c r="E5369" i="6"/>
  <c r="E5370" i="6"/>
  <c r="E5371" i="6"/>
  <c r="E5372" i="6"/>
  <c r="E5373" i="6"/>
  <c r="E5374" i="6"/>
  <c r="E5375" i="6"/>
  <c r="E5376" i="6"/>
  <c r="E5377" i="6"/>
  <c r="E5378" i="6"/>
  <c r="E5379" i="6"/>
  <c r="E5380" i="6"/>
  <c r="E5381" i="6"/>
  <c r="E5382" i="6"/>
  <c r="E5383" i="6"/>
  <c r="E5384" i="6"/>
  <c r="E5385" i="6"/>
  <c r="E5386" i="6"/>
  <c r="E5387" i="6"/>
  <c r="E5388" i="6"/>
  <c r="E5389" i="6"/>
  <c r="E5390" i="6"/>
  <c r="E5391" i="6"/>
  <c r="E5392" i="6"/>
  <c r="E5393" i="6"/>
  <c r="E5394" i="6"/>
  <c r="E5395" i="6"/>
  <c r="E5396" i="6"/>
  <c r="E5397" i="6"/>
  <c r="E5398" i="6"/>
  <c r="E5399" i="6"/>
  <c r="E5400" i="6"/>
  <c r="E5401" i="6"/>
  <c r="E5402" i="6"/>
  <c r="E5403" i="6"/>
  <c r="E5404" i="6"/>
  <c r="E5405" i="6"/>
  <c r="E5406" i="6"/>
  <c r="E5407" i="6"/>
  <c r="E5408" i="6"/>
  <c r="E5409" i="6"/>
  <c r="E5410" i="6"/>
  <c r="E5411" i="6"/>
  <c r="E5412" i="6"/>
  <c r="E5413" i="6"/>
  <c r="E5414" i="6"/>
  <c r="E5415" i="6"/>
  <c r="E5416" i="6"/>
  <c r="E5417" i="6"/>
  <c r="E5418" i="6"/>
  <c r="E5419" i="6"/>
  <c r="E5420" i="6"/>
  <c r="E5421" i="6"/>
  <c r="E5422" i="6"/>
  <c r="E5423" i="6"/>
  <c r="E5424" i="6"/>
  <c r="E5425" i="6"/>
  <c r="E5426" i="6"/>
  <c r="E5427" i="6"/>
  <c r="E5428" i="6"/>
  <c r="E5429" i="6"/>
  <c r="E5430" i="6"/>
  <c r="E5431" i="6"/>
  <c r="E5432" i="6"/>
  <c r="E5433" i="6"/>
  <c r="E5434" i="6"/>
  <c r="E5435" i="6"/>
  <c r="E5436" i="6"/>
  <c r="E5437" i="6"/>
  <c r="E5438" i="6"/>
  <c r="E5439" i="6"/>
  <c r="E5440" i="6"/>
  <c r="E5441" i="6"/>
  <c r="E5442" i="6"/>
  <c r="E5443" i="6"/>
  <c r="E5444" i="6"/>
  <c r="E5445" i="6"/>
  <c r="E5446" i="6"/>
  <c r="E5447" i="6"/>
  <c r="E5448" i="6"/>
  <c r="E5449" i="6"/>
  <c r="E5450" i="6"/>
  <c r="E5451" i="6"/>
  <c r="E5452" i="6"/>
  <c r="E5453" i="6"/>
  <c r="E5454" i="6"/>
  <c r="E5455" i="6"/>
  <c r="E5456" i="6"/>
  <c r="E5457" i="6"/>
  <c r="E5458" i="6"/>
  <c r="E5459" i="6"/>
  <c r="E5460" i="6"/>
  <c r="E5461" i="6"/>
  <c r="E5462" i="6"/>
  <c r="E5463" i="6"/>
  <c r="E5464" i="6"/>
  <c r="E5465" i="6"/>
  <c r="E5466" i="6"/>
  <c r="E5467" i="6"/>
  <c r="E5468" i="6"/>
  <c r="E5469" i="6"/>
  <c r="E5470" i="6"/>
  <c r="E5471" i="6"/>
  <c r="E5472" i="6"/>
  <c r="E5473" i="6"/>
  <c r="E5474" i="6"/>
  <c r="E5475" i="6"/>
  <c r="E5476" i="6"/>
  <c r="E5477" i="6"/>
  <c r="E5478" i="6"/>
  <c r="E5479" i="6"/>
  <c r="E5480" i="6"/>
  <c r="E5481" i="6"/>
  <c r="E5482" i="6"/>
  <c r="E5483" i="6"/>
  <c r="E5484" i="6"/>
  <c r="E5485" i="6"/>
  <c r="E5486" i="6"/>
  <c r="E5487" i="6"/>
  <c r="E5488" i="6"/>
  <c r="E5489" i="6"/>
  <c r="E5490" i="6"/>
  <c r="E5491" i="6"/>
  <c r="E5492" i="6"/>
  <c r="E5493" i="6"/>
  <c r="E5494" i="6"/>
  <c r="E5495" i="6"/>
  <c r="E5496" i="6"/>
  <c r="E5497" i="6"/>
  <c r="E5498" i="6"/>
  <c r="E5499" i="6"/>
  <c r="E5500" i="6"/>
  <c r="E5501" i="6"/>
  <c r="E5502" i="6"/>
  <c r="E5503" i="6"/>
  <c r="E5504" i="6"/>
  <c r="E5505" i="6"/>
  <c r="E5506" i="6"/>
  <c r="E5507" i="6"/>
  <c r="E5508" i="6"/>
  <c r="E5509" i="6"/>
  <c r="E5510" i="6"/>
  <c r="E5511" i="6"/>
  <c r="E5512" i="6"/>
  <c r="E5513" i="6"/>
  <c r="E5514" i="6"/>
  <c r="E5515" i="6"/>
  <c r="E5516" i="6"/>
  <c r="E5517" i="6"/>
  <c r="E5518" i="6"/>
  <c r="E5519" i="6"/>
  <c r="E5520" i="6"/>
  <c r="E5521" i="6"/>
  <c r="E5522" i="6"/>
  <c r="E5523" i="6"/>
  <c r="E5524" i="6"/>
  <c r="E5525" i="6"/>
  <c r="E5526" i="6"/>
  <c r="E5527" i="6"/>
  <c r="E5528" i="6"/>
  <c r="E5529" i="6"/>
  <c r="E5530" i="6"/>
  <c r="E5531" i="6"/>
  <c r="E5532" i="6"/>
  <c r="E5533" i="6"/>
  <c r="E5534" i="6"/>
  <c r="E5535" i="6"/>
  <c r="E5536" i="6"/>
  <c r="E5537" i="6"/>
  <c r="E5538" i="6"/>
  <c r="E5539" i="6"/>
  <c r="E5540" i="6"/>
  <c r="E5541" i="6"/>
  <c r="E5542" i="6"/>
  <c r="E5543" i="6"/>
  <c r="E5544" i="6"/>
  <c r="E5545" i="6"/>
  <c r="E5546" i="6"/>
  <c r="E5547" i="6"/>
  <c r="E5548" i="6"/>
  <c r="E5549" i="6"/>
  <c r="E5550" i="6"/>
  <c r="E5551" i="6"/>
  <c r="E5552" i="6"/>
  <c r="E5553" i="6"/>
  <c r="E5554" i="6"/>
  <c r="E5555" i="6"/>
  <c r="E5556" i="6"/>
  <c r="E5557" i="6"/>
  <c r="E5558" i="6"/>
  <c r="E5559" i="6"/>
  <c r="E5560" i="6"/>
  <c r="E5561" i="6"/>
  <c r="E5562" i="6"/>
  <c r="E5563" i="6"/>
  <c r="E5564" i="6"/>
  <c r="E5565" i="6"/>
  <c r="E5566" i="6"/>
  <c r="E5567" i="6"/>
  <c r="E5568" i="6"/>
  <c r="E5569" i="6"/>
  <c r="E5570" i="6"/>
  <c r="E5571" i="6"/>
  <c r="E5572" i="6"/>
  <c r="E5573" i="6"/>
  <c r="E5574" i="6"/>
  <c r="E5575" i="6"/>
  <c r="E5576" i="6"/>
  <c r="E5577" i="6"/>
  <c r="E5578" i="6"/>
  <c r="E5579" i="6"/>
  <c r="E5580" i="6"/>
  <c r="E5581" i="6"/>
  <c r="E5582" i="6"/>
  <c r="E5583" i="6"/>
  <c r="E5584" i="6"/>
  <c r="E5585" i="6"/>
  <c r="E5586" i="6"/>
  <c r="E5587" i="6"/>
  <c r="E5588" i="6"/>
  <c r="E5589" i="6"/>
  <c r="E5590" i="6"/>
  <c r="E5591" i="6"/>
  <c r="E5592" i="6"/>
  <c r="E5593" i="6"/>
  <c r="E5594" i="6"/>
  <c r="E5595" i="6"/>
  <c r="E5596" i="6"/>
  <c r="E5597" i="6"/>
  <c r="E5598" i="6"/>
  <c r="E5599" i="6"/>
  <c r="E5600" i="6"/>
  <c r="E5601" i="6"/>
  <c r="E5602" i="6"/>
  <c r="E5603" i="6"/>
  <c r="E5604" i="6"/>
  <c r="E5605" i="6"/>
  <c r="E5606" i="6"/>
  <c r="E5607" i="6"/>
  <c r="E5608" i="6"/>
  <c r="E5609" i="6"/>
  <c r="E5610" i="6"/>
  <c r="E5611" i="6"/>
  <c r="E5612" i="6"/>
  <c r="E5613" i="6"/>
  <c r="E5614" i="6"/>
  <c r="E5615" i="6"/>
  <c r="E5616" i="6"/>
  <c r="E5617" i="6"/>
  <c r="E5618" i="6"/>
  <c r="E5619" i="6"/>
  <c r="E5620" i="6"/>
  <c r="E5621" i="6"/>
  <c r="E5622" i="6"/>
  <c r="E5623" i="6"/>
  <c r="E5624" i="6"/>
  <c r="E5625" i="6"/>
  <c r="E5626" i="6"/>
  <c r="E5627" i="6"/>
  <c r="E5628" i="6"/>
  <c r="E5629" i="6"/>
  <c r="E5630" i="6"/>
  <c r="E5631" i="6"/>
  <c r="E5632" i="6"/>
  <c r="E5633" i="6"/>
  <c r="E5634" i="6"/>
  <c r="E5635" i="6"/>
  <c r="E5636" i="6"/>
  <c r="E5637" i="6"/>
  <c r="E5638" i="6"/>
  <c r="E5639" i="6"/>
  <c r="E5640" i="6"/>
  <c r="E5641" i="6"/>
  <c r="E5642" i="6"/>
  <c r="E5643" i="6"/>
  <c r="E5644" i="6"/>
  <c r="E5645" i="6"/>
  <c r="E5646" i="6"/>
  <c r="E5647" i="6"/>
  <c r="E5648" i="6"/>
  <c r="E5649" i="6"/>
  <c r="E5650" i="6"/>
  <c r="E5651" i="6"/>
  <c r="E5652" i="6"/>
  <c r="E5653" i="6"/>
  <c r="E5654" i="6"/>
  <c r="E5655" i="6"/>
  <c r="E5656" i="6"/>
  <c r="E5657" i="6"/>
  <c r="E5658" i="6"/>
  <c r="E5659" i="6"/>
  <c r="E5660" i="6"/>
  <c r="E5661" i="6"/>
  <c r="E5662" i="6"/>
  <c r="E5663" i="6"/>
  <c r="E5664" i="6"/>
  <c r="E5665" i="6"/>
  <c r="E5666" i="6"/>
  <c r="E5667" i="6"/>
  <c r="E5668" i="6"/>
  <c r="E5669" i="6"/>
  <c r="E5670" i="6"/>
  <c r="E5671" i="6"/>
  <c r="E5672" i="6"/>
  <c r="E5673" i="6"/>
  <c r="E5674" i="6"/>
  <c r="E5675" i="6"/>
  <c r="E5676" i="6"/>
  <c r="E5677" i="6"/>
  <c r="E5678" i="6"/>
  <c r="E5679" i="6"/>
  <c r="E5680" i="6"/>
  <c r="E5681" i="6"/>
  <c r="E5682" i="6"/>
  <c r="E5683" i="6"/>
  <c r="E5684" i="6"/>
  <c r="E5685" i="6"/>
  <c r="E5686" i="6"/>
  <c r="E5687" i="6"/>
  <c r="E5688" i="6"/>
  <c r="E5689" i="6"/>
  <c r="E5690" i="6"/>
  <c r="E5691" i="6"/>
  <c r="E5692" i="6"/>
  <c r="E5693" i="6"/>
  <c r="E5694" i="6"/>
  <c r="E5695" i="6"/>
  <c r="E5696" i="6"/>
  <c r="E5697" i="6"/>
  <c r="E5698" i="6"/>
  <c r="E5699" i="6"/>
  <c r="E5700" i="6"/>
  <c r="E5701" i="6"/>
  <c r="E5702" i="6"/>
  <c r="E5703" i="6"/>
  <c r="E5704" i="6"/>
  <c r="E5705" i="6"/>
  <c r="E5706" i="6"/>
  <c r="E5707" i="6"/>
  <c r="E5708" i="6"/>
  <c r="E5709" i="6"/>
  <c r="E5710" i="6"/>
  <c r="E5711" i="6"/>
  <c r="E5712" i="6"/>
  <c r="E5713" i="6"/>
  <c r="E5714" i="6"/>
  <c r="E5715" i="6"/>
  <c r="E5716" i="6"/>
  <c r="E5717" i="6"/>
  <c r="E5718" i="6"/>
  <c r="E5719" i="6"/>
  <c r="E5720" i="6"/>
  <c r="E5721" i="6"/>
  <c r="E5722" i="6"/>
  <c r="E5723" i="6"/>
  <c r="E5724" i="6"/>
  <c r="E5725" i="6"/>
  <c r="E5726" i="6"/>
  <c r="E5727" i="6"/>
  <c r="E5728" i="6"/>
  <c r="E5729" i="6"/>
  <c r="E5730" i="6"/>
  <c r="E5731" i="6"/>
  <c r="E5732" i="6"/>
  <c r="E5733" i="6"/>
  <c r="E5734" i="6"/>
  <c r="E5735" i="6"/>
  <c r="E5736" i="6"/>
  <c r="E5737" i="6"/>
  <c r="E5738" i="6"/>
  <c r="E5739" i="6"/>
  <c r="E5740" i="6"/>
  <c r="E5741" i="6"/>
  <c r="E5742" i="6"/>
  <c r="E5743" i="6"/>
  <c r="E5744" i="6"/>
  <c r="E5745" i="6"/>
  <c r="E5746" i="6"/>
  <c r="E5747" i="6"/>
  <c r="E5748" i="6"/>
  <c r="E5749" i="6"/>
  <c r="E5750" i="6"/>
  <c r="E5751" i="6"/>
  <c r="E5752" i="6"/>
  <c r="E5753" i="6"/>
  <c r="E5754" i="6"/>
  <c r="E5755" i="6"/>
  <c r="E5756" i="6"/>
  <c r="E5757" i="6"/>
  <c r="E5758" i="6"/>
  <c r="E5759" i="6"/>
  <c r="E5760" i="6"/>
  <c r="E5761" i="6"/>
  <c r="E5762" i="6"/>
  <c r="E5763" i="6"/>
  <c r="E5764" i="6"/>
  <c r="E5765" i="6"/>
  <c r="E5766" i="6"/>
  <c r="E5767" i="6"/>
  <c r="E5768" i="6"/>
  <c r="E5769" i="6"/>
  <c r="E5770" i="6"/>
  <c r="E5771" i="6"/>
  <c r="E5772" i="6"/>
  <c r="E5773" i="6"/>
  <c r="E5774" i="6"/>
  <c r="E5775" i="6"/>
  <c r="E5776" i="6"/>
  <c r="E5777" i="6"/>
  <c r="E5778" i="6"/>
  <c r="E5779" i="6"/>
  <c r="E5780" i="6"/>
  <c r="E5781" i="6"/>
  <c r="E5782" i="6"/>
  <c r="E5783" i="6"/>
  <c r="E5784" i="6"/>
  <c r="E5785" i="6"/>
  <c r="E5786" i="6"/>
  <c r="E5787" i="6"/>
  <c r="E5788" i="6"/>
  <c r="E5789" i="6"/>
  <c r="E5790" i="6"/>
  <c r="E5791" i="6"/>
  <c r="E5792" i="6"/>
  <c r="E5793" i="6"/>
  <c r="E5794" i="6"/>
  <c r="E5795" i="6"/>
  <c r="E5796" i="6"/>
  <c r="E5797" i="6"/>
  <c r="E5798" i="6"/>
  <c r="E5799" i="6"/>
  <c r="E5800" i="6"/>
  <c r="E5801" i="6"/>
  <c r="E5802" i="6"/>
  <c r="E5803" i="6"/>
  <c r="E5804" i="6"/>
  <c r="E5805" i="6"/>
  <c r="E5806" i="6"/>
  <c r="E5807" i="6"/>
  <c r="E5808" i="6"/>
  <c r="E5809" i="6"/>
  <c r="E5810" i="6"/>
  <c r="E5811" i="6"/>
  <c r="E5812" i="6"/>
  <c r="E5813" i="6"/>
  <c r="E5814" i="6"/>
  <c r="E5815" i="6"/>
  <c r="E5816" i="6"/>
  <c r="E5817" i="6"/>
  <c r="E5818" i="6"/>
  <c r="E5819" i="6"/>
  <c r="E5820" i="6"/>
  <c r="E5821" i="6"/>
  <c r="E5822" i="6"/>
  <c r="E5823" i="6"/>
  <c r="E5824" i="6"/>
  <c r="E5825" i="6"/>
  <c r="E5826" i="6"/>
  <c r="E5827" i="6"/>
  <c r="E5828" i="6"/>
  <c r="E5829" i="6"/>
  <c r="E5830" i="6"/>
  <c r="E5831" i="6"/>
  <c r="E5832" i="6"/>
  <c r="E5833" i="6"/>
  <c r="E5834" i="6"/>
  <c r="E5835" i="6"/>
  <c r="E5836" i="6"/>
  <c r="E5837" i="6"/>
  <c r="E5838" i="6"/>
  <c r="E5839" i="6"/>
  <c r="E5840" i="6"/>
  <c r="E5841" i="6"/>
  <c r="E5842" i="6"/>
  <c r="E5843" i="6"/>
  <c r="E5844" i="6"/>
  <c r="E5845" i="6"/>
  <c r="E5846" i="6"/>
  <c r="E5847" i="6"/>
  <c r="E5848" i="6"/>
  <c r="E5849" i="6"/>
  <c r="E5850" i="6"/>
  <c r="E5851" i="6"/>
  <c r="E5852" i="6"/>
  <c r="E5853" i="6"/>
  <c r="E5854" i="6"/>
  <c r="E5855" i="6"/>
  <c r="E5856" i="6"/>
  <c r="E5857" i="6"/>
  <c r="E5858" i="6"/>
  <c r="E5859" i="6"/>
  <c r="E5860" i="6"/>
  <c r="E5861" i="6"/>
  <c r="E5862" i="6"/>
  <c r="E5863" i="6"/>
  <c r="E5864" i="6"/>
  <c r="E5865" i="6"/>
  <c r="E5866" i="6"/>
  <c r="E5867" i="6"/>
  <c r="E5868" i="6"/>
  <c r="E5869" i="6"/>
  <c r="E5870" i="6"/>
  <c r="E5871" i="6"/>
  <c r="E5872" i="6"/>
  <c r="E5873" i="6"/>
  <c r="E5874" i="6"/>
  <c r="E5875" i="6"/>
  <c r="E5876" i="6"/>
  <c r="E5877" i="6"/>
  <c r="E5878" i="6"/>
  <c r="E5879" i="6"/>
  <c r="E5880" i="6"/>
  <c r="E5881" i="6"/>
  <c r="E5882" i="6"/>
  <c r="E5883" i="6"/>
  <c r="E5884" i="6"/>
  <c r="E5885" i="6"/>
  <c r="E5886" i="6"/>
  <c r="E5887" i="6"/>
  <c r="E5888" i="6"/>
  <c r="E5889" i="6"/>
  <c r="E5890" i="6"/>
  <c r="E5891" i="6"/>
  <c r="E5892" i="6"/>
  <c r="E5893" i="6"/>
  <c r="E5894" i="6"/>
  <c r="E5895" i="6"/>
  <c r="E5896" i="6"/>
  <c r="E5897" i="6"/>
  <c r="E5898" i="6"/>
  <c r="E5899" i="6"/>
  <c r="E5900" i="6"/>
  <c r="E5901" i="6"/>
  <c r="E5902" i="6"/>
  <c r="E5903" i="6"/>
  <c r="E5904" i="6"/>
  <c r="E5905" i="6"/>
  <c r="E5906" i="6"/>
  <c r="E5907" i="6"/>
  <c r="E5908" i="6"/>
  <c r="E5909" i="6"/>
  <c r="E5910" i="6"/>
  <c r="E5911" i="6"/>
  <c r="E5912" i="6"/>
  <c r="E5913" i="6"/>
  <c r="E5914" i="6"/>
  <c r="E5915" i="6"/>
  <c r="E5916" i="6"/>
  <c r="E5917" i="6"/>
  <c r="E5918" i="6"/>
  <c r="E5919" i="6"/>
  <c r="E5920" i="6"/>
  <c r="E5921" i="6"/>
  <c r="E5922" i="6"/>
  <c r="E5923" i="6"/>
  <c r="E5924" i="6"/>
  <c r="E5925" i="6"/>
  <c r="E5926" i="6"/>
  <c r="E5927" i="6"/>
  <c r="E5928" i="6"/>
  <c r="E5929" i="6"/>
  <c r="E5930" i="6"/>
  <c r="E5931" i="6"/>
  <c r="E5932" i="6"/>
  <c r="E5933" i="6"/>
  <c r="E5934" i="6"/>
  <c r="E5935" i="6"/>
  <c r="E5936" i="6"/>
  <c r="E5937" i="6"/>
  <c r="E5938" i="6"/>
  <c r="E5939" i="6"/>
  <c r="E5940" i="6"/>
  <c r="E5941" i="6"/>
  <c r="E5942" i="6"/>
  <c r="E5943" i="6"/>
  <c r="E5944" i="6"/>
  <c r="E5945" i="6"/>
  <c r="E5946" i="6"/>
  <c r="E5947" i="6"/>
  <c r="E5948" i="6"/>
  <c r="E5949" i="6"/>
  <c r="E5950" i="6"/>
  <c r="E5951" i="6"/>
  <c r="E5952" i="6"/>
  <c r="E5953" i="6"/>
  <c r="E5954" i="6"/>
  <c r="E5955" i="6"/>
  <c r="E5956" i="6"/>
  <c r="E5957" i="6"/>
  <c r="E5958" i="6"/>
  <c r="E5959" i="6"/>
  <c r="E5960" i="6"/>
  <c r="E5961" i="6"/>
  <c r="E5962" i="6"/>
  <c r="E5963" i="6"/>
  <c r="E5964" i="6"/>
  <c r="E5965" i="6"/>
  <c r="E5966" i="6"/>
  <c r="E5967" i="6"/>
  <c r="E5968" i="6"/>
  <c r="E5969" i="6"/>
  <c r="E5970" i="6"/>
  <c r="E5971" i="6"/>
  <c r="E5972" i="6"/>
  <c r="E5973" i="6"/>
  <c r="E5974" i="6"/>
  <c r="E5975" i="6"/>
  <c r="E5976" i="6"/>
  <c r="E5977" i="6"/>
  <c r="E5978" i="6"/>
  <c r="E5979" i="6"/>
  <c r="E5980" i="6"/>
  <c r="E5981" i="6"/>
  <c r="E5982" i="6"/>
  <c r="E5983" i="6"/>
  <c r="E5984" i="6"/>
  <c r="E5985" i="6"/>
  <c r="E5986" i="6"/>
  <c r="E5987" i="6"/>
  <c r="E5988" i="6"/>
  <c r="E5989" i="6"/>
  <c r="E5990" i="6"/>
  <c r="E5991" i="6"/>
  <c r="E5992" i="6"/>
  <c r="E5993" i="6"/>
  <c r="E5994" i="6"/>
  <c r="E5995" i="6"/>
  <c r="E5996" i="6"/>
  <c r="E5997" i="6"/>
  <c r="E5998" i="6"/>
  <c r="E5999" i="6"/>
  <c r="E6000" i="6"/>
  <c r="E6001" i="6"/>
  <c r="E6002" i="6"/>
  <c r="E6003" i="6"/>
  <c r="E6004" i="6"/>
  <c r="E6005" i="6"/>
  <c r="E6006" i="6"/>
  <c r="E6007" i="6"/>
  <c r="E6008" i="6"/>
  <c r="E6009" i="6"/>
  <c r="E6010" i="6"/>
  <c r="E6011" i="6"/>
  <c r="E6012" i="6"/>
  <c r="E6013" i="6"/>
  <c r="E6014" i="6"/>
  <c r="E6015" i="6"/>
  <c r="E6016" i="6"/>
  <c r="E6017" i="6"/>
  <c r="E6018" i="6"/>
  <c r="E6019" i="6"/>
  <c r="E6020" i="6"/>
  <c r="E6021" i="6"/>
  <c r="E6022" i="6"/>
  <c r="E6023" i="6"/>
  <c r="E6024" i="6"/>
  <c r="E6025" i="6"/>
  <c r="E6026" i="6"/>
  <c r="E6027" i="6"/>
  <c r="E6028" i="6"/>
  <c r="E6029" i="6"/>
  <c r="E6030" i="6"/>
  <c r="E6031" i="6"/>
  <c r="E6032" i="6"/>
  <c r="E6033" i="6"/>
  <c r="E6034" i="6"/>
  <c r="E6035" i="6"/>
  <c r="E6036" i="6"/>
  <c r="E6037" i="6"/>
  <c r="E6038" i="6"/>
  <c r="E6039" i="6"/>
  <c r="E6040" i="6"/>
  <c r="E6041" i="6"/>
  <c r="E6042" i="6"/>
  <c r="E6043" i="6"/>
  <c r="E6044" i="6"/>
  <c r="E6045" i="6"/>
  <c r="E6046" i="6"/>
  <c r="E6047" i="6"/>
  <c r="E6048" i="6"/>
  <c r="E6049" i="6"/>
  <c r="E6050" i="6"/>
  <c r="E6051" i="6"/>
  <c r="E6052" i="6"/>
  <c r="E6053" i="6"/>
  <c r="E6054" i="6"/>
  <c r="E6055" i="6"/>
  <c r="E6056" i="6"/>
  <c r="E6057" i="6"/>
  <c r="E6058" i="6"/>
  <c r="E6059" i="6"/>
  <c r="E6060" i="6"/>
  <c r="E6061" i="6"/>
  <c r="E6062" i="6"/>
  <c r="E6063" i="6"/>
  <c r="E6064" i="6"/>
  <c r="E6065" i="6"/>
  <c r="E6066" i="6"/>
  <c r="E6067" i="6"/>
  <c r="E6068" i="6"/>
  <c r="E6069" i="6"/>
  <c r="E6070" i="6"/>
  <c r="E6071" i="6"/>
  <c r="E6072" i="6"/>
  <c r="E6073" i="6"/>
  <c r="E6074" i="6"/>
  <c r="E6075" i="6"/>
  <c r="E6076" i="6"/>
  <c r="E6077" i="6"/>
  <c r="E6078" i="6"/>
  <c r="E6079" i="6"/>
  <c r="E6080" i="6"/>
  <c r="E6081" i="6"/>
  <c r="E6082" i="6"/>
  <c r="E6083" i="6"/>
  <c r="E6084" i="6"/>
  <c r="E6085" i="6"/>
  <c r="E6086" i="6"/>
  <c r="E6087" i="6"/>
  <c r="E6088" i="6"/>
  <c r="E6089" i="6"/>
  <c r="E6090" i="6"/>
  <c r="E6091" i="6"/>
  <c r="E6092" i="6"/>
  <c r="E6093" i="6"/>
  <c r="E6094" i="6"/>
  <c r="E6095" i="6"/>
  <c r="E6096" i="6"/>
  <c r="E6097" i="6"/>
  <c r="E6098" i="6"/>
  <c r="E6099" i="6"/>
  <c r="E6100" i="6"/>
  <c r="E6101" i="6"/>
  <c r="E6102" i="6"/>
  <c r="E6103" i="6"/>
  <c r="E6104" i="6"/>
  <c r="E6105" i="6"/>
  <c r="E6106" i="6"/>
  <c r="E6107" i="6"/>
  <c r="E6108" i="6"/>
  <c r="E6109" i="6"/>
  <c r="E6110" i="6"/>
  <c r="E6111" i="6"/>
  <c r="E6112" i="6"/>
  <c r="E6113" i="6"/>
  <c r="E6114" i="6"/>
  <c r="E6115" i="6"/>
  <c r="E6116" i="6"/>
  <c r="E6117" i="6"/>
  <c r="E6118" i="6"/>
  <c r="E6119" i="6"/>
  <c r="E6120" i="6"/>
  <c r="E6121" i="6"/>
  <c r="E6122" i="6"/>
  <c r="E6123" i="6"/>
  <c r="E6124" i="6"/>
  <c r="E6125" i="6"/>
  <c r="E6126" i="6"/>
  <c r="E6127" i="6"/>
  <c r="E6128" i="6"/>
  <c r="E6129" i="6"/>
  <c r="E6130" i="6"/>
  <c r="E6131" i="6"/>
  <c r="E6132" i="6"/>
  <c r="E6133" i="6"/>
  <c r="E6134" i="6"/>
  <c r="E6135" i="6"/>
  <c r="E6136" i="6"/>
  <c r="E6137" i="6"/>
  <c r="E6138" i="6"/>
  <c r="E6139" i="6"/>
  <c r="E6140" i="6"/>
  <c r="E6141" i="6"/>
  <c r="E6142" i="6"/>
  <c r="E6143" i="6"/>
  <c r="E6144" i="6"/>
  <c r="E6145" i="6"/>
  <c r="E6146" i="6"/>
  <c r="E6147" i="6"/>
  <c r="E6148" i="6"/>
  <c r="E6149" i="6"/>
  <c r="E6150" i="6"/>
  <c r="E6151" i="6"/>
  <c r="E6152" i="6"/>
  <c r="E6153" i="6"/>
  <c r="E6154" i="6"/>
  <c r="E6155" i="6"/>
  <c r="E6156" i="6"/>
  <c r="E6157" i="6"/>
  <c r="E6158" i="6"/>
  <c r="E6159" i="6"/>
  <c r="E6160" i="6"/>
  <c r="E6161" i="6"/>
  <c r="E6162" i="6"/>
  <c r="E6163" i="6"/>
  <c r="E6164" i="6"/>
  <c r="E6165" i="6"/>
  <c r="E6166" i="6"/>
  <c r="E6167" i="6"/>
  <c r="E6168" i="6"/>
  <c r="E6169" i="6"/>
  <c r="E6170" i="6"/>
  <c r="E6171" i="6"/>
  <c r="E6172" i="6"/>
  <c r="E6173" i="6"/>
  <c r="E6174" i="6"/>
  <c r="E6175" i="6"/>
  <c r="E6176" i="6"/>
  <c r="E6177" i="6"/>
  <c r="E6178" i="6"/>
  <c r="E6179" i="6"/>
  <c r="E6180" i="6"/>
  <c r="E6181" i="6"/>
  <c r="E6182" i="6"/>
  <c r="E6183" i="6"/>
  <c r="E6184" i="6"/>
  <c r="E6185" i="6"/>
  <c r="E6186" i="6"/>
  <c r="E6187" i="6"/>
  <c r="E6188" i="6"/>
  <c r="E6189" i="6"/>
  <c r="E6190" i="6"/>
  <c r="E6191" i="6"/>
  <c r="E6192" i="6"/>
  <c r="E6193" i="6"/>
  <c r="E6194" i="6"/>
  <c r="E6195" i="6"/>
  <c r="E6196" i="6"/>
  <c r="E6197" i="6"/>
  <c r="E6198" i="6"/>
  <c r="E6199" i="6"/>
  <c r="E6200" i="6"/>
  <c r="E6201" i="6"/>
  <c r="E6202" i="6"/>
  <c r="E6203" i="6"/>
  <c r="E6204" i="6"/>
  <c r="E6205" i="6"/>
  <c r="E6206" i="6"/>
  <c r="E6207" i="6"/>
  <c r="E6208" i="6"/>
  <c r="E6209" i="6"/>
  <c r="E6210" i="6"/>
  <c r="E6211" i="6"/>
  <c r="E6212" i="6"/>
  <c r="E6213" i="6"/>
  <c r="E6214" i="6"/>
  <c r="E6215" i="6"/>
  <c r="E6216" i="6"/>
  <c r="E6217" i="6"/>
  <c r="E6218" i="6"/>
  <c r="E6219" i="6"/>
  <c r="E6220" i="6"/>
  <c r="E6221" i="6"/>
  <c r="E6222" i="6"/>
  <c r="E6223" i="6"/>
  <c r="E6224" i="6"/>
  <c r="E6225" i="6"/>
  <c r="E6226" i="6"/>
  <c r="E6227" i="6"/>
  <c r="E6228" i="6"/>
  <c r="E6229" i="6"/>
  <c r="E6230" i="6"/>
  <c r="E6231" i="6"/>
  <c r="E6232" i="6"/>
  <c r="E6233" i="6"/>
  <c r="E6234" i="6"/>
  <c r="E6235" i="6"/>
  <c r="E6236" i="6"/>
  <c r="E6237" i="6"/>
  <c r="E6238" i="6"/>
  <c r="E6239" i="6"/>
  <c r="E6240" i="6"/>
  <c r="E6241" i="6"/>
  <c r="E6242" i="6"/>
  <c r="E6243" i="6"/>
  <c r="E6244" i="6"/>
  <c r="E6245" i="6"/>
  <c r="E6246" i="6"/>
  <c r="E6247" i="6"/>
  <c r="E6248" i="6"/>
  <c r="E6249" i="6"/>
  <c r="E6250" i="6"/>
  <c r="E6251" i="6"/>
  <c r="E6252" i="6"/>
  <c r="E6253" i="6"/>
  <c r="E6254" i="6"/>
  <c r="E6255" i="6"/>
  <c r="E6256" i="6"/>
  <c r="E6257" i="6"/>
  <c r="E6258" i="6"/>
  <c r="E6259" i="6"/>
  <c r="E6260" i="6"/>
  <c r="E6261" i="6"/>
  <c r="E6262" i="6"/>
  <c r="E6263" i="6"/>
  <c r="E6264" i="6"/>
  <c r="E6265" i="6"/>
  <c r="E6266" i="6"/>
  <c r="E6267" i="6"/>
  <c r="E6268" i="6"/>
  <c r="E6269" i="6"/>
  <c r="E6270" i="6"/>
  <c r="E6271" i="6"/>
  <c r="E6272" i="6"/>
  <c r="E6273" i="6"/>
  <c r="E6274" i="6"/>
  <c r="E6275" i="6"/>
  <c r="E6276" i="6"/>
  <c r="E6277" i="6"/>
  <c r="E6278" i="6"/>
  <c r="E6279" i="6"/>
  <c r="E6280" i="6"/>
  <c r="E6281" i="6"/>
  <c r="E6282" i="6"/>
  <c r="E6283" i="6"/>
  <c r="E6284" i="6"/>
  <c r="E6285" i="6"/>
  <c r="E6286" i="6"/>
  <c r="E6287" i="6"/>
  <c r="E6288" i="6"/>
  <c r="E6289" i="6"/>
  <c r="E6290" i="6"/>
  <c r="E6291" i="6"/>
  <c r="E6292" i="6"/>
  <c r="E6293" i="6"/>
  <c r="E6294" i="6"/>
  <c r="E6295" i="6"/>
  <c r="E6296" i="6"/>
  <c r="E6297" i="6"/>
  <c r="E7" i="6"/>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336" i="5"/>
  <c r="E337" i="5"/>
  <c r="E338" i="5"/>
  <c r="E339" i="5"/>
  <c r="E340" i="5"/>
  <c r="E341" i="5"/>
  <c r="E342" i="5"/>
  <c r="E343" i="5"/>
  <c r="E344" i="5"/>
  <c r="E345" i="5"/>
  <c r="E346" i="5"/>
  <c r="E347" i="5"/>
  <c r="E348" i="5"/>
  <c r="E349" i="5"/>
  <c r="E350" i="5"/>
  <c r="E351" i="5"/>
  <c r="E352" i="5"/>
  <c r="E353" i="5"/>
  <c r="E354" i="5"/>
  <c r="E355" i="5"/>
  <c r="E356" i="5"/>
  <c r="E357" i="5"/>
  <c r="E358" i="5"/>
  <c r="E359" i="5"/>
  <c r="E360" i="5"/>
  <c r="E361" i="5"/>
  <c r="E362" i="5"/>
  <c r="E363" i="5"/>
  <c r="E364" i="5"/>
  <c r="E365" i="5"/>
  <c r="E366" i="5"/>
  <c r="E367" i="5"/>
  <c r="E368" i="5"/>
  <c r="E369" i="5"/>
  <c r="E370" i="5"/>
  <c r="E371" i="5"/>
  <c r="E372" i="5"/>
  <c r="E373" i="5"/>
  <c r="E374" i="5"/>
  <c r="E375" i="5"/>
  <c r="E376" i="5"/>
  <c r="E377" i="5"/>
  <c r="E378" i="5"/>
  <c r="E379" i="5"/>
  <c r="E380" i="5"/>
  <c r="E381" i="5"/>
  <c r="E382" i="5"/>
  <c r="E383" i="5"/>
  <c r="E384" i="5"/>
  <c r="E385" i="5"/>
  <c r="E386" i="5"/>
  <c r="E387" i="5"/>
  <c r="E388" i="5"/>
  <c r="E389" i="5"/>
  <c r="E390" i="5"/>
  <c r="E391" i="5"/>
  <c r="E392" i="5"/>
  <c r="E393" i="5"/>
  <c r="E394" i="5"/>
  <c r="E395" i="5"/>
  <c r="E396" i="5"/>
  <c r="E397" i="5"/>
  <c r="E398" i="5"/>
  <c r="E399" i="5"/>
  <c r="E400" i="5"/>
  <c r="E401" i="5"/>
  <c r="E402" i="5"/>
  <c r="E403" i="5"/>
  <c r="E404" i="5"/>
  <c r="E405" i="5"/>
  <c r="E406" i="5"/>
  <c r="E407" i="5"/>
  <c r="E408" i="5"/>
  <c r="E409" i="5"/>
  <c r="E410" i="5"/>
  <c r="E411" i="5"/>
  <c r="E412" i="5"/>
  <c r="E413" i="5"/>
  <c r="E414" i="5"/>
  <c r="E415" i="5"/>
  <c r="E416" i="5"/>
  <c r="E417" i="5"/>
  <c r="E418" i="5"/>
  <c r="E419" i="5"/>
  <c r="E420" i="5"/>
  <c r="E421" i="5"/>
  <c r="E422" i="5"/>
  <c r="E423" i="5"/>
  <c r="E424" i="5"/>
  <c r="E425" i="5"/>
  <c r="E426" i="5"/>
  <c r="E427" i="5"/>
  <c r="E428" i="5"/>
  <c r="E429" i="5"/>
  <c r="E430" i="5"/>
  <c r="E431" i="5"/>
  <c r="E432" i="5"/>
  <c r="E433" i="5"/>
  <c r="E434" i="5"/>
  <c r="E435" i="5"/>
  <c r="E436" i="5"/>
  <c r="E437" i="5"/>
  <c r="E438" i="5"/>
  <c r="E439" i="5"/>
  <c r="E440" i="5"/>
  <c r="E441" i="5"/>
  <c r="E442" i="5"/>
  <c r="E443" i="5"/>
  <c r="E444" i="5"/>
  <c r="E445" i="5"/>
  <c r="E446" i="5"/>
  <c r="E447" i="5"/>
  <c r="E448" i="5"/>
  <c r="E449" i="5"/>
  <c r="E450" i="5"/>
  <c r="E451" i="5"/>
  <c r="E452" i="5"/>
  <c r="E453" i="5"/>
  <c r="E454" i="5"/>
  <c r="E455" i="5"/>
  <c r="E456" i="5"/>
  <c r="E457" i="5"/>
  <c r="E458" i="5"/>
  <c r="E459" i="5"/>
  <c r="E460" i="5"/>
  <c r="E461" i="5"/>
  <c r="E462" i="5"/>
  <c r="E463" i="5"/>
  <c r="E464" i="5"/>
  <c r="E465" i="5"/>
  <c r="E466" i="5"/>
  <c r="E467" i="5"/>
  <c r="E468" i="5"/>
  <c r="E469" i="5"/>
  <c r="E470" i="5"/>
  <c r="E471" i="5"/>
  <c r="E472" i="5"/>
  <c r="E473" i="5"/>
  <c r="E474" i="5"/>
  <c r="E475" i="5"/>
  <c r="E476" i="5"/>
  <c r="E477" i="5"/>
  <c r="E478" i="5"/>
  <c r="E479" i="5"/>
  <c r="E480" i="5"/>
  <c r="E481" i="5"/>
  <c r="E482" i="5"/>
  <c r="E483" i="5"/>
  <c r="E484" i="5"/>
  <c r="E485" i="5"/>
  <c r="E486" i="5"/>
  <c r="E487" i="5"/>
  <c r="E488" i="5"/>
  <c r="E489" i="5"/>
  <c r="E490" i="5"/>
  <c r="E491" i="5"/>
  <c r="E492" i="5"/>
  <c r="E493" i="5"/>
  <c r="E494" i="5"/>
  <c r="E495" i="5"/>
  <c r="E496" i="5"/>
  <c r="E497" i="5"/>
  <c r="E498" i="5"/>
  <c r="E499" i="5"/>
  <c r="E500" i="5"/>
  <c r="E501" i="5"/>
  <c r="E502" i="5"/>
  <c r="E503" i="5"/>
  <c r="E504" i="5"/>
  <c r="E505" i="5"/>
  <c r="E506" i="5"/>
  <c r="E507" i="5"/>
  <c r="E508" i="5"/>
  <c r="E509" i="5"/>
  <c r="E510" i="5"/>
  <c r="E511" i="5"/>
  <c r="E512" i="5"/>
  <c r="E513" i="5"/>
  <c r="E514" i="5"/>
  <c r="E515" i="5"/>
  <c r="E516" i="5"/>
  <c r="E517" i="5"/>
  <c r="E518" i="5"/>
  <c r="E519" i="5"/>
  <c r="E520" i="5"/>
  <c r="E521" i="5"/>
  <c r="E522" i="5"/>
  <c r="E523" i="5"/>
  <c r="E524" i="5"/>
  <c r="E525" i="5"/>
  <c r="E526" i="5"/>
  <c r="E527" i="5"/>
  <c r="E528" i="5"/>
  <c r="E529" i="5"/>
  <c r="E530" i="5"/>
  <c r="E531" i="5"/>
  <c r="E532" i="5"/>
  <c r="E533" i="5"/>
  <c r="E534" i="5"/>
  <c r="E535" i="5"/>
  <c r="E536" i="5"/>
  <c r="E537" i="5"/>
  <c r="E538" i="5"/>
  <c r="E539" i="5"/>
  <c r="E540" i="5"/>
  <c r="E541" i="5"/>
  <c r="E542" i="5"/>
  <c r="E543" i="5"/>
  <c r="E544" i="5"/>
  <c r="E545" i="5"/>
  <c r="E546" i="5"/>
  <c r="E547" i="5"/>
  <c r="E548" i="5"/>
  <c r="E549" i="5"/>
  <c r="E550" i="5"/>
  <c r="E551" i="5"/>
  <c r="E552" i="5"/>
  <c r="E553" i="5"/>
  <c r="E554" i="5"/>
  <c r="E555" i="5"/>
  <c r="E556" i="5"/>
  <c r="E557" i="5"/>
  <c r="E558" i="5"/>
  <c r="E559" i="5"/>
  <c r="E560" i="5"/>
  <c r="E561" i="5"/>
  <c r="E562" i="5"/>
  <c r="E563" i="5"/>
  <c r="E564" i="5"/>
  <c r="E565" i="5"/>
  <c r="E566" i="5"/>
  <c r="E567" i="5"/>
  <c r="E568" i="5"/>
  <c r="E569" i="5"/>
  <c r="E570" i="5"/>
  <c r="E571" i="5"/>
  <c r="E572" i="5"/>
  <c r="E573" i="5"/>
  <c r="E574" i="5"/>
  <c r="E575" i="5"/>
  <c r="E576" i="5"/>
  <c r="E577" i="5"/>
  <c r="E578" i="5"/>
  <c r="E579" i="5"/>
  <c r="E580" i="5"/>
  <c r="E581" i="5"/>
  <c r="E582" i="5"/>
  <c r="E583" i="5"/>
  <c r="E584" i="5"/>
  <c r="E585" i="5"/>
  <c r="E586" i="5"/>
  <c r="E587" i="5"/>
  <c r="E588" i="5"/>
  <c r="E589" i="5"/>
  <c r="E590" i="5"/>
  <c r="E591" i="5"/>
  <c r="E592" i="5"/>
  <c r="E593" i="5"/>
  <c r="E594" i="5"/>
  <c r="E595" i="5"/>
  <c r="E596" i="5"/>
  <c r="E597" i="5"/>
  <c r="E598" i="5"/>
  <c r="E599" i="5"/>
  <c r="E600" i="5"/>
  <c r="E601" i="5"/>
  <c r="E602" i="5"/>
  <c r="E603" i="5"/>
  <c r="E604" i="5"/>
  <c r="E605" i="5"/>
  <c r="E606" i="5"/>
  <c r="E607" i="5"/>
  <c r="E608" i="5"/>
  <c r="E609" i="5"/>
  <c r="E610" i="5"/>
  <c r="E611" i="5"/>
  <c r="E612" i="5"/>
  <c r="E613" i="5"/>
  <c r="E614" i="5"/>
  <c r="E615" i="5"/>
  <c r="E616" i="5"/>
  <c r="E617" i="5"/>
  <c r="E618" i="5"/>
  <c r="E619" i="5"/>
  <c r="E620" i="5"/>
  <c r="E621" i="5"/>
  <c r="E622" i="5"/>
  <c r="E623" i="5"/>
  <c r="E624" i="5"/>
  <c r="E625" i="5"/>
  <c r="E626" i="5"/>
  <c r="E627" i="5"/>
  <c r="E628" i="5"/>
  <c r="E629" i="5"/>
  <c r="E630" i="5"/>
  <c r="E631" i="5"/>
  <c r="E632" i="5"/>
  <c r="E633" i="5"/>
  <c r="E634" i="5"/>
  <c r="E635" i="5"/>
  <c r="E636" i="5"/>
  <c r="E637" i="5"/>
  <c r="E638" i="5"/>
  <c r="E639" i="5"/>
  <c r="E640" i="5"/>
  <c r="E641" i="5"/>
  <c r="E642" i="5"/>
  <c r="E643" i="5"/>
  <c r="E644" i="5"/>
  <c r="E645" i="5"/>
  <c r="E646" i="5"/>
  <c r="E647" i="5"/>
  <c r="E648" i="5"/>
  <c r="E649" i="5"/>
  <c r="E650" i="5"/>
  <c r="E651" i="5"/>
  <c r="E652" i="5"/>
  <c r="E653" i="5"/>
  <c r="E654" i="5"/>
  <c r="E655" i="5"/>
  <c r="E656" i="5"/>
  <c r="E657" i="5"/>
  <c r="E658" i="5"/>
  <c r="E659" i="5"/>
  <c r="E660" i="5"/>
  <c r="E661" i="5"/>
  <c r="E662" i="5"/>
  <c r="E663" i="5"/>
  <c r="E664" i="5"/>
  <c r="E665" i="5"/>
  <c r="E666" i="5"/>
  <c r="E667" i="5"/>
  <c r="E668" i="5"/>
  <c r="E669" i="5"/>
  <c r="E670" i="5"/>
  <c r="E671" i="5"/>
  <c r="E672" i="5"/>
  <c r="E673" i="5"/>
  <c r="E674" i="5"/>
  <c r="E675" i="5"/>
  <c r="E676" i="5"/>
  <c r="E677" i="5"/>
  <c r="E678" i="5"/>
  <c r="E679" i="5"/>
  <c r="E680" i="5"/>
  <c r="E681" i="5"/>
  <c r="E682" i="5"/>
  <c r="E683" i="5"/>
  <c r="E684" i="5"/>
  <c r="E685" i="5"/>
  <c r="E686" i="5"/>
  <c r="E687" i="5"/>
  <c r="E688" i="5"/>
  <c r="E689" i="5"/>
  <c r="E690" i="5"/>
  <c r="E691" i="5"/>
  <c r="E692" i="5"/>
  <c r="E693" i="5"/>
  <c r="E694" i="5"/>
  <c r="E695" i="5"/>
  <c r="E696" i="5"/>
  <c r="E697" i="5"/>
  <c r="E698" i="5"/>
  <c r="E699" i="5"/>
  <c r="E700" i="5"/>
  <c r="E701" i="5"/>
  <c r="E702" i="5"/>
  <c r="E703" i="5"/>
  <c r="E704" i="5"/>
  <c r="E705" i="5"/>
  <c r="E706" i="5"/>
  <c r="E707" i="5"/>
  <c r="E708" i="5"/>
  <c r="E709" i="5"/>
  <c r="E710" i="5"/>
  <c r="E711" i="5"/>
  <c r="E712" i="5"/>
  <c r="E713" i="5"/>
  <c r="E714" i="5"/>
  <c r="E715" i="5"/>
  <c r="E716" i="5"/>
  <c r="E717" i="5"/>
  <c r="E718" i="5"/>
  <c r="E719" i="5"/>
  <c r="E720" i="5"/>
  <c r="E721" i="5"/>
  <c r="E722" i="5"/>
  <c r="E723" i="5"/>
  <c r="E724" i="5"/>
  <c r="E725" i="5"/>
  <c r="E726" i="5"/>
  <c r="E727" i="5"/>
  <c r="E728" i="5"/>
  <c r="E729" i="5"/>
  <c r="E730" i="5"/>
  <c r="E731" i="5"/>
  <c r="E732" i="5"/>
  <c r="E733" i="5"/>
  <c r="E734" i="5"/>
  <c r="E735" i="5"/>
  <c r="E736" i="5"/>
  <c r="E737" i="5"/>
  <c r="E738" i="5"/>
  <c r="E739" i="5"/>
  <c r="E740" i="5"/>
  <c r="E741" i="5"/>
  <c r="E742" i="5"/>
  <c r="E743" i="5"/>
  <c r="E744" i="5"/>
  <c r="E745" i="5"/>
  <c r="E746" i="5"/>
  <c r="E747" i="5"/>
  <c r="E748" i="5"/>
  <c r="E749" i="5"/>
  <c r="E750" i="5"/>
  <c r="E751" i="5"/>
  <c r="E752" i="5"/>
  <c r="E753" i="5"/>
  <c r="E754" i="5"/>
  <c r="E755" i="5"/>
  <c r="E756" i="5"/>
  <c r="E757" i="5"/>
  <c r="E758" i="5"/>
  <c r="E759" i="5"/>
  <c r="E760" i="5"/>
  <c r="E761" i="5"/>
  <c r="E762" i="5"/>
  <c r="E763" i="5"/>
  <c r="E764" i="5"/>
  <c r="E765" i="5"/>
  <c r="E766" i="5"/>
  <c r="E767" i="5"/>
  <c r="E768" i="5"/>
  <c r="E769" i="5"/>
  <c r="E770" i="5"/>
  <c r="E771" i="5"/>
  <c r="E772" i="5"/>
  <c r="E773" i="5"/>
  <c r="E774" i="5"/>
  <c r="E775" i="5"/>
  <c r="E776" i="5"/>
  <c r="E777" i="5"/>
  <c r="E778" i="5"/>
  <c r="E779" i="5"/>
  <c r="E780" i="5"/>
  <c r="E781" i="5"/>
  <c r="E782" i="5"/>
  <c r="E783" i="5"/>
  <c r="E784" i="5"/>
  <c r="E785" i="5"/>
  <c r="E786" i="5"/>
  <c r="E787" i="5"/>
  <c r="E788" i="5"/>
  <c r="E789" i="5"/>
  <c r="E790" i="5"/>
  <c r="E791" i="5"/>
  <c r="E792" i="5"/>
  <c r="E793" i="5"/>
  <c r="E794" i="5"/>
  <c r="E795" i="5"/>
  <c r="E796" i="5"/>
  <c r="E797" i="5"/>
  <c r="E798" i="5"/>
  <c r="E799" i="5"/>
  <c r="E800" i="5"/>
  <c r="E801" i="5"/>
  <c r="E802" i="5"/>
  <c r="E803" i="5"/>
  <c r="E804" i="5"/>
  <c r="E805" i="5"/>
  <c r="E806" i="5"/>
  <c r="E807" i="5"/>
  <c r="E808" i="5"/>
  <c r="E809" i="5"/>
  <c r="E810" i="5"/>
  <c r="E811" i="5"/>
  <c r="E812" i="5"/>
  <c r="E813" i="5"/>
  <c r="E814" i="5"/>
  <c r="E815" i="5"/>
  <c r="E816" i="5"/>
  <c r="E817" i="5"/>
  <c r="E818" i="5"/>
  <c r="E819" i="5"/>
  <c r="E820" i="5"/>
  <c r="E821" i="5"/>
  <c r="E822" i="5"/>
  <c r="E823" i="5"/>
  <c r="E824" i="5"/>
  <c r="E825" i="5"/>
  <c r="E826" i="5"/>
  <c r="E827" i="5"/>
  <c r="E828" i="5"/>
  <c r="E829" i="5"/>
  <c r="E830" i="5"/>
  <c r="E831" i="5"/>
  <c r="E832" i="5"/>
  <c r="E833" i="5"/>
  <c r="E834" i="5"/>
  <c r="E835" i="5"/>
  <c r="E836" i="5"/>
  <c r="E837" i="5"/>
  <c r="E838" i="5"/>
  <c r="E839" i="5"/>
  <c r="E840" i="5"/>
  <c r="E841" i="5"/>
  <c r="E842" i="5"/>
  <c r="E843" i="5"/>
  <c r="E844" i="5"/>
  <c r="E845" i="5"/>
  <c r="E846" i="5"/>
  <c r="E847" i="5"/>
  <c r="E848" i="5"/>
  <c r="E849" i="5"/>
  <c r="E850" i="5"/>
  <c r="E851" i="5"/>
  <c r="E852" i="5"/>
  <c r="E853" i="5"/>
  <c r="E854" i="5"/>
  <c r="E855" i="5"/>
  <c r="E856" i="5"/>
  <c r="E857" i="5"/>
  <c r="E858" i="5"/>
  <c r="E859" i="5"/>
  <c r="E860" i="5"/>
  <c r="E861" i="5"/>
  <c r="E862" i="5"/>
  <c r="E863" i="5"/>
  <c r="E864" i="5"/>
  <c r="E865" i="5"/>
  <c r="E866" i="5"/>
  <c r="E867" i="5"/>
  <c r="E868" i="5"/>
  <c r="E869" i="5"/>
  <c r="E870" i="5"/>
  <c r="E871" i="5"/>
  <c r="E872" i="5"/>
  <c r="E873" i="5"/>
  <c r="E874" i="5"/>
  <c r="E875" i="5"/>
  <c r="E876" i="5"/>
  <c r="E877" i="5"/>
  <c r="E878" i="5"/>
  <c r="E879" i="5"/>
  <c r="E880" i="5"/>
  <c r="E881" i="5"/>
  <c r="E882" i="5"/>
  <c r="E883" i="5"/>
  <c r="E884" i="5"/>
  <c r="E885" i="5"/>
  <c r="E886" i="5"/>
  <c r="E887" i="5"/>
  <c r="E888" i="5"/>
  <c r="E889" i="5"/>
  <c r="E890" i="5"/>
  <c r="E891" i="5"/>
  <c r="E892" i="5"/>
  <c r="E893" i="5"/>
  <c r="E894" i="5"/>
  <c r="E895" i="5"/>
  <c r="E896" i="5"/>
  <c r="E897" i="5"/>
  <c r="E898" i="5"/>
  <c r="E899" i="5"/>
  <c r="E900" i="5"/>
  <c r="E901" i="5"/>
  <c r="E902" i="5"/>
  <c r="E903" i="5"/>
  <c r="E904" i="5"/>
  <c r="E905" i="5"/>
  <c r="E906" i="5"/>
  <c r="E907" i="5"/>
  <c r="E908" i="5"/>
  <c r="E909" i="5"/>
  <c r="E910" i="5"/>
  <c r="E911" i="5"/>
  <c r="E912" i="5"/>
  <c r="E913" i="5"/>
  <c r="E914" i="5"/>
  <c r="E915" i="5"/>
  <c r="E916" i="5"/>
  <c r="E917" i="5"/>
  <c r="E918" i="5"/>
  <c r="E919" i="5"/>
  <c r="E920" i="5"/>
  <c r="E921" i="5"/>
  <c r="E922" i="5"/>
  <c r="E923" i="5"/>
  <c r="E924" i="5"/>
  <c r="E925" i="5"/>
  <c r="E926" i="5"/>
  <c r="E927" i="5"/>
  <c r="E928" i="5"/>
  <c r="E929" i="5"/>
  <c r="E930" i="5"/>
  <c r="E931" i="5"/>
  <c r="E932" i="5"/>
  <c r="E933" i="5"/>
  <c r="E934" i="5"/>
  <c r="E935" i="5"/>
  <c r="E936" i="5"/>
  <c r="E937" i="5"/>
  <c r="E938" i="5"/>
  <c r="E939" i="5"/>
  <c r="E940" i="5"/>
  <c r="E941" i="5"/>
  <c r="E942" i="5"/>
  <c r="E943" i="5"/>
  <c r="E944" i="5"/>
  <c r="E945" i="5"/>
  <c r="E946" i="5"/>
  <c r="E947" i="5"/>
  <c r="E948" i="5"/>
  <c r="E949" i="5"/>
  <c r="E950" i="5"/>
  <c r="E951" i="5"/>
  <c r="E952" i="5"/>
  <c r="E953" i="5"/>
  <c r="E954" i="5"/>
  <c r="E955" i="5"/>
  <c r="E956" i="5"/>
  <c r="E957" i="5"/>
  <c r="E958" i="5"/>
  <c r="E959" i="5"/>
  <c r="E960" i="5"/>
  <c r="E961" i="5"/>
  <c r="E962" i="5"/>
  <c r="E963" i="5"/>
  <c r="E964" i="5"/>
  <c r="E965" i="5"/>
  <c r="E966" i="5"/>
  <c r="E967" i="5"/>
  <c r="E968" i="5"/>
  <c r="E969" i="5"/>
  <c r="E970" i="5"/>
  <c r="E971" i="5"/>
  <c r="E972" i="5"/>
  <c r="E973" i="5"/>
  <c r="E974" i="5"/>
  <c r="E975" i="5"/>
  <c r="E976" i="5"/>
  <c r="E977" i="5"/>
  <c r="E978" i="5"/>
  <c r="E979" i="5"/>
  <c r="E980" i="5"/>
  <c r="E981" i="5"/>
  <c r="E982" i="5"/>
  <c r="E983" i="5"/>
  <c r="E984" i="5"/>
  <c r="E985" i="5"/>
  <c r="E986" i="5"/>
  <c r="E987" i="5"/>
  <c r="E988" i="5"/>
  <c r="E989" i="5"/>
  <c r="E990" i="5"/>
  <c r="E991" i="5"/>
  <c r="E992" i="5"/>
  <c r="E993" i="5"/>
  <c r="E994" i="5"/>
  <c r="E995" i="5"/>
  <c r="E996" i="5"/>
  <c r="E997" i="5"/>
  <c r="E998" i="5"/>
  <c r="E999" i="5"/>
  <c r="E1000" i="5"/>
  <c r="E1001" i="5"/>
  <c r="E1002" i="5"/>
  <c r="E1003" i="5"/>
  <c r="E1004" i="5"/>
  <c r="E1005" i="5"/>
  <c r="E1006" i="5"/>
  <c r="E1007" i="5"/>
  <c r="E1008" i="5"/>
  <c r="E1009" i="5"/>
  <c r="E1010" i="5"/>
  <c r="E1011" i="5"/>
  <c r="E1012" i="5"/>
  <c r="E1013" i="5"/>
  <c r="E1014" i="5"/>
  <c r="E1015" i="5"/>
  <c r="E1016" i="5"/>
  <c r="E1017" i="5"/>
  <c r="E1018" i="5"/>
  <c r="E1019" i="5"/>
  <c r="E1020" i="5"/>
  <c r="E1021" i="5"/>
  <c r="E1022" i="5"/>
  <c r="E1023" i="5"/>
  <c r="E1024" i="5"/>
  <c r="E1025" i="5"/>
  <c r="E1026" i="5"/>
  <c r="E1027" i="5"/>
  <c r="E1028" i="5"/>
  <c r="E1029" i="5"/>
  <c r="E1030" i="5"/>
  <c r="E1031" i="5"/>
  <c r="E1032" i="5"/>
  <c r="E1033" i="5"/>
  <c r="E1034" i="5"/>
  <c r="E1035" i="5"/>
  <c r="E1036" i="5"/>
  <c r="E1037" i="5"/>
  <c r="E1038" i="5"/>
  <c r="E1039" i="5"/>
  <c r="E1040" i="5"/>
  <c r="E1041" i="5"/>
  <c r="E1042" i="5"/>
  <c r="E1043" i="5"/>
  <c r="E1044" i="5"/>
  <c r="E1045" i="5"/>
  <c r="E1046" i="5"/>
  <c r="E1047" i="5"/>
  <c r="E1048" i="5"/>
  <c r="E1049" i="5"/>
  <c r="E1050" i="5"/>
  <c r="E1051" i="5"/>
  <c r="E1052" i="5"/>
  <c r="E1053" i="5"/>
  <c r="E1054" i="5"/>
  <c r="E1055" i="5"/>
  <c r="E1056" i="5"/>
  <c r="E1057" i="5"/>
  <c r="E1058" i="5"/>
  <c r="E1059" i="5"/>
  <c r="E1060" i="5"/>
  <c r="E1061" i="5"/>
  <c r="E1062" i="5"/>
  <c r="E1063" i="5"/>
  <c r="E1064" i="5"/>
  <c r="E1065" i="5"/>
  <c r="E1066" i="5"/>
  <c r="E1067" i="5"/>
  <c r="E1068" i="5"/>
  <c r="E1069" i="5"/>
  <c r="E1070" i="5"/>
  <c r="E1071" i="5"/>
  <c r="E1072" i="5"/>
  <c r="E1073" i="5"/>
  <c r="E1074" i="5"/>
  <c r="E1075" i="5"/>
  <c r="E1076" i="5"/>
  <c r="E1077" i="5"/>
  <c r="E1078" i="5"/>
  <c r="E1079" i="5"/>
  <c r="E1080" i="5"/>
  <c r="E1081" i="5"/>
  <c r="E1082" i="5"/>
  <c r="E1083" i="5"/>
  <c r="E1084" i="5"/>
  <c r="E1085" i="5"/>
  <c r="E1086" i="5"/>
  <c r="E1087" i="5"/>
  <c r="E1088" i="5"/>
  <c r="E1089" i="5"/>
  <c r="E1090" i="5"/>
  <c r="E1091" i="5"/>
  <c r="E1092" i="5"/>
  <c r="E1093" i="5"/>
  <c r="E1094" i="5"/>
  <c r="E1095" i="5"/>
  <c r="E1096" i="5"/>
  <c r="E1097" i="5"/>
  <c r="E1098" i="5"/>
  <c r="E1099" i="5"/>
  <c r="E1100" i="5"/>
  <c r="E1101" i="5"/>
  <c r="E1102" i="5"/>
  <c r="E1103" i="5"/>
  <c r="E1104" i="5"/>
  <c r="E1105" i="5"/>
  <c r="E1106" i="5"/>
  <c r="E1107" i="5"/>
  <c r="E1108" i="5"/>
  <c r="E1109" i="5"/>
  <c r="E1110" i="5"/>
  <c r="E1111" i="5"/>
  <c r="E1112" i="5"/>
  <c r="E1113" i="5"/>
  <c r="E1114" i="5"/>
  <c r="E1115" i="5"/>
  <c r="E1116" i="5"/>
  <c r="E1117" i="5"/>
  <c r="E1118" i="5"/>
  <c r="E1119" i="5"/>
  <c r="E1120" i="5"/>
  <c r="E1121" i="5"/>
  <c r="E1122" i="5"/>
  <c r="E1123" i="5"/>
  <c r="E1124" i="5"/>
  <c r="E1125" i="5"/>
  <c r="E1126" i="5"/>
  <c r="E1127" i="5"/>
  <c r="E1128" i="5"/>
  <c r="E1129" i="5"/>
  <c r="E1130" i="5"/>
  <c r="E1131" i="5"/>
  <c r="E1132" i="5"/>
  <c r="E1133" i="5"/>
  <c r="E1134" i="5"/>
  <c r="E1135" i="5"/>
  <c r="E1136" i="5"/>
  <c r="E1137" i="5"/>
  <c r="E1138" i="5"/>
  <c r="E1139" i="5"/>
  <c r="E1140" i="5"/>
  <c r="E1141" i="5"/>
  <c r="E1142" i="5"/>
  <c r="E1143" i="5"/>
  <c r="E1144" i="5"/>
  <c r="E1145" i="5"/>
  <c r="E1146" i="5"/>
  <c r="E1147" i="5"/>
  <c r="E1148" i="5"/>
  <c r="E1149" i="5"/>
  <c r="E1150" i="5"/>
  <c r="E1151" i="5"/>
  <c r="E1152" i="5"/>
  <c r="E1153" i="5"/>
  <c r="E1154" i="5"/>
  <c r="E1155" i="5"/>
  <c r="E1156" i="5"/>
  <c r="E1157" i="5"/>
  <c r="E1158" i="5"/>
  <c r="E1159" i="5"/>
  <c r="E1160" i="5"/>
  <c r="E1161" i="5"/>
  <c r="E1162" i="5"/>
  <c r="E1163" i="5"/>
  <c r="E1164" i="5"/>
  <c r="E1165" i="5"/>
  <c r="E1166" i="5"/>
  <c r="E1167" i="5"/>
  <c r="E1168" i="5"/>
  <c r="E1169" i="5"/>
  <c r="E1170" i="5"/>
  <c r="E1171" i="5"/>
  <c r="E1172" i="5"/>
  <c r="E1173" i="5"/>
  <c r="E1174" i="5"/>
  <c r="E1175" i="5"/>
  <c r="E1176" i="5"/>
  <c r="E1177" i="5"/>
  <c r="E1178" i="5"/>
  <c r="E1179" i="5"/>
  <c r="E1180" i="5"/>
  <c r="E1181" i="5"/>
  <c r="E1182" i="5"/>
  <c r="E1183" i="5"/>
  <c r="E1184" i="5"/>
  <c r="E1185" i="5"/>
  <c r="E1186" i="5"/>
  <c r="E1187" i="5"/>
  <c r="E1188" i="5"/>
  <c r="E1189" i="5"/>
  <c r="E1190" i="5"/>
  <c r="E1191" i="5"/>
  <c r="E1192" i="5"/>
  <c r="E1193" i="5"/>
  <c r="E1194" i="5"/>
  <c r="E1195" i="5"/>
  <c r="E1196" i="5"/>
  <c r="E1197" i="5"/>
  <c r="E1198" i="5"/>
  <c r="E1199" i="5"/>
  <c r="E1200" i="5"/>
  <c r="E1201" i="5"/>
  <c r="E1202" i="5"/>
  <c r="E1203" i="5"/>
  <c r="E1204" i="5"/>
  <c r="E1205" i="5"/>
  <c r="E1206" i="5"/>
  <c r="E1207" i="5"/>
  <c r="E1208" i="5"/>
  <c r="E1209" i="5"/>
  <c r="E1210" i="5"/>
  <c r="E1211" i="5"/>
  <c r="E1212" i="5"/>
  <c r="E1213" i="5"/>
  <c r="E1214" i="5"/>
  <c r="E1215" i="5"/>
  <c r="E1216" i="5"/>
  <c r="E1217" i="5"/>
  <c r="E1218" i="5"/>
  <c r="E1219" i="5"/>
  <c r="E1220" i="5"/>
  <c r="E1221" i="5"/>
  <c r="E1222" i="5"/>
  <c r="E1223" i="5"/>
  <c r="E1224" i="5"/>
  <c r="E1225" i="5"/>
  <c r="E1226" i="5"/>
  <c r="E1227" i="5"/>
  <c r="E1228" i="5"/>
  <c r="E1229" i="5"/>
  <c r="E1230" i="5"/>
  <c r="E1231" i="5"/>
  <c r="E1232" i="5"/>
  <c r="E1233" i="5"/>
  <c r="E1234" i="5"/>
  <c r="E1235" i="5"/>
  <c r="E1236" i="5"/>
  <c r="E1237" i="5"/>
  <c r="E1238" i="5"/>
  <c r="E1239" i="5"/>
  <c r="E1240" i="5"/>
  <c r="E1241" i="5"/>
  <c r="E1242" i="5"/>
  <c r="E1243" i="5"/>
  <c r="E1244" i="5"/>
  <c r="E1245" i="5"/>
  <c r="E1246" i="5"/>
  <c r="E1247" i="5"/>
  <c r="E1248" i="5"/>
  <c r="E1249" i="5"/>
  <c r="E1250" i="5"/>
  <c r="E1251" i="5"/>
  <c r="E1252" i="5"/>
  <c r="E1253" i="5"/>
  <c r="E1254" i="5"/>
  <c r="E1255" i="5"/>
  <c r="E1256" i="5"/>
  <c r="E1257" i="5"/>
  <c r="E1258" i="5"/>
  <c r="E1259" i="5"/>
  <c r="E1260" i="5"/>
  <c r="E1261" i="5"/>
  <c r="E1262" i="5"/>
  <c r="E1263" i="5"/>
  <c r="E1264" i="5"/>
  <c r="E1265" i="5"/>
  <c r="E1266" i="5"/>
  <c r="E1267" i="5"/>
  <c r="E1268" i="5"/>
  <c r="E1269" i="5"/>
  <c r="E1270" i="5"/>
  <c r="E1271" i="5"/>
  <c r="E1272" i="5"/>
  <c r="E1273" i="5"/>
  <c r="E1274" i="5"/>
  <c r="E1275" i="5"/>
  <c r="E1276" i="5"/>
  <c r="E1277" i="5"/>
  <c r="E1278" i="5"/>
  <c r="E1279" i="5"/>
  <c r="E1280" i="5"/>
  <c r="E1281" i="5"/>
  <c r="E1282" i="5"/>
  <c r="E1283" i="5"/>
  <c r="E1284" i="5"/>
  <c r="E1285" i="5"/>
  <c r="E1286" i="5"/>
  <c r="E1287" i="5"/>
  <c r="E1288" i="5"/>
  <c r="E1289" i="5"/>
  <c r="E1290" i="5"/>
  <c r="E1291" i="5"/>
  <c r="E1292" i="5"/>
  <c r="E1293" i="5"/>
  <c r="E1294" i="5"/>
  <c r="E1295" i="5"/>
  <c r="E1296" i="5"/>
  <c r="E1297" i="5"/>
  <c r="E1298" i="5"/>
  <c r="E1299" i="5"/>
  <c r="E1300" i="5"/>
  <c r="E1301" i="5"/>
  <c r="E1302" i="5"/>
  <c r="E1303" i="5"/>
  <c r="E1304" i="5"/>
  <c r="E1305" i="5"/>
  <c r="E1306" i="5"/>
  <c r="E1307" i="5"/>
  <c r="E1308" i="5"/>
  <c r="E1309" i="5"/>
  <c r="E1310" i="5"/>
  <c r="E1311" i="5"/>
  <c r="E1312" i="5"/>
  <c r="E1313" i="5"/>
  <c r="E1314" i="5"/>
  <c r="E1315" i="5"/>
  <c r="E1316" i="5"/>
  <c r="E1317" i="5"/>
  <c r="E1318" i="5"/>
  <c r="E1319" i="5"/>
  <c r="E1320" i="5"/>
  <c r="E1321" i="5"/>
  <c r="E1322" i="5"/>
  <c r="E1323" i="5"/>
  <c r="E1324" i="5"/>
  <c r="E1325" i="5"/>
  <c r="E1326" i="5"/>
  <c r="E1327" i="5"/>
  <c r="E1328" i="5"/>
  <c r="E1329" i="5"/>
  <c r="E1330" i="5"/>
  <c r="E1331" i="5"/>
  <c r="E1332" i="5"/>
  <c r="E1333" i="5"/>
  <c r="E1334" i="5"/>
  <c r="E1335" i="5"/>
  <c r="E1336" i="5"/>
  <c r="E1337" i="5"/>
  <c r="E1338" i="5"/>
  <c r="E1339" i="5"/>
  <c r="E1340" i="5"/>
  <c r="E1341" i="5"/>
  <c r="E1342" i="5"/>
  <c r="E1343" i="5"/>
  <c r="E1344" i="5"/>
  <c r="E1345" i="5"/>
  <c r="E1346" i="5"/>
  <c r="E1347" i="5"/>
  <c r="E1348" i="5"/>
  <c r="E1349" i="5"/>
  <c r="E1350" i="5"/>
  <c r="E1351" i="5"/>
  <c r="E1352" i="5"/>
  <c r="E1353" i="5"/>
  <c r="E1354" i="5"/>
  <c r="E1355" i="5"/>
  <c r="E1356" i="5"/>
  <c r="E1357" i="5"/>
  <c r="E1358" i="5"/>
  <c r="E1359" i="5"/>
  <c r="E1360" i="5"/>
  <c r="E1361" i="5"/>
  <c r="E1362" i="5"/>
  <c r="E1363" i="5"/>
  <c r="E1364" i="5"/>
  <c r="E1365" i="5"/>
  <c r="E1366" i="5"/>
  <c r="E1367" i="5"/>
  <c r="E1368" i="5"/>
  <c r="E1369" i="5"/>
  <c r="E1370" i="5"/>
  <c r="E1371" i="5"/>
  <c r="E1372" i="5"/>
  <c r="E1373" i="5"/>
  <c r="E1374" i="5"/>
  <c r="E1375" i="5"/>
  <c r="E1376" i="5"/>
  <c r="E1377" i="5"/>
  <c r="E1378" i="5"/>
  <c r="E1379" i="5"/>
  <c r="E1380" i="5"/>
  <c r="E1381" i="5"/>
  <c r="E1382" i="5"/>
  <c r="E1383" i="5"/>
  <c r="E1384" i="5"/>
  <c r="E1385" i="5"/>
  <c r="E1386" i="5"/>
  <c r="E1387" i="5"/>
  <c r="E1388" i="5"/>
  <c r="E1389" i="5"/>
  <c r="E1390" i="5"/>
  <c r="E1391" i="5"/>
  <c r="E1392" i="5"/>
  <c r="E1393" i="5"/>
  <c r="E1394" i="5"/>
  <c r="E1395" i="5"/>
  <c r="E1396" i="5"/>
  <c r="E1397" i="5"/>
  <c r="E1398" i="5"/>
  <c r="E1399" i="5"/>
  <c r="E1400" i="5"/>
  <c r="E1401" i="5"/>
  <c r="E1402" i="5"/>
  <c r="E1403" i="5"/>
  <c r="E1404" i="5"/>
  <c r="E1405" i="5"/>
  <c r="E1406" i="5"/>
  <c r="E1407" i="5"/>
  <c r="E1408" i="5"/>
  <c r="E1409" i="5"/>
  <c r="E1410" i="5"/>
  <c r="E1411" i="5"/>
  <c r="E1412" i="5"/>
  <c r="E1413" i="5"/>
  <c r="E1414" i="5"/>
  <c r="E1415" i="5"/>
  <c r="E1416" i="5"/>
  <c r="E1417" i="5"/>
  <c r="E1418" i="5"/>
  <c r="E1419" i="5"/>
  <c r="E1420" i="5"/>
  <c r="E1421" i="5"/>
  <c r="E1422" i="5"/>
  <c r="E1423" i="5"/>
  <c r="E1424" i="5"/>
  <c r="E1425" i="5"/>
  <c r="E1426" i="5"/>
  <c r="E1427" i="5"/>
  <c r="E1428" i="5"/>
  <c r="E1429" i="5"/>
  <c r="E1430" i="5"/>
  <c r="E1431" i="5"/>
  <c r="E1432" i="5"/>
  <c r="E1433" i="5"/>
  <c r="E1434" i="5"/>
  <c r="E1435" i="5"/>
  <c r="E1436" i="5"/>
  <c r="E1437" i="5"/>
  <c r="E1438" i="5"/>
  <c r="E1439" i="5"/>
  <c r="E1440" i="5"/>
  <c r="E1441" i="5"/>
  <c r="E1442" i="5"/>
  <c r="E1443" i="5"/>
  <c r="E1444" i="5"/>
  <c r="E1445" i="5"/>
  <c r="E1446" i="5"/>
  <c r="E1447" i="5"/>
  <c r="E1448" i="5"/>
  <c r="E1449" i="5"/>
  <c r="E1450" i="5"/>
  <c r="E1451" i="5"/>
  <c r="E1452" i="5"/>
  <c r="E1453" i="5"/>
  <c r="E1454" i="5"/>
  <c r="E1455" i="5"/>
  <c r="E1456" i="5"/>
  <c r="E1457" i="5"/>
  <c r="E1458" i="5"/>
  <c r="E1459" i="5"/>
  <c r="E1460" i="5"/>
  <c r="E1461" i="5"/>
  <c r="E1462" i="5"/>
  <c r="E1463" i="5"/>
  <c r="E1464" i="5"/>
  <c r="E1465" i="5"/>
  <c r="E1466" i="5"/>
  <c r="E1467" i="5"/>
  <c r="E1468" i="5"/>
  <c r="E1469" i="5"/>
  <c r="E1470" i="5"/>
  <c r="E1471" i="5"/>
  <c r="E1472" i="5"/>
  <c r="E1473" i="5"/>
  <c r="E1474" i="5"/>
  <c r="E1475" i="5"/>
  <c r="E1476" i="5"/>
  <c r="E1477" i="5"/>
  <c r="E1478" i="5"/>
  <c r="E1479" i="5"/>
  <c r="E1480" i="5"/>
  <c r="E1481" i="5"/>
  <c r="E1482" i="5"/>
  <c r="E1483" i="5"/>
  <c r="E1484" i="5"/>
  <c r="E1485" i="5"/>
  <c r="E1486" i="5"/>
  <c r="E1487" i="5"/>
  <c r="E1488" i="5"/>
  <c r="E1489" i="5"/>
  <c r="E1490" i="5"/>
  <c r="E1491" i="5"/>
  <c r="E1492" i="5"/>
  <c r="E1493" i="5"/>
  <c r="E1494" i="5"/>
  <c r="E1495" i="5"/>
  <c r="E1496" i="5"/>
  <c r="E1497" i="5"/>
  <c r="E1498" i="5"/>
  <c r="E1499" i="5"/>
  <c r="E1500" i="5"/>
  <c r="E1501" i="5"/>
  <c r="E1502" i="5"/>
  <c r="E1503" i="5"/>
  <c r="E1504" i="5"/>
  <c r="E1505" i="5"/>
  <c r="E1506" i="5"/>
  <c r="E1507" i="5"/>
  <c r="E1508" i="5"/>
  <c r="E1509" i="5"/>
  <c r="E1510" i="5"/>
  <c r="E1511" i="5"/>
  <c r="E1512" i="5"/>
  <c r="E1513" i="5"/>
  <c r="E1514" i="5"/>
  <c r="E1515" i="5"/>
  <c r="E1516" i="5"/>
  <c r="E1517" i="5"/>
  <c r="E1518" i="5"/>
  <c r="E1519" i="5"/>
  <c r="E1520" i="5"/>
  <c r="E1521" i="5"/>
  <c r="E1522" i="5"/>
  <c r="E1523" i="5"/>
  <c r="E1524" i="5"/>
  <c r="E1525" i="5"/>
  <c r="E1526" i="5"/>
  <c r="E1527" i="5"/>
  <c r="E1528" i="5"/>
  <c r="E1529" i="5"/>
  <c r="E1530" i="5"/>
  <c r="E1531" i="5"/>
  <c r="E1532" i="5"/>
  <c r="E1533" i="5"/>
  <c r="E1534" i="5"/>
  <c r="E1535" i="5"/>
  <c r="E1536" i="5"/>
  <c r="E1537" i="5"/>
  <c r="E1538" i="5"/>
  <c r="E1539" i="5"/>
  <c r="E1540" i="5"/>
  <c r="E1541" i="5"/>
  <c r="E1542" i="5"/>
  <c r="E1543" i="5"/>
  <c r="E1544" i="5"/>
  <c r="E1545" i="5"/>
  <c r="E1546" i="5"/>
  <c r="E1547" i="5"/>
  <c r="E1548" i="5"/>
  <c r="E1549" i="5"/>
  <c r="E1550" i="5"/>
  <c r="E1551" i="5"/>
  <c r="E1552" i="5"/>
  <c r="E1553" i="5"/>
  <c r="E1554" i="5"/>
  <c r="E1555" i="5"/>
  <c r="E1556" i="5"/>
  <c r="E1557" i="5"/>
  <c r="E1558" i="5"/>
  <c r="E1559" i="5"/>
  <c r="E1560" i="5"/>
  <c r="E1561" i="5"/>
  <c r="E1562" i="5"/>
  <c r="E1563" i="5"/>
  <c r="E1564" i="5"/>
  <c r="E1565" i="5"/>
  <c r="E1566" i="5"/>
  <c r="E1567" i="5"/>
  <c r="E1568" i="5"/>
  <c r="E1569" i="5"/>
  <c r="E1570" i="5"/>
  <c r="E1571" i="5"/>
  <c r="E1572" i="5"/>
  <c r="E1573" i="5"/>
  <c r="E1574" i="5"/>
  <c r="E1575" i="5"/>
  <c r="E1576" i="5"/>
  <c r="E1577" i="5"/>
  <c r="E1578" i="5"/>
  <c r="E1579" i="5"/>
  <c r="E1580" i="5"/>
  <c r="E1581" i="5"/>
  <c r="E1582" i="5"/>
  <c r="E1583" i="5"/>
  <c r="E1584" i="5"/>
  <c r="E1585" i="5"/>
  <c r="E1586" i="5"/>
  <c r="E1587" i="5"/>
  <c r="E1588" i="5"/>
  <c r="E1589" i="5"/>
  <c r="E1590" i="5"/>
  <c r="E1591" i="5"/>
  <c r="E1592" i="5"/>
  <c r="E1593" i="5"/>
  <c r="E1594" i="5"/>
  <c r="E1595" i="5"/>
  <c r="E1596" i="5"/>
  <c r="E1597" i="5"/>
  <c r="E1598" i="5"/>
  <c r="E1599" i="5"/>
  <c r="E1600" i="5"/>
  <c r="E1601" i="5"/>
  <c r="E1602" i="5"/>
  <c r="E1603" i="5"/>
  <c r="E1604" i="5"/>
  <c r="E1605" i="5"/>
  <c r="E1606" i="5"/>
  <c r="E1607" i="5"/>
  <c r="E1608" i="5"/>
  <c r="E1609" i="5"/>
  <c r="E1610" i="5"/>
  <c r="E1611" i="5"/>
  <c r="E1612" i="5"/>
  <c r="E1613" i="5"/>
  <c r="E1614" i="5"/>
  <c r="E1615" i="5"/>
  <c r="E1616" i="5"/>
  <c r="E1617" i="5"/>
  <c r="E1618" i="5"/>
  <c r="E1619" i="5"/>
  <c r="E1620" i="5"/>
  <c r="E1621" i="5"/>
  <c r="E1622" i="5"/>
  <c r="E1623" i="5"/>
  <c r="E1624" i="5"/>
  <c r="E1625" i="5"/>
  <c r="E1626" i="5"/>
  <c r="E1627" i="5"/>
  <c r="E1628" i="5"/>
  <c r="E1629" i="5"/>
  <c r="E1630" i="5"/>
  <c r="E1631" i="5"/>
  <c r="E1632" i="5"/>
  <c r="E1633" i="5"/>
  <c r="E1634" i="5"/>
  <c r="E1635" i="5"/>
  <c r="E1636" i="5"/>
  <c r="E1637" i="5"/>
  <c r="E1638" i="5"/>
  <c r="E1639" i="5"/>
  <c r="E1640" i="5"/>
  <c r="E1641" i="5"/>
  <c r="E1642" i="5"/>
  <c r="E1643" i="5"/>
  <c r="E1644" i="5"/>
  <c r="E1645" i="5"/>
  <c r="E1646" i="5"/>
  <c r="E1647" i="5"/>
  <c r="E1648" i="5"/>
  <c r="E1649" i="5"/>
  <c r="E1650" i="5"/>
  <c r="E1651" i="5"/>
  <c r="E1652" i="5"/>
  <c r="E1653" i="5"/>
  <c r="E1654" i="5"/>
  <c r="E1655" i="5"/>
  <c r="E1656" i="5"/>
  <c r="E1657" i="5"/>
  <c r="E1658" i="5"/>
  <c r="E1659" i="5"/>
  <c r="E1660" i="5"/>
  <c r="E1661" i="5"/>
  <c r="E1662" i="5"/>
  <c r="E1663" i="5"/>
  <c r="E1664" i="5"/>
  <c r="E1665" i="5"/>
  <c r="E1666" i="5"/>
  <c r="E1667" i="5"/>
  <c r="E1668" i="5"/>
  <c r="E1669" i="5"/>
  <c r="E1670" i="5"/>
  <c r="E1671" i="5"/>
  <c r="E1672" i="5"/>
  <c r="E1673" i="5"/>
  <c r="E1674" i="5"/>
  <c r="E1675" i="5"/>
  <c r="E1676" i="5"/>
  <c r="E1677" i="5"/>
  <c r="E1678" i="5"/>
  <c r="E1679" i="5"/>
  <c r="E1680" i="5"/>
  <c r="E1681" i="5"/>
  <c r="E1682" i="5"/>
  <c r="E1683" i="5"/>
  <c r="E1684" i="5"/>
  <c r="E1685" i="5"/>
  <c r="E1686" i="5"/>
  <c r="E1687" i="5"/>
  <c r="E1688" i="5"/>
  <c r="E1689" i="5"/>
  <c r="E1690" i="5"/>
  <c r="E1691" i="5"/>
  <c r="E1692" i="5"/>
  <c r="E1693" i="5"/>
  <c r="E1694" i="5"/>
  <c r="E1695" i="5"/>
  <c r="E1696" i="5"/>
  <c r="E1697" i="5"/>
  <c r="E1698" i="5"/>
  <c r="E1699" i="5"/>
  <c r="E1700" i="5"/>
  <c r="E1701" i="5"/>
  <c r="E1702" i="5"/>
  <c r="E1703" i="5"/>
  <c r="E1704" i="5"/>
  <c r="E1705" i="5"/>
  <c r="E1706" i="5"/>
  <c r="E1707" i="5"/>
  <c r="E1708" i="5"/>
  <c r="E1709" i="5"/>
  <c r="E1710" i="5"/>
  <c r="E1711" i="5"/>
  <c r="E1712" i="5"/>
  <c r="E1713" i="5"/>
  <c r="E1714" i="5"/>
  <c r="E1715" i="5"/>
  <c r="E1716" i="5"/>
  <c r="E1717" i="5"/>
  <c r="E1718" i="5"/>
  <c r="E1719" i="5"/>
  <c r="E1720" i="5"/>
  <c r="E1721" i="5"/>
  <c r="E1722" i="5"/>
  <c r="E1723" i="5"/>
  <c r="E1724" i="5"/>
  <c r="E1725" i="5"/>
  <c r="E1726" i="5"/>
  <c r="E1727" i="5"/>
  <c r="E1728" i="5"/>
  <c r="E1729" i="5"/>
  <c r="E1730" i="5"/>
  <c r="E1731" i="5"/>
  <c r="E1732" i="5"/>
  <c r="E1733" i="5"/>
  <c r="E1734" i="5"/>
  <c r="E1735" i="5"/>
  <c r="E1736" i="5"/>
  <c r="E1737" i="5"/>
  <c r="E1738" i="5"/>
  <c r="E1739" i="5"/>
  <c r="E1740" i="5"/>
  <c r="E1741" i="5"/>
  <c r="E1742" i="5"/>
  <c r="E1743" i="5"/>
  <c r="E1744" i="5"/>
  <c r="E1745" i="5"/>
  <c r="E1746" i="5"/>
  <c r="E1747" i="5"/>
  <c r="E1748" i="5"/>
  <c r="E1749" i="5"/>
  <c r="E1750" i="5"/>
  <c r="E1751" i="5"/>
  <c r="E1752" i="5"/>
  <c r="E1753" i="5"/>
  <c r="E1754" i="5"/>
  <c r="E1755" i="5"/>
  <c r="E1756" i="5"/>
  <c r="E1757" i="5"/>
  <c r="E1758" i="5"/>
  <c r="E1759" i="5"/>
  <c r="E1760" i="5"/>
  <c r="E1761" i="5"/>
  <c r="E1762" i="5"/>
  <c r="E1763" i="5"/>
  <c r="E1764" i="5"/>
  <c r="E1765" i="5"/>
  <c r="E1766" i="5"/>
  <c r="E1767" i="5"/>
  <c r="E1768" i="5"/>
  <c r="E1769" i="5"/>
  <c r="E1770" i="5"/>
  <c r="E1771" i="5"/>
  <c r="E1772" i="5"/>
  <c r="E1773" i="5"/>
  <c r="E1774" i="5"/>
  <c r="E1775" i="5"/>
  <c r="E1776" i="5"/>
  <c r="E1777" i="5"/>
  <c r="E1778" i="5"/>
  <c r="E1779" i="5"/>
  <c r="E1780" i="5"/>
  <c r="E1781" i="5"/>
  <c r="E1782" i="5"/>
  <c r="E1783" i="5"/>
  <c r="E1784" i="5"/>
  <c r="E1785" i="5"/>
  <c r="E1786" i="5"/>
  <c r="E1787" i="5"/>
  <c r="E1788" i="5"/>
  <c r="E1789" i="5"/>
  <c r="E1790" i="5"/>
  <c r="E1791" i="5"/>
  <c r="E1792" i="5"/>
  <c r="E1793" i="5"/>
  <c r="E1794" i="5"/>
  <c r="E1795" i="5"/>
  <c r="E1796" i="5"/>
  <c r="E1797" i="5"/>
  <c r="E1798" i="5"/>
  <c r="E1799" i="5"/>
  <c r="E1800" i="5"/>
  <c r="E1801" i="5"/>
  <c r="E1802" i="5"/>
  <c r="E1803" i="5"/>
  <c r="E1804" i="5"/>
  <c r="E1805" i="5"/>
  <c r="E1806" i="5"/>
  <c r="E1807" i="5"/>
  <c r="E1808" i="5"/>
  <c r="E1809" i="5"/>
  <c r="E1810" i="5"/>
  <c r="E1811" i="5"/>
  <c r="E1812" i="5"/>
  <c r="E1813" i="5"/>
  <c r="E1814" i="5"/>
  <c r="E1815" i="5"/>
  <c r="E1816" i="5"/>
  <c r="E1817" i="5"/>
  <c r="E1818" i="5"/>
  <c r="E1819" i="5"/>
  <c r="E1820" i="5"/>
  <c r="E1821" i="5"/>
  <c r="E1822" i="5"/>
  <c r="E1823" i="5"/>
  <c r="E1824" i="5"/>
  <c r="E1825" i="5"/>
  <c r="E1826" i="5"/>
  <c r="E1827" i="5"/>
  <c r="E1828" i="5"/>
  <c r="E1829" i="5"/>
  <c r="E1830" i="5"/>
  <c r="E1831" i="5"/>
  <c r="E1832" i="5"/>
  <c r="E1833" i="5"/>
  <c r="E1834" i="5"/>
  <c r="E1835" i="5"/>
  <c r="E1836" i="5"/>
  <c r="E1837" i="5"/>
  <c r="E1838" i="5"/>
  <c r="E1839" i="5"/>
  <c r="E1840" i="5"/>
  <c r="E1841" i="5"/>
  <c r="E1842" i="5"/>
  <c r="E1843" i="5"/>
  <c r="E1844" i="5"/>
  <c r="E1845" i="5"/>
  <c r="E1846" i="5"/>
  <c r="E1847" i="5"/>
  <c r="E1848" i="5"/>
  <c r="E1849" i="5"/>
  <c r="E1850" i="5"/>
  <c r="E1851" i="5"/>
  <c r="E1852" i="5"/>
  <c r="E1853" i="5"/>
  <c r="E1854" i="5"/>
  <c r="E1855" i="5"/>
  <c r="E1856" i="5"/>
  <c r="E1857" i="5"/>
  <c r="E1858" i="5"/>
  <c r="E1859" i="5"/>
  <c r="E1860" i="5"/>
  <c r="E1861" i="5"/>
  <c r="E1862" i="5"/>
  <c r="E1863" i="5"/>
  <c r="E1864" i="5"/>
  <c r="E1865" i="5"/>
  <c r="E1866" i="5"/>
  <c r="E1867" i="5"/>
  <c r="E1868" i="5"/>
  <c r="E1869" i="5"/>
  <c r="E1870" i="5"/>
  <c r="E1871" i="5"/>
  <c r="E1872" i="5"/>
  <c r="E1873" i="5"/>
  <c r="E1874" i="5"/>
  <c r="E1875" i="5"/>
  <c r="E1876" i="5"/>
  <c r="E1877" i="5"/>
  <c r="E1878" i="5"/>
  <c r="E1879" i="5"/>
  <c r="E1880" i="5"/>
  <c r="E1881" i="5"/>
  <c r="E1882" i="5"/>
  <c r="E1883" i="5"/>
  <c r="E1884" i="5"/>
  <c r="E1885" i="5"/>
  <c r="E1886" i="5"/>
  <c r="E1887" i="5"/>
  <c r="E1888" i="5"/>
  <c r="E1889" i="5"/>
  <c r="E1890" i="5"/>
  <c r="E1891" i="5"/>
  <c r="E1892" i="5"/>
  <c r="E1893" i="5"/>
  <c r="E1894" i="5"/>
  <c r="E1895" i="5"/>
  <c r="E1896" i="5"/>
  <c r="E1897" i="5"/>
  <c r="E1898" i="5"/>
  <c r="E1899" i="5"/>
  <c r="E1900" i="5"/>
  <c r="E1901" i="5"/>
  <c r="E1902" i="5"/>
  <c r="E1903" i="5"/>
  <c r="E1904" i="5"/>
  <c r="E1905" i="5"/>
  <c r="E1906" i="5"/>
  <c r="E1907" i="5"/>
  <c r="E1908" i="5"/>
  <c r="E1909" i="5"/>
  <c r="E1910" i="5"/>
  <c r="E1911" i="5"/>
  <c r="E1912" i="5"/>
  <c r="E1913" i="5"/>
  <c r="E1914" i="5"/>
  <c r="E1915" i="5"/>
  <c r="E1916" i="5"/>
  <c r="E1917" i="5"/>
  <c r="E1918" i="5"/>
  <c r="E1919" i="5"/>
  <c r="E1920" i="5"/>
  <c r="E1921" i="5"/>
  <c r="E1922" i="5"/>
  <c r="E1923" i="5"/>
  <c r="E1924" i="5"/>
  <c r="E1925" i="5"/>
  <c r="E1926" i="5"/>
  <c r="E1927" i="5"/>
  <c r="E1928" i="5"/>
  <c r="E1929" i="5"/>
  <c r="E1930" i="5"/>
  <c r="E1931" i="5"/>
  <c r="E1932" i="5"/>
  <c r="E1933" i="5"/>
  <c r="E1934" i="5"/>
  <c r="E1935" i="5"/>
  <c r="E1936" i="5"/>
  <c r="E1937" i="5"/>
  <c r="E1938" i="5"/>
  <c r="E1939" i="5"/>
  <c r="E1940" i="5"/>
  <c r="E1941" i="5"/>
  <c r="E1942" i="5"/>
  <c r="E1943" i="5"/>
  <c r="E1944" i="5"/>
  <c r="E1945" i="5"/>
  <c r="E1946" i="5"/>
  <c r="E1947" i="5"/>
  <c r="E1948" i="5"/>
  <c r="E1949" i="5"/>
  <c r="E1950" i="5"/>
  <c r="E1951" i="5"/>
  <c r="E1952" i="5"/>
  <c r="E1953" i="5"/>
  <c r="E1954" i="5"/>
  <c r="E1955" i="5"/>
  <c r="E1956" i="5"/>
  <c r="E1957" i="5"/>
  <c r="E1958" i="5"/>
  <c r="E1959" i="5"/>
  <c r="E1960" i="5"/>
  <c r="E1961" i="5"/>
  <c r="E1962" i="5"/>
  <c r="E1963" i="5"/>
  <c r="E1964" i="5"/>
  <c r="E1965" i="5"/>
  <c r="E1966" i="5"/>
  <c r="E1967" i="5"/>
  <c r="E1968" i="5"/>
  <c r="E1969" i="5"/>
  <c r="E1970" i="5"/>
  <c r="E1971" i="5"/>
  <c r="E1972" i="5"/>
  <c r="E1973" i="5"/>
  <c r="E1974" i="5"/>
  <c r="E1975" i="5"/>
  <c r="E1976" i="5"/>
  <c r="E1977" i="5"/>
  <c r="E1978" i="5"/>
  <c r="E1979" i="5"/>
  <c r="E1980" i="5"/>
  <c r="E1981" i="5"/>
  <c r="E1982" i="5"/>
  <c r="E1983" i="5"/>
  <c r="E1984" i="5"/>
  <c r="E1985" i="5"/>
  <c r="E1986" i="5"/>
  <c r="E1987" i="5"/>
  <c r="E1988" i="5"/>
  <c r="E1989" i="5"/>
  <c r="E1990" i="5"/>
  <c r="E1991" i="5"/>
  <c r="E1992" i="5"/>
  <c r="E1993" i="5"/>
  <c r="E1994" i="5"/>
  <c r="E1995" i="5"/>
  <c r="E1996" i="5"/>
  <c r="E1997" i="5"/>
  <c r="E1998" i="5"/>
  <c r="E1999" i="5"/>
  <c r="E2000" i="5"/>
  <c r="E2001" i="5"/>
  <c r="E2002" i="5"/>
  <c r="E2003" i="5"/>
  <c r="E2004" i="5"/>
  <c r="E2005" i="5"/>
  <c r="E2006" i="5"/>
  <c r="E2007" i="5"/>
  <c r="E2008" i="5"/>
  <c r="E2009" i="5"/>
  <c r="E2010" i="5"/>
  <c r="E2011" i="5"/>
  <c r="E2012" i="5"/>
  <c r="E2013" i="5"/>
  <c r="E2014" i="5"/>
  <c r="E2015" i="5"/>
  <c r="E2016" i="5"/>
  <c r="E2017" i="5"/>
  <c r="E2018" i="5"/>
  <c r="E2019" i="5"/>
  <c r="E2020" i="5"/>
  <c r="E2021" i="5"/>
  <c r="E2022" i="5"/>
  <c r="E2023" i="5"/>
  <c r="E2024" i="5"/>
  <c r="E2025" i="5"/>
  <c r="E2026" i="5"/>
  <c r="E2027" i="5"/>
  <c r="E2028" i="5"/>
  <c r="E2029" i="5"/>
  <c r="E2030" i="5"/>
  <c r="E2031" i="5"/>
  <c r="E2032" i="5"/>
  <c r="E2033" i="5"/>
  <c r="E2034" i="5"/>
  <c r="E2035" i="5"/>
  <c r="E2036" i="5"/>
  <c r="E2037" i="5"/>
  <c r="E2038" i="5"/>
  <c r="E2039" i="5"/>
  <c r="E2040" i="5"/>
  <c r="E2041" i="5"/>
  <c r="E2042" i="5"/>
  <c r="E2043" i="5"/>
  <c r="E2044" i="5"/>
  <c r="E2045" i="5"/>
  <c r="E2046" i="5"/>
  <c r="E2047" i="5"/>
  <c r="E2048" i="5"/>
  <c r="E2049" i="5"/>
  <c r="E2050" i="5"/>
  <c r="E2051" i="5"/>
  <c r="E2052" i="5"/>
  <c r="E2053" i="5"/>
  <c r="E2054" i="5"/>
  <c r="E2055" i="5"/>
  <c r="E2056" i="5"/>
  <c r="E2057" i="5"/>
  <c r="E2058" i="5"/>
  <c r="E2059" i="5"/>
  <c r="E2060" i="5"/>
  <c r="E2061" i="5"/>
  <c r="E2062" i="5"/>
  <c r="E2063" i="5"/>
  <c r="E2064" i="5"/>
  <c r="E2065" i="5"/>
  <c r="E2066" i="5"/>
  <c r="E2067" i="5"/>
  <c r="E2068" i="5"/>
  <c r="E2069" i="5"/>
  <c r="E2070" i="5"/>
  <c r="E2071" i="5"/>
  <c r="E2072" i="5"/>
  <c r="E2073" i="5"/>
  <c r="E2074" i="5"/>
  <c r="E2075" i="5"/>
  <c r="E2076" i="5"/>
  <c r="E2077" i="5"/>
  <c r="E2078" i="5"/>
  <c r="E2079" i="5"/>
  <c r="E2080" i="5"/>
  <c r="E2081" i="5"/>
  <c r="E2082" i="5"/>
  <c r="E2083" i="5"/>
  <c r="E2084" i="5"/>
  <c r="E2085" i="5"/>
  <c r="E2086" i="5"/>
  <c r="E2087" i="5"/>
  <c r="E2088" i="5"/>
  <c r="E2089" i="5"/>
  <c r="E2090" i="5"/>
  <c r="E2091" i="5"/>
  <c r="E2092" i="5"/>
  <c r="E2093" i="5"/>
  <c r="E2094" i="5"/>
  <c r="E2095" i="5"/>
  <c r="E2096" i="5"/>
  <c r="E2097" i="5"/>
  <c r="E2098" i="5"/>
  <c r="E2099" i="5"/>
  <c r="E2100" i="5"/>
  <c r="E2101" i="5"/>
  <c r="E2102" i="5"/>
  <c r="E2103" i="5"/>
  <c r="E2104" i="5"/>
  <c r="E2105" i="5"/>
  <c r="E2106" i="5"/>
  <c r="E2107" i="5"/>
  <c r="E2108" i="5"/>
  <c r="E2109" i="5"/>
  <c r="E2110" i="5"/>
  <c r="E2111" i="5"/>
  <c r="E2112" i="5"/>
  <c r="E2113" i="5"/>
  <c r="E2114" i="5"/>
  <c r="E2115" i="5"/>
  <c r="E2116" i="5"/>
  <c r="E2117" i="5"/>
  <c r="E2118" i="5"/>
  <c r="E2119" i="5"/>
  <c r="E2120" i="5"/>
  <c r="E2121" i="5"/>
  <c r="E2122" i="5"/>
  <c r="E2123" i="5"/>
  <c r="E2124" i="5"/>
  <c r="E2125" i="5"/>
  <c r="E2126" i="5"/>
  <c r="E2127" i="5"/>
  <c r="E2128" i="5"/>
  <c r="E2129" i="5"/>
  <c r="E2130" i="5"/>
  <c r="E2131" i="5"/>
  <c r="E2132" i="5"/>
  <c r="E2133" i="5"/>
  <c r="E2134" i="5"/>
  <c r="E2135" i="5"/>
  <c r="E2136" i="5"/>
  <c r="E2137" i="5"/>
  <c r="E2138" i="5"/>
  <c r="E2139" i="5"/>
  <c r="E2140" i="5"/>
  <c r="E2141" i="5"/>
  <c r="E2142" i="5"/>
  <c r="E2143" i="5"/>
  <c r="E2144" i="5"/>
  <c r="E2145" i="5"/>
  <c r="E2146" i="5"/>
  <c r="E2147" i="5"/>
  <c r="E2148" i="5"/>
  <c r="E2149" i="5"/>
  <c r="E2150" i="5"/>
  <c r="E2151" i="5"/>
  <c r="E2152" i="5"/>
  <c r="E2153" i="5"/>
  <c r="E2154" i="5"/>
  <c r="E2155" i="5"/>
  <c r="E2156" i="5"/>
  <c r="E2157" i="5"/>
  <c r="E2158" i="5"/>
  <c r="E2159" i="5"/>
  <c r="E2160" i="5"/>
  <c r="E2161" i="5"/>
  <c r="E2162" i="5"/>
  <c r="E2163" i="5"/>
  <c r="E2164" i="5"/>
  <c r="E2165" i="5"/>
  <c r="E2166" i="5"/>
  <c r="E2167" i="5"/>
  <c r="E2168" i="5"/>
  <c r="E2169" i="5"/>
  <c r="E2170" i="5"/>
  <c r="E2171" i="5"/>
  <c r="E2172" i="5"/>
  <c r="E2173" i="5"/>
  <c r="E2174" i="5"/>
  <c r="E2175" i="5"/>
  <c r="E2176" i="5"/>
  <c r="E2177" i="5"/>
  <c r="E2178" i="5"/>
  <c r="E2179" i="5"/>
  <c r="E2180" i="5"/>
  <c r="E2181" i="5"/>
  <c r="E2182" i="5"/>
  <c r="E2183" i="5"/>
  <c r="E2184" i="5"/>
  <c r="E2185" i="5"/>
  <c r="E2186" i="5"/>
  <c r="E2187" i="5"/>
  <c r="E2188" i="5"/>
  <c r="E2189" i="5"/>
  <c r="E2190" i="5"/>
  <c r="E2191" i="5"/>
  <c r="E2192" i="5"/>
  <c r="E2193" i="5"/>
  <c r="E2194" i="5"/>
  <c r="E2195" i="5"/>
  <c r="E2196" i="5"/>
  <c r="E2197" i="5"/>
  <c r="E2198" i="5"/>
  <c r="E2199" i="5"/>
  <c r="E2200" i="5"/>
  <c r="E2201" i="5"/>
  <c r="E2202" i="5"/>
  <c r="E2203" i="5"/>
  <c r="E2204" i="5"/>
  <c r="E2205" i="5"/>
  <c r="E2206" i="5"/>
  <c r="E2207" i="5"/>
  <c r="E2208" i="5"/>
  <c r="E2209" i="5"/>
  <c r="E2210" i="5"/>
  <c r="E2211" i="5"/>
  <c r="E2212" i="5"/>
  <c r="E2213" i="5"/>
  <c r="E2214" i="5"/>
  <c r="E2215" i="5"/>
  <c r="E2216" i="5"/>
  <c r="E2217" i="5"/>
  <c r="E2218" i="5"/>
  <c r="E2219" i="5"/>
  <c r="E2220" i="5"/>
  <c r="E2221" i="5"/>
  <c r="E2222" i="5"/>
  <c r="E2223" i="5"/>
  <c r="E2224" i="5"/>
  <c r="E2225" i="5"/>
  <c r="E2226" i="5"/>
  <c r="E2227" i="5"/>
  <c r="E2228" i="5"/>
  <c r="E2229" i="5"/>
  <c r="E2230" i="5"/>
  <c r="E2231" i="5"/>
  <c r="E2232" i="5"/>
  <c r="E2233" i="5"/>
  <c r="E2234" i="5"/>
  <c r="E2235" i="5"/>
  <c r="E2236" i="5"/>
  <c r="E2237" i="5"/>
  <c r="E2238" i="5"/>
  <c r="E2239" i="5"/>
  <c r="E2240" i="5"/>
  <c r="E2241" i="5"/>
  <c r="E2242" i="5"/>
  <c r="E2243" i="5"/>
  <c r="E2244" i="5"/>
  <c r="E2245" i="5"/>
  <c r="E2246" i="5"/>
  <c r="E2247" i="5"/>
  <c r="E2248" i="5"/>
  <c r="E2249" i="5"/>
  <c r="E2250" i="5"/>
  <c r="E2251" i="5"/>
  <c r="E2252" i="5"/>
  <c r="E2253" i="5"/>
  <c r="E2254" i="5"/>
  <c r="E2255" i="5"/>
  <c r="E2256" i="5"/>
  <c r="E2257" i="5"/>
  <c r="E2258" i="5"/>
  <c r="E2259" i="5"/>
  <c r="E2260" i="5"/>
  <c r="E2261" i="5"/>
  <c r="E2262" i="5"/>
  <c r="E2263" i="5"/>
  <c r="E2264" i="5"/>
  <c r="E2265" i="5"/>
  <c r="E2266" i="5"/>
  <c r="E2267" i="5"/>
  <c r="E2268" i="5"/>
  <c r="E2269" i="5"/>
  <c r="E2270" i="5"/>
  <c r="E2271" i="5"/>
  <c r="E2272" i="5"/>
  <c r="E2273" i="5"/>
  <c r="E2274" i="5"/>
  <c r="E2275" i="5"/>
  <c r="E2276" i="5"/>
  <c r="E2277" i="5"/>
  <c r="E2278" i="5"/>
  <c r="E2279" i="5"/>
  <c r="E2280" i="5"/>
  <c r="E2281" i="5"/>
  <c r="E2282" i="5"/>
  <c r="E2283" i="5"/>
  <c r="E2284" i="5"/>
  <c r="E2285" i="5"/>
  <c r="E2286" i="5"/>
  <c r="E2287" i="5"/>
  <c r="E2288" i="5"/>
  <c r="E2289" i="5"/>
  <c r="E2290" i="5"/>
  <c r="E2291" i="5"/>
  <c r="E2292" i="5"/>
  <c r="E2293" i="5"/>
  <c r="E2294" i="5"/>
  <c r="E2295" i="5"/>
  <c r="E2296" i="5"/>
  <c r="E2297" i="5"/>
  <c r="E2298" i="5"/>
  <c r="E2299" i="5"/>
  <c r="E2300" i="5"/>
  <c r="E2301" i="5"/>
  <c r="E2302" i="5"/>
  <c r="E2303" i="5"/>
  <c r="E2304" i="5"/>
  <c r="E2305" i="5"/>
  <c r="E2306" i="5"/>
  <c r="E2307" i="5"/>
  <c r="E2308" i="5"/>
  <c r="E2309" i="5"/>
  <c r="E2310" i="5"/>
  <c r="E2311" i="5"/>
  <c r="E2312" i="5"/>
  <c r="E2313" i="5"/>
  <c r="E2314" i="5"/>
  <c r="E2315" i="5"/>
  <c r="E2316" i="5"/>
  <c r="E2317" i="5"/>
  <c r="E2318" i="5"/>
  <c r="E2319" i="5"/>
  <c r="E2320" i="5"/>
  <c r="E2321" i="5"/>
  <c r="E2322" i="5"/>
  <c r="E2323" i="5"/>
  <c r="E2324" i="5"/>
  <c r="E2325" i="5"/>
  <c r="E2326" i="5"/>
  <c r="E2327" i="5"/>
  <c r="E2328" i="5"/>
  <c r="E2329" i="5"/>
  <c r="E2330" i="5"/>
  <c r="E2331" i="5"/>
  <c r="E2332" i="5"/>
  <c r="E2333" i="5"/>
  <c r="E2334" i="5"/>
  <c r="E2335" i="5"/>
  <c r="E2336" i="5"/>
  <c r="E2337" i="5"/>
  <c r="E2338" i="5"/>
  <c r="E2339" i="5"/>
  <c r="E2340" i="5"/>
  <c r="E2341" i="5"/>
  <c r="E2342" i="5"/>
  <c r="E2343" i="5"/>
  <c r="E2344" i="5"/>
  <c r="E2345" i="5"/>
  <c r="E2346" i="5"/>
  <c r="E2347" i="5"/>
  <c r="E2348" i="5"/>
  <c r="E2349" i="5"/>
  <c r="E2350" i="5"/>
  <c r="E2351" i="5"/>
  <c r="E2352" i="5"/>
  <c r="E2353" i="5"/>
  <c r="E2354" i="5"/>
  <c r="E2355" i="5"/>
  <c r="E2356" i="5"/>
  <c r="E2357" i="5"/>
  <c r="E2358" i="5"/>
  <c r="E2359" i="5"/>
  <c r="E2360" i="5"/>
  <c r="E2361" i="5"/>
  <c r="E2362" i="5"/>
  <c r="E2363" i="5"/>
  <c r="E2364" i="5"/>
  <c r="E2365" i="5"/>
  <c r="E2366" i="5"/>
  <c r="E2367" i="5"/>
  <c r="E2368" i="5"/>
  <c r="E2369" i="5"/>
  <c r="E2370" i="5"/>
  <c r="E2371" i="5"/>
  <c r="E2372" i="5"/>
  <c r="E2373" i="5"/>
  <c r="E2374" i="5"/>
  <c r="E2375" i="5"/>
  <c r="E2376" i="5"/>
  <c r="E2377" i="5"/>
  <c r="E2378" i="5"/>
  <c r="E2379" i="5"/>
  <c r="E2380" i="5"/>
  <c r="E2381" i="5"/>
  <c r="E2382" i="5"/>
  <c r="E2383" i="5"/>
  <c r="E2384" i="5"/>
  <c r="E2385" i="5"/>
  <c r="E2386" i="5"/>
  <c r="E2387" i="5"/>
  <c r="E2388" i="5"/>
  <c r="E2389" i="5"/>
  <c r="E2390" i="5"/>
  <c r="E2391" i="5"/>
  <c r="E2392" i="5"/>
  <c r="E2393" i="5"/>
  <c r="E2394" i="5"/>
  <c r="E2395" i="5"/>
  <c r="E2396" i="5"/>
  <c r="E2397" i="5"/>
  <c r="E2398" i="5"/>
  <c r="E2399" i="5"/>
  <c r="E2400" i="5"/>
  <c r="E2401" i="5"/>
  <c r="E2402" i="5"/>
  <c r="E2403" i="5"/>
  <c r="E2404" i="5"/>
  <c r="E2405" i="5"/>
  <c r="E2406" i="5"/>
  <c r="E2407" i="5"/>
  <c r="E2408" i="5"/>
  <c r="E2409" i="5"/>
  <c r="E2410" i="5"/>
  <c r="E2411" i="5"/>
  <c r="E2412" i="5"/>
  <c r="E2413" i="5"/>
  <c r="E2414" i="5"/>
  <c r="E2415" i="5"/>
  <c r="E2416" i="5"/>
  <c r="E2417" i="5"/>
  <c r="E2418" i="5"/>
  <c r="E2419" i="5"/>
  <c r="E2420" i="5"/>
  <c r="E2421" i="5"/>
  <c r="E2422" i="5"/>
  <c r="E2423" i="5"/>
  <c r="E2424" i="5"/>
  <c r="E2425" i="5"/>
  <c r="E2426" i="5"/>
  <c r="E2427" i="5"/>
  <c r="E2428" i="5"/>
  <c r="E2429" i="5"/>
  <c r="E2430" i="5"/>
  <c r="E2431" i="5"/>
  <c r="E2432" i="5"/>
  <c r="E2433" i="5"/>
  <c r="E2434" i="5"/>
  <c r="E2435" i="5"/>
  <c r="E2436" i="5"/>
  <c r="E2437" i="5"/>
  <c r="E2438" i="5"/>
  <c r="E2439" i="5"/>
  <c r="E2440" i="5"/>
  <c r="E2441" i="5"/>
  <c r="E2442" i="5"/>
  <c r="E2443" i="5"/>
  <c r="E2444" i="5"/>
  <c r="E2445" i="5"/>
  <c r="E2446" i="5"/>
  <c r="E2447" i="5"/>
  <c r="E2448" i="5"/>
  <c r="E2449" i="5"/>
  <c r="E2450" i="5"/>
  <c r="E2451" i="5"/>
  <c r="E2452" i="5"/>
  <c r="E2453" i="5"/>
  <c r="E2454" i="5"/>
  <c r="E2455" i="5"/>
  <c r="E2456" i="5"/>
  <c r="E2457" i="5"/>
  <c r="E2458" i="5"/>
  <c r="E2459" i="5"/>
  <c r="E2460" i="5"/>
  <c r="E2461" i="5"/>
  <c r="E2462" i="5"/>
  <c r="E2463" i="5"/>
  <c r="E2464" i="5"/>
  <c r="E2465" i="5"/>
  <c r="E2466" i="5"/>
  <c r="E2467" i="5"/>
  <c r="E2468" i="5"/>
  <c r="E2469" i="5"/>
  <c r="E2470" i="5"/>
  <c r="E2471" i="5"/>
  <c r="E2472" i="5"/>
  <c r="E2473" i="5"/>
  <c r="E2474" i="5"/>
  <c r="E2475" i="5"/>
  <c r="E2476" i="5"/>
  <c r="E2477" i="5"/>
  <c r="E2478" i="5"/>
  <c r="E2479" i="5"/>
  <c r="E2480" i="5"/>
  <c r="E2481" i="5"/>
  <c r="E2482" i="5"/>
  <c r="E2483" i="5"/>
  <c r="E2484" i="5"/>
  <c r="E2485" i="5"/>
  <c r="E2486" i="5"/>
  <c r="E2487" i="5"/>
  <c r="E2488" i="5"/>
  <c r="E2489" i="5"/>
  <c r="E2490" i="5"/>
  <c r="E2491" i="5"/>
  <c r="E2492" i="5"/>
  <c r="E2493" i="5"/>
  <c r="E2494" i="5"/>
  <c r="E2495" i="5"/>
  <c r="E2496" i="5"/>
  <c r="E2497" i="5"/>
  <c r="E2498" i="5"/>
  <c r="E2499" i="5"/>
  <c r="E2500" i="5"/>
  <c r="E2501" i="5"/>
  <c r="E2502" i="5"/>
  <c r="E2503" i="5"/>
  <c r="E2504" i="5"/>
  <c r="E2505" i="5"/>
  <c r="E2506" i="5"/>
  <c r="E2507" i="5"/>
  <c r="E2508" i="5"/>
  <c r="E2509" i="5"/>
  <c r="E2510" i="5"/>
  <c r="E2511" i="5"/>
  <c r="E2512" i="5"/>
  <c r="E2513" i="5"/>
  <c r="E2514" i="5"/>
  <c r="E2515" i="5"/>
  <c r="E2516" i="5"/>
  <c r="E2517" i="5"/>
  <c r="E2518" i="5"/>
  <c r="E2519" i="5"/>
  <c r="E2520" i="5"/>
  <c r="E2521" i="5"/>
  <c r="E2522" i="5"/>
  <c r="E2523" i="5"/>
  <c r="E2524" i="5"/>
  <c r="E2525" i="5"/>
  <c r="E2526" i="5"/>
  <c r="E2527" i="5"/>
  <c r="E2528" i="5"/>
  <c r="E2529" i="5"/>
  <c r="E2530" i="5"/>
  <c r="E2531" i="5"/>
  <c r="E2532" i="5"/>
  <c r="E2533" i="5"/>
  <c r="E2534" i="5"/>
  <c r="E2535" i="5"/>
  <c r="E2536" i="5"/>
  <c r="E2537" i="5"/>
  <c r="E2538" i="5"/>
  <c r="E2539" i="5"/>
  <c r="E2540" i="5"/>
  <c r="E2541" i="5"/>
  <c r="E2542" i="5"/>
  <c r="E2543" i="5"/>
  <c r="E2544" i="5"/>
  <c r="E2545" i="5"/>
  <c r="E2546" i="5"/>
  <c r="E2547" i="5"/>
  <c r="E2548" i="5"/>
  <c r="E2549" i="5"/>
  <c r="E2550" i="5"/>
  <c r="E2551" i="5"/>
  <c r="E2552" i="5"/>
  <c r="E2553" i="5"/>
  <c r="E2554" i="5"/>
  <c r="E2555" i="5"/>
  <c r="E2556" i="5"/>
  <c r="E2557" i="5"/>
  <c r="E2558" i="5"/>
  <c r="E2559" i="5"/>
  <c r="E2560" i="5"/>
  <c r="E2561" i="5"/>
  <c r="E2562" i="5"/>
  <c r="E2563" i="5"/>
  <c r="E2564" i="5"/>
  <c r="E2565" i="5"/>
  <c r="E2566" i="5"/>
  <c r="E2567" i="5"/>
  <c r="E2568" i="5"/>
  <c r="E2569" i="5"/>
  <c r="E2570" i="5"/>
  <c r="E2571" i="5"/>
  <c r="E2572" i="5"/>
  <c r="E2573" i="5"/>
  <c r="E2574" i="5"/>
  <c r="E2575" i="5"/>
  <c r="E2576" i="5"/>
  <c r="E2577" i="5"/>
  <c r="E2578" i="5"/>
  <c r="E2579" i="5"/>
  <c r="E2580" i="5"/>
  <c r="E2581" i="5"/>
  <c r="E2582" i="5"/>
  <c r="E2583" i="5"/>
  <c r="E2584" i="5"/>
  <c r="E2585" i="5"/>
  <c r="E2586" i="5"/>
  <c r="E2587" i="5"/>
  <c r="E2588" i="5"/>
  <c r="E2589" i="5"/>
  <c r="E2590" i="5"/>
  <c r="E2591" i="5"/>
  <c r="E2592" i="5"/>
  <c r="E2593" i="5"/>
  <c r="E2594" i="5"/>
  <c r="E2595" i="5"/>
  <c r="E2596" i="5"/>
  <c r="E2597" i="5"/>
  <c r="E2598" i="5"/>
  <c r="E2599" i="5"/>
  <c r="E2600" i="5"/>
  <c r="E2601" i="5"/>
  <c r="E2602" i="5"/>
  <c r="E2603" i="5"/>
  <c r="E2604" i="5"/>
  <c r="E2605" i="5"/>
  <c r="E2606" i="5"/>
  <c r="E2607" i="5"/>
  <c r="E2608" i="5"/>
  <c r="E2609" i="5"/>
  <c r="E2610" i="5"/>
  <c r="E2611" i="5"/>
  <c r="E2612" i="5"/>
  <c r="E2613" i="5"/>
  <c r="E2614" i="5"/>
  <c r="E2615" i="5"/>
  <c r="E2616" i="5"/>
  <c r="E2617" i="5"/>
  <c r="E2618" i="5"/>
  <c r="E2619" i="5"/>
  <c r="E2620" i="5"/>
  <c r="E2621" i="5"/>
  <c r="E2622" i="5"/>
  <c r="E2623" i="5"/>
  <c r="E2624" i="5"/>
  <c r="E2625" i="5"/>
  <c r="E2626" i="5"/>
  <c r="E2627" i="5"/>
  <c r="E2628" i="5"/>
  <c r="E2629" i="5"/>
  <c r="E2630" i="5"/>
  <c r="E2631" i="5"/>
  <c r="E2632" i="5"/>
  <c r="E2633" i="5"/>
  <c r="E2634" i="5"/>
  <c r="E2635" i="5"/>
  <c r="E2636" i="5"/>
  <c r="E2637" i="5"/>
  <c r="E2638" i="5"/>
  <c r="E2639" i="5"/>
  <c r="E2640" i="5"/>
  <c r="E2641" i="5"/>
  <c r="E2642" i="5"/>
  <c r="E2643" i="5"/>
  <c r="E2644" i="5"/>
  <c r="E2645" i="5"/>
  <c r="E2646" i="5"/>
  <c r="E2647" i="5"/>
  <c r="E2648" i="5"/>
  <c r="E2649" i="5"/>
  <c r="E2650" i="5"/>
  <c r="E2651" i="5"/>
  <c r="E2652" i="5"/>
  <c r="E2653" i="5"/>
  <c r="E2654" i="5"/>
  <c r="E2655" i="5"/>
  <c r="E2656" i="5"/>
  <c r="E2657" i="5"/>
  <c r="E2658" i="5"/>
  <c r="E2659" i="5"/>
  <c r="E2660" i="5"/>
  <c r="E2661" i="5"/>
  <c r="E2662" i="5"/>
  <c r="E2663" i="5"/>
  <c r="E2664" i="5"/>
  <c r="E2665" i="5"/>
  <c r="E2666" i="5"/>
  <c r="E2667" i="5"/>
  <c r="E2668" i="5"/>
  <c r="E2669" i="5"/>
  <c r="E2670" i="5"/>
  <c r="E2671" i="5"/>
  <c r="E2672" i="5"/>
  <c r="E2673" i="5"/>
  <c r="E2674" i="5"/>
  <c r="E2675" i="5"/>
  <c r="E2676" i="5"/>
  <c r="E2677" i="5"/>
  <c r="E2678" i="5"/>
  <c r="E2679" i="5"/>
  <c r="E2680" i="5"/>
  <c r="E2681" i="5"/>
  <c r="E2682" i="5"/>
  <c r="E2683" i="5"/>
  <c r="E2684" i="5"/>
  <c r="E2685" i="5"/>
  <c r="E2686" i="5"/>
  <c r="E2687" i="5"/>
  <c r="E2688" i="5"/>
  <c r="E2689" i="5"/>
  <c r="E2690" i="5"/>
  <c r="E2691" i="5"/>
  <c r="E2692" i="5"/>
  <c r="E2693" i="5"/>
  <c r="E2694" i="5"/>
  <c r="E2695" i="5"/>
  <c r="E2696" i="5"/>
  <c r="E2697" i="5"/>
  <c r="E2698" i="5"/>
  <c r="E2699" i="5"/>
  <c r="E2700" i="5"/>
  <c r="E2701" i="5"/>
  <c r="E2702" i="5"/>
  <c r="E2703" i="5"/>
  <c r="E2704" i="5"/>
  <c r="E2705" i="5"/>
  <c r="E2706" i="5"/>
  <c r="E2707" i="5"/>
  <c r="E2708" i="5"/>
  <c r="E2709" i="5"/>
  <c r="E2710" i="5"/>
  <c r="E2711" i="5"/>
  <c r="E2712" i="5"/>
  <c r="E2713" i="5"/>
  <c r="E2714" i="5"/>
  <c r="E2715" i="5"/>
  <c r="E2716" i="5"/>
  <c r="E2717" i="5"/>
  <c r="E2718" i="5"/>
  <c r="E2719" i="5"/>
  <c r="E2720" i="5"/>
  <c r="E2721" i="5"/>
  <c r="E2722" i="5"/>
  <c r="E2723" i="5"/>
  <c r="E2724" i="5"/>
  <c r="E2725" i="5"/>
  <c r="E2726" i="5"/>
  <c r="E2727" i="5"/>
  <c r="E2728" i="5"/>
  <c r="E2729" i="5"/>
  <c r="E2730" i="5"/>
  <c r="E2731" i="5"/>
  <c r="E2732" i="5"/>
  <c r="E2733" i="5"/>
  <c r="E2734" i="5"/>
  <c r="E2735" i="5"/>
  <c r="E2736" i="5"/>
  <c r="E2737" i="5"/>
  <c r="E2738" i="5"/>
  <c r="E2739" i="5"/>
  <c r="E2740" i="5"/>
  <c r="E2741" i="5"/>
  <c r="E2742" i="5"/>
  <c r="E2743" i="5"/>
  <c r="E2744" i="5"/>
  <c r="E2745" i="5"/>
  <c r="E2746" i="5"/>
  <c r="E2747" i="5"/>
  <c r="E2748" i="5"/>
  <c r="E2749" i="5"/>
  <c r="E2750" i="5"/>
  <c r="E2751" i="5"/>
  <c r="E2752" i="5"/>
  <c r="E2753" i="5"/>
  <c r="E2754" i="5"/>
  <c r="E2755" i="5"/>
  <c r="E2756" i="5"/>
  <c r="E2757" i="5"/>
  <c r="E2758" i="5"/>
  <c r="E2759" i="5"/>
  <c r="E2760" i="5"/>
  <c r="E2761" i="5"/>
  <c r="E2762" i="5"/>
  <c r="E2763" i="5"/>
  <c r="E2764" i="5"/>
  <c r="E2765" i="5"/>
  <c r="E2766" i="5"/>
  <c r="E2767" i="5"/>
  <c r="E2768" i="5"/>
  <c r="E2769" i="5"/>
  <c r="E2770" i="5"/>
  <c r="E2771" i="5"/>
  <c r="E2772" i="5"/>
  <c r="E2773" i="5"/>
  <c r="E2774" i="5"/>
  <c r="E2775" i="5"/>
  <c r="E2776" i="5"/>
  <c r="E2777" i="5"/>
  <c r="E2778" i="5"/>
  <c r="E2779" i="5"/>
  <c r="E2780" i="5"/>
  <c r="E2781" i="5"/>
  <c r="E2782" i="5"/>
  <c r="E2783" i="5"/>
  <c r="E2784" i="5"/>
  <c r="E2785" i="5"/>
  <c r="E2786" i="5"/>
  <c r="E2787" i="5"/>
  <c r="E2788" i="5"/>
  <c r="E2789" i="5"/>
  <c r="E2790" i="5"/>
  <c r="E2791" i="5"/>
  <c r="E2792" i="5"/>
  <c r="E2793" i="5"/>
  <c r="E2794" i="5"/>
  <c r="E2795" i="5"/>
  <c r="E2796" i="5"/>
  <c r="E2797" i="5"/>
  <c r="E2798" i="5"/>
  <c r="E2799" i="5"/>
  <c r="E2800" i="5"/>
  <c r="E2801" i="5"/>
  <c r="E2802" i="5"/>
  <c r="E2803" i="5"/>
  <c r="E2804" i="5"/>
  <c r="E2805" i="5"/>
  <c r="E2806" i="5"/>
  <c r="E2807" i="5"/>
  <c r="E2808" i="5"/>
  <c r="E2809" i="5"/>
  <c r="E2810" i="5"/>
  <c r="E2811" i="5"/>
  <c r="E2812" i="5"/>
  <c r="E2813" i="5"/>
  <c r="E2814" i="5"/>
  <c r="E2815" i="5"/>
  <c r="E2816" i="5"/>
  <c r="E2817" i="5"/>
  <c r="E2818" i="5"/>
  <c r="E2819" i="5"/>
  <c r="E2820" i="5"/>
  <c r="E2821" i="5"/>
  <c r="E2822" i="5"/>
  <c r="E2823" i="5"/>
  <c r="E2824" i="5"/>
  <c r="E2825" i="5"/>
  <c r="E2826" i="5"/>
  <c r="E2827" i="5"/>
  <c r="E2828" i="5"/>
  <c r="E2829" i="5"/>
  <c r="E2830" i="5"/>
  <c r="E2831" i="5"/>
  <c r="E2832" i="5"/>
  <c r="E2833" i="5"/>
  <c r="E2834" i="5"/>
  <c r="E2835" i="5"/>
  <c r="E2836" i="5"/>
  <c r="E2837" i="5"/>
  <c r="E2838" i="5"/>
  <c r="E2839" i="5"/>
  <c r="E2840" i="5"/>
  <c r="E2841" i="5"/>
  <c r="E2842" i="5"/>
  <c r="E2843" i="5"/>
  <c r="E2844" i="5"/>
  <c r="E2845" i="5"/>
  <c r="E2846" i="5"/>
  <c r="E2847" i="5"/>
  <c r="E2848" i="5"/>
  <c r="E2849" i="5"/>
  <c r="E2850" i="5"/>
  <c r="E2851" i="5"/>
  <c r="E2852" i="5"/>
  <c r="E2853" i="5"/>
  <c r="E2854" i="5"/>
  <c r="E2855" i="5"/>
  <c r="E2856" i="5"/>
  <c r="E2857" i="5"/>
  <c r="E2858" i="5"/>
  <c r="E2859" i="5"/>
  <c r="E2860" i="5"/>
  <c r="E2861" i="5"/>
  <c r="E2862" i="5"/>
  <c r="E2863" i="5"/>
  <c r="E2864" i="5"/>
  <c r="E2865" i="5"/>
  <c r="E2866" i="5"/>
  <c r="E2867" i="5"/>
  <c r="E2868" i="5"/>
  <c r="E2869" i="5"/>
  <c r="E2870" i="5"/>
  <c r="E2871" i="5"/>
  <c r="E2872" i="5"/>
  <c r="E2873" i="5"/>
  <c r="E2874" i="5"/>
  <c r="E2875" i="5"/>
  <c r="E2876" i="5"/>
  <c r="E2877" i="5"/>
  <c r="E2878" i="5"/>
  <c r="E2879" i="5"/>
  <c r="E2880" i="5"/>
  <c r="E2881" i="5"/>
  <c r="E2882" i="5"/>
  <c r="E2883" i="5"/>
  <c r="E2884" i="5"/>
  <c r="E2885" i="5"/>
  <c r="E2886" i="5"/>
  <c r="E2887" i="5"/>
  <c r="E2888" i="5"/>
  <c r="E2889" i="5"/>
  <c r="E2890" i="5"/>
  <c r="E2891" i="5"/>
  <c r="E2892" i="5"/>
  <c r="E2893" i="5"/>
  <c r="E2894" i="5"/>
  <c r="E2895" i="5"/>
  <c r="E2896" i="5"/>
  <c r="E2897" i="5"/>
  <c r="E2898" i="5"/>
  <c r="E2899" i="5"/>
  <c r="E2900" i="5"/>
  <c r="E2901" i="5"/>
  <c r="E2902" i="5"/>
  <c r="E2903" i="5"/>
  <c r="E2904" i="5"/>
  <c r="E2905" i="5"/>
  <c r="E2906" i="5"/>
  <c r="E2907" i="5"/>
  <c r="E2908" i="5"/>
  <c r="E2909" i="5"/>
  <c r="E2910" i="5"/>
  <c r="E2911" i="5"/>
  <c r="E2912" i="5"/>
  <c r="E2913" i="5"/>
  <c r="E2914" i="5"/>
  <c r="E2915" i="5"/>
  <c r="E2916" i="5"/>
  <c r="E2917" i="5"/>
  <c r="E2918" i="5"/>
  <c r="E2919" i="5"/>
  <c r="E2920" i="5"/>
  <c r="E2921" i="5"/>
  <c r="E2922" i="5"/>
  <c r="E2923" i="5"/>
  <c r="E2924" i="5"/>
  <c r="E2925" i="5"/>
  <c r="E2926" i="5"/>
  <c r="E2927" i="5"/>
  <c r="E2928" i="5"/>
  <c r="E2929" i="5"/>
  <c r="E2930" i="5"/>
  <c r="E2931" i="5"/>
  <c r="E2932" i="5"/>
  <c r="E2933" i="5"/>
  <c r="E2934" i="5"/>
  <c r="E2935" i="5"/>
  <c r="E2936" i="5"/>
  <c r="E2937" i="5"/>
  <c r="E2938" i="5"/>
  <c r="E2939" i="5"/>
  <c r="E2940" i="5"/>
  <c r="E2941" i="5"/>
  <c r="E2942" i="5"/>
  <c r="E2943" i="5"/>
  <c r="E2944" i="5"/>
  <c r="E2945" i="5"/>
  <c r="E2946" i="5"/>
  <c r="E2947" i="5"/>
  <c r="E2948" i="5"/>
  <c r="E2949" i="5"/>
  <c r="E2950" i="5"/>
  <c r="E2951" i="5"/>
  <c r="E2952" i="5"/>
  <c r="E2953" i="5"/>
  <c r="E2954" i="5"/>
  <c r="E2955" i="5"/>
  <c r="E2956" i="5"/>
  <c r="E2957" i="5"/>
  <c r="E2958" i="5"/>
  <c r="E2959" i="5"/>
  <c r="E2960" i="5"/>
  <c r="E2961" i="5"/>
  <c r="E2962" i="5"/>
  <c r="E2963" i="5"/>
  <c r="E2964" i="5"/>
  <c r="E2965" i="5"/>
  <c r="E2966" i="5"/>
  <c r="E2967" i="5"/>
  <c r="E2968" i="5"/>
  <c r="E2969" i="5"/>
  <c r="E2970" i="5"/>
  <c r="E2971" i="5"/>
  <c r="E2972" i="5"/>
  <c r="E2973" i="5"/>
  <c r="E2974" i="5"/>
  <c r="E2975" i="5"/>
  <c r="E2976" i="5"/>
  <c r="E2977" i="5"/>
  <c r="E2978" i="5"/>
  <c r="E2979" i="5"/>
  <c r="E2980" i="5"/>
  <c r="E2981" i="5"/>
  <c r="E2982" i="5"/>
  <c r="E2983" i="5"/>
  <c r="E2984" i="5"/>
  <c r="E2985" i="5"/>
  <c r="E2986" i="5"/>
  <c r="E2987" i="5"/>
  <c r="E2988" i="5"/>
  <c r="E2989" i="5"/>
  <c r="E2990" i="5"/>
  <c r="E2991" i="5"/>
  <c r="E2992" i="5"/>
  <c r="E2993" i="5"/>
  <c r="E2994" i="5"/>
  <c r="E2995" i="5"/>
  <c r="E2996" i="5"/>
  <c r="E2997" i="5"/>
  <c r="E2998" i="5"/>
  <c r="E2999" i="5"/>
  <c r="E3000" i="5"/>
  <c r="E3001" i="5"/>
  <c r="E3002" i="5"/>
  <c r="E3003" i="5"/>
  <c r="E3004" i="5"/>
  <c r="E3005" i="5"/>
  <c r="E3006" i="5"/>
  <c r="E3007" i="5"/>
  <c r="E3008" i="5"/>
  <c r="E3009" i="5"/>
  <c r="E3010" i="5"/>
  <c r="E3011" i="5"/>
  <c r="E3012" i="5"/>
  <c r="E3013" i="5"/>
  <c r="E3014" i="5"/>
  <c r="E3015" i="5"/>
  <c r="E3016" i="5"/>
  <c r="E3017" i="5"/>
  <c r="E3018" i="5"/>
  <c r="E3019" i="5"/>
  <c r="E3020" i="5"/>
  <c r="E3021" i="5"/>
  <c r="E3022" i="5"/>
  <c r="E3023" i="5"/>
  <c r="E3024" i="5"/>
  <c r="E3025" i="5"/>
  <c r="E3026" i="5"/>
  <c r="E3027" i="5"/>
  <c r="E3028" i="5"/>
  <c r="E3029" i="5"/>
  <c r="E3030" i="5"/>
  <c r="E3031" i="5"/>
  <c r="E3032" i="5"/>
  <c r="E3033" i="5"/>
  <c r="E3034" i="5"/>
  <c r="E3035" i="5"/>
  <c r="E3036" i="5"/>
  <c r="E3037" i="5"/>
  <c r="E3038" i="5"/>
  <c r="E3039" i="5"/>
  <c r="E3040" i="5"/>
  <c r="E3041" i="5"/>
  <c r="E3042" i="5"/>
  <c r="E3043" i="5"/>
  <c r="E3044" i="5"/>
  <c r="E3045" i="5"/>
  <c r="E3046" i="5"/>
  <c r="E3047" i="5"/>
  <c r="E3048" i="5"/>
  <c r="E3049" i="5"/>
  <c r="E3050" i="5"/>
  <c r="E3051" i="5"/>
  <c r="E3052" i="5"/>
  <c r="E3053" i="5"/>
  <c r="E3054" i="5"/>
  <c r="E3055" i="5"/>
  <c r="E3056" i="5"/>
  <c r="E3057" i="5"/>
  <c r="E3058" i="5"/>
  <c r="E3059" i="5"/>
  <c r="E3060" i="5"/>
  <c r="E3061" i="5"/>
  <c r="E3062" i="5"/>
  <c r="E3063" i="5"/>
  <c r="E3064" i="5"/>
  <c r="E3065" i="5"/>
  <c r="E3066" i="5"/>
  <c r="E3067" i="5"/>
  <c r="E3068" i="5"/>
  <c r="E3069" i="5"/>
  <c r="E3070" i="5"/>
  <c r="E3071" i="5"/>
  <c r="E3072" i="5"/>
  <c r="E3073" i="5"/>
  <c r="E3074" i="5"/>
  <c r="E3075" i="5"/>
  <c r="E3076" i="5"/>
  <c r="E3077" i="5"/>
  <c r="E3078" i="5"/>
  <c r="E3079" i="5"/>
  <c r="E3080" i="5"/>
  <c r="E3081" i="5"/>
  <c r="E3082" i="5"/>
  <c r="E3083" i="5"/>
  <c r="E3084" i="5"/>
  <c r="E3085" i="5"/>
  <c r="E3086" i="5"/>
  <c r="E3087" i="5"/>
  <c r="E3088" i="5"/>
  <c r="E3089" i="5"/>
  <c r="E3090" i="5"/>
  <c r="E3091" i="5"/>
  <c r="E3092" i="5"/>
  <c r="E3093" i="5"/>
  <c r="E3094" i="5"/>
  <c r="E3095" i="5"/>
  <c r="E3096" i="5"/>
  <c r="E3097" i="5"/>
  <c r="E3098" i="5"/>
  <c r="E3099" i="5"/>
  <c r="E3100" i="5"/>
  <c r="E3101" i="5"/>
  <c r="E3102" i="5"/>
  <c r="E3103" i="5"/>
  <c r="E3104" i="5"/>
  <c r="E3105" i="5"/>
  <c r="E3106" i="5"/>
  <c r="E3107" i="5"/>
  <c r="E3108" i="5"/>
  <c r="E3109" i="5"/>
  <c r="E3110" i="5"/>
  <c r="E3111" i="5"/>
  <c r="E3112" i="5"/>
  <c r="E3113" i="5"/>
  <c r="E3114" i="5"/>
  <c r="E3115" i="5"/>
  <c r="E3116" i="5"/>
  <c r="E3117" i="5"/>
  <c r="E3118" i="5"/>
  <c r="E3119" i="5"/>
  <c r="E3120" i="5"/>
  <c r="E3121" i="5"/>
  <c r="E3122" i="5"/>
  <c r="E3123" i="5"/>
  <c r="E3124" i="5"/>
  <c r="E3125" i="5"/>
  <c r="E3126" i="5"/>
  <c r="E3127" i="5"/>
  <c r="E3128" i="5"/>
  <c r="E3129" i="5"/>
  <c r="E3130" i="5"/>
  <c r="E3131" i="5"/>
  <c r="E3132" i="5"/>
  <c r="E3133" i="5"/>
  <c r="E3134" i="5"/>
  <c r="E3135" i="5"/>
  <c r="E3136" i="5"/>
  <c r="E3137" i="5"/>
  <c r="E3138" i="5"/>
  <c r="E3139" i="5"/>
  <c r="E3140" i="5"/>
  <c r="E3141" i="5"/>
  <c r="E3142" i="5"/>
  <c r="E3143" i="5"/>
  <c r="E3144" i="5"/>
  <c r="E3145" i="5"/>
  <c r="E3146" i="5"/>
  <c r="E3147" i="5"/>
  <c r="E3148" i="5"/>
  <c r="E3149" i="5"/>
  <c r="E3150" i="5"/>
  <c r="E3151" i="5"/>
  <c r="E3152" i="5"/>
  <c r="E3153" i="5"/>
  <c r="E3154" i="5"/>
  <c r="E3155" i="5"/>
  <c r="E3156" i="5"/>
  <c r="E3157" i="5"/>
  <c r="E3158" i="5"/>
  <c r="E3159" i="5"/>
  <c r="E3160" i="5"/>
  <c r="E3161" i="5"/>
  <c r="E3162" i="5"/>
  <c r="E3163" i="5"/>
  <c r="E3164" i="5"/>
  <c r="E3165" i="5"/>
  <c r="E3166" i="5"/>
  <c r="E3167" i="5"/>
  <c r="E3168" i="5"/>
  <c r="E3169" i="5"/>
  <c r="E3170" i="5"/>
  <c r="E3171" i="5"/>
  <c r="E3172" i="5"/>
  <c r="E3173" i="5"/>
  <c r="E3174" i="5"/>
  <c r="E3175" i="5"/>
  <c r="E3176" i="5"/>
  <c r="E3177" i="5"/>
  <c r="E3178" i="5"/>
  <c r="E3179" i="5"/>
  <c r="E3180" i="5"/>
  <c r="E3181" i="5"/>
  <c r="E3182" i="5"/>
  <c r="E3183" i="5"/>
  <c r="E3184" i="5"/>
  <c r="E3185" i="5"/>
  <c r="E3186" i="5"/>
  <c r="E3187" i="5"/>
  <c r="E3188" i="5"/>
  <c r="E3189" i="5"/>
  <c r="E3190" i="5"/>
  <c r="E3191" i="5"/>
  <c r="E3192" i="5"/>
  <c r="E3193" i="5"/>
  <c r="E3194" i="5"/>
  <c r="E3195" i="5"/>
  <c r="E3196" i="5"/>
  <c r="E3197" i="5"/>
  <c r="E3198" i="5"/>
  <c r="E3199" i="5"/>
  <c r="E3200" i="5"/>
  <c r="E3201" i="5"/>
  <c r="E3202" i="5"/>
  <c r="E3203" i="5"/>
  <c r="E3204" i="5"/>
  <c r="E3205" i="5"/>
  <c r="E3206" i="5"/>
  <c r="E3207" i="5"/>
  <c r="E3208" i="5"/>
  <c r="E3209" i="5"/>
  <c r="E3210" i="5"/>
  <c r="E3211" i="5"/>
  <c r="E3212" i="5"/>
  <c r="E3213" i="5"/>
  <c r="E3214" i="5"/>
  <c r="E3215" i="5"/>
  <c r="E3216" i="5"/>
  <c r="E3217" i="5"/>
  <c r="E3218" i="5"/>
  <c r="E3219" i="5"/>
  <c r="E3220" i="5"/>
  <c r="E3221" i="5"/>
  <c r="E3222" i="5"/>
  <c r="E3223" i="5"/>
  <c r="E3224" i="5"/>
  <c r="E3225" i="5"/>
  <c r="E3226" i="5"/>
  <c r="E3227" i="5"/>
  <c r="E3228" i="5"/>
  <c r="E3229" i="5"/>
  <c r="E3230" i="5"/>
  <c r="E3231" i="5"/>
  <c r="E3232" i="5"/>
  <c r="E3233" i="5"/>
  <c r="E3234" i="5"/>
  <c r="E3235" i="5"/>
  <c r="E3236" i="5"/>
  <c r="E3237" i="5"/>
  <c r="E3238" i="5"/>
  <c r="E3239" i="5"/>
  <c r="E3240" i="5"/>
  <c r="E3241" i="5"/>
  <c r="E3242" i="5"/>
  <c r="E3243" i="5"/>
  <c r="E3244" i="5"/>
  <c r="E3245" i="5"/>
  <c r="E3246" i="5"/>
  <c r="E3247" i="5"/>
  <c r="E3248" i="5"/>
  <c r="E3249" i="5"/>
  <c r="E3250" i="5"/>
  <c r="E3251" i="5"/>
  <c r="E3252" i="5"/>
  <c r="E3253" i="5"/>
  <c r="E3254" i="5"/>
  <c r="E3255" i="5"/>
  <c r="E3256" i="5"/>
  <c r="E3257" i="5"/>
  <c r="E3258" i="5"/>
  <c r="E3259" i="5"/>
  <c r="E3260" i="5"/>
  <c r="E3261" i="5"/>
  <c r="E3262" i="5"/>
  <c r="E3263" i="5"/>
  <c r="E3264" i="5"/>
  <c r="E3265" i="5"/>
  <c r="E3266" i="5"/>
  <c r="E3267" i="5"/>
  <c r="E3268" i="5"/>
  <c r="E3269" i="5"/>
  <c r="E3270" i="5"/>
  <c r="E3271" i="5"/>
  <c r="E3272" i="5"/>
  <c r="E3273" i="5"/>
  <c r="E3274" i="5"/>
  <c r="E3275" i="5"/>
  <c r="E3276" i="5"/>
  <c r="E3277" i="5"/>
  <c r="E3278" i="5"/>
  <c r="E3279" i="5"/>
  <c r="E3280" i="5"/>
  <c r="E3281" i="5"/>
  <c r="E3282" i="5"/>
  <c r="E3283" i="5"/>
  <c r="E3284" i="5"/>
  <c r="E3285" i="5"/>
  <c r="E3286" i="5"/>
  <c r="E3287" i="5"/>
  <c r="E3288" i="5"/>
  <c r="E3289" i="5"/>
  <c r="E3290" i="5"/>
  <c r="E3291" i="5"/>
  <c r="E3292" i="5"/>
  <c r="E3293" i="5"/>
  <c r="E3294" i="5"/>
  <c r="E3295" i="5"/>
  <c r="E3296" i="5"/>
  <c r="E3297" i="5"/>
  <c r="E3298" i="5"/>
  <c r="E3299" i="5"/>
  <c r="E3300" i="5"/>
  <c r="E3301" i="5"/>
  <c r="E3302" i="5"/>
  <c r="E3303" i="5"/>
  <c r="E3304" i="5"/>
  <c r="E3305" i="5"/>
  <c r="E3306" i="5"/>
  <c r="E3307" i="5"/>
  <c r="E3308" i="5"/>
  <c r="E3309" i="5"/>
  <c r="E3310" i="5"/>
  <c r="E3311" i="5"/>
  <c r="E3312" i="5"/>
  <c r="E3313" i="5"/>
  <c r="E3314" i="5"/>
  <c r="E3315" i="5"/>
  <c r="E3316" i="5"/>
  <c r="E3317" i="5"/>
  <c r="E3318" i="5"/>
  <c r="E3319" i="5"/>
  <c r="E3320" i="5"/>
  <c r="E3321" i="5"/>
  <c r="E3322" i="5"/>
  <c r="E3323" i="5"/>
  <c r="E3324" i="5"/>
  <c r="E3325" i="5"/>
  <c r="E3326" i="5"/>
  <c r="E3327" i="5"/>
  <c r="E3328" i="5"/>
  <c r="E3329" i="5"/>
  <c r="E3330" i="5"/>
  <c r="E3331" i="5"/>
  <c r="E3332" i="5"/>
  <c r="E3333" i="5"/>
  <c r="E3334" i="5"/>
  <c r="E3335" i="5"/>
  <c r="E3336" i="5"/>
  <c r="E3337" i="5"/>
  <c r="E3338" i="5"/>
  <c r="E3339" i="5"/>
  <c r="E3340" i="5"/>
  <c r="E3341" i="5"/>
  <c r="E3342" i="5"/>
  <c r="E3343" i="5"/>
  <c r="E3344" i="5"/>
  <c r="E3345" i="5"/>
  <c r="E3346" i="5"/>
  <c r="E3347" i="5"/>
  <c r="E3348" i="5"/>
  <c r="E3349" i="5"/>
  <c r="E3350" i="5"/>
  <c r="E3351" i="5"/>
  <c r="E3352" i="5"/>
  <c r="E3353" i="5"/>
  <c r="E3354" i="5"/>
  <c r="E3355" i="5"/>
  <c r="E3356" i="5"/>
  <c r="E3357" i="5"/>
  <c r="E3358" i="5"/>
  <c r="E3359" i="5"/>
  <c r="E3360" i="5"/>
  <c r="E3361" i="5"/>
  <c r="E3362" i="5"/>
  <c r="E3363" i="5"/>
  <c r="E3364" i="5"/>
  <c r="E3365" i="5"/>
  <c r="E3366" i="5"/>
  <c r="E3367" i="5"/>
  <c r="E3368" i="5"/>
  <c r="E3369" i="5"/>
  <c r="E3370" i="5"/>
  <c r="E3371" i="5"/>
  <c r="E3372" i="5"/>
  <c r="E3373" i="5"/>
  <c r="E3374" i="5"/>
  <c r="E3375" i="5"/>
  <c r="E3376" i="5"/>
  <c r="E3377" i="5"/>
  <c r="E3378" i="5"/>
  <c r="E3379" i="5"/>
  <c r="E3380" i="5"/>
  <c r="E3381" i="5"/>
  <c r="E3382" i="5"/>
  <c r="E3383" i="5"/>
  <c r="E3384" i="5"/>
  <c r="E3385" i="5"/>
  <c r="E3386" i="5"/>
  <c r="E3387" i="5"/>
  <c r="E3388" i="5"/>
  <c r="E3389" i="5"/>
  <c r="E3390" i="5"/>
  <c r="E3391" i="5"/>
  <c r="E3392" i="5"/>
  <c r="E3393" i="5"/>
  <c r="E3394" i="5"/>
  <c r="E3395" i="5"/>
  <c r="E3396" i="5"/>
  <c r="E3397" i="5"/>
  <c r="E3398" i="5"/>
  <c r="E3399" i="5"/>
  <c r="E3400" i="5"/>
  <c r="E3401" i="5"/>
  <c r="E3402" i="5"/>
  <c r="E3403" i="5"/>
  <c r="E3404" i="5"/>
  <c r="E3405" i="5"/>
  <c r="E3406" i="5"/>
  <c r="E3407" i="5"/>
  <c r="E3408" i="5"/>
  <c r="E3409" i="5"/>
  <c r="E3410" i="5"/>
  <c r="E3411" i="5"/>
  <c r="E3412" i="5"/>
  <c r="E3413" i="5"/>
  <c r="E3414" i="5"/>
  <c r="E3415" i="5"/>
  <c r="E3416" i="5"/>
  <c r="E3417" i="5"/>
  <c r="E3418" i="5"/>
  <c r="E3419" i="5"/>
  <c r="E3420" i="5"/>
  <c r="E3421" i="5"/>
  <c r="E3422" i="5"/>
  <c r="E3423" i="5"/>
  <c r="E3424" i="5"/>
  <c r="E3425" i="5"/>
  <c r="E3426" i="5"/>
  <c r="E3427" i="5"/>
  <c r="E3428" i="5"/>
  <c r="E3429" i="5"/>
  <c r="E3430" i="5"/>
  <c r="E3431" i="5"/>
  <c r="E3432" i="5"/>
  <c r="E3433" i="5"/>
  <c r="E3434" i="5"/>
  <c r="E3435" i="5"/>
  <c r="E3436" i="5"/>
  <c r="E3437" i="5"/>
  <c r="E3438" i="5"/>
  <c r="E3439" i="5"/>
  <c r="E3440" i="5"/>
  <c r="E3441" i="5"/>
  <c r="E3442" i="5"/>
  <c r="E3443" i="5"/>
  <c r="E3444" i="5"/>
  <c r="E3445" i="5"/>
  <c r="E3446" i="5"/>
  <c r="E3447" i="5"/>
  <c r="E3448" i="5"/>
  <c r="E3449" i="5"/>
  <c r="E3450" i="5"/>
  <c r="E3451" i="5"/>
  <c r="E3452" i="5"/>
  <c r="E3453" i="5"/>
  <c r="E3454" i="5"/>
  <c r="E3455" i="5"/>
  <c r="E3456" i="5"/>
  <c r="E3457" i="5"/>
  <c r="E3458" i="5"/>
  <c r="E3459" i="5"/>
  <c r="E3460" i="5"/>
  <c r="E3461" i="5"/>
  <c r="E3462" i="5"/>
  <c r="E3463" i="5"/>
  <c r="E3464" i="5"/>
  <c r="E3465" i="5"/>
  <c r="E3466" i="5"/>
  <c r="E3467" i="5"/>
  <c r="E3468" i="5"/>
  <c r="E3469" i="5"/>
  <c r="E3470" i="5"/>
  <c r="E3471" i="5"/>
  <c r="E3472" i="5"/>
  <c r="E3473" i="5"/>
  <c r="E3474" i="5"/>
  <c r="E3475" i="5"/>
  <c r="E3476" i="5"/>
  <c r="E3477" i="5"/>
  <c r="E3478" i="5"/>
  <c r="E3479" i="5"/>
  <c r="E3480" i="5"/>
  <c r="E3481" i="5"/>
  <c r="E3482" i="5"/>
  <c r="E3483" i="5"/>
  <c r="E3484" i="5"/>
  <c r="E3485" i="5"/>
  <c r="E3486" i="5"/>
  <c r="E3487" i="5"/>
  <c r="E3488" i="5"/>
  <c r="E3489" i="5"/>
  <c r="E3490" i="5"/>
  <c r="E3491" i="5"/>
  <c r="E3492" i="5"/>
  <c r="E3493" i="5"/>
  <c r="E3494" i="5"/>
  <c r="E3495" i="5"/>
  <c r="E3496" i="5"/>
  <c r="E3497" i="5"/>
  <c r="E3498" i="5"/>
  <c r="E3499" i="5"/>
  <c r="E3500" i="5"/>
  <c r="E3501" i="5"/>
  <c r="E3502" i="5"/>
  <c r="E3503" i="5"/>
  <c r="E3504" i="5"/>
  <c r="E3505" i="5"/>
  <c r="E3506" i="5"/>
  <c r="E3507" i="5"/>
  <c r="E3508" i="5"/>
  <c r="E3509" i="5"/>
  <c r="E3510" i="5"/>
  <c r="E3511" i="5"/>
  <c r="E3512" i="5"/>
  <c r="E3513" i="5"/>
  <c r="E3514" i="5"/>
  <c r="E3515" i="5"/>
  <c r="E3516" i="5"/>
  <c r="E3517" i="5"/>
  <c r="E3518" i="5"/>
  <c r="E3519" i="5"/>
  <c r="E3520" i="5"/>
  <c r="E3521" i="5"/>
  <c r="E3522" i="5"/>
  <c r="E3523" i="5"/>
  <c r="E3524" i="5"/>
  <c r="E3525" i="5"/>
  <c r="E3526" i="5"/>
  <c r="E3527" i="5"/>
  <c r="E3528" i="5"/>
  <c r="E3529" i="5"/>
  <c r="E3530" i="5"/>
  <c r="E3531" i="5"/>
  <c r="E3532" i="5"/>
  <c r="E3533" i="5"/>
  <c r="E3534" i="5"/>
  <c r="E3535" i="5"/>
  <c r="E3536" i="5"/>
  <c r="E3537" i="5"/>
  <c r="E3538" i="5"/>
  <c r="E3539" i="5"/>
  <c r="E3540" i="5"/>
  <c r="E3541" i="5"/>
  <c r="E3542" i="5"/>
  <c r="E3543" i="5"/>
  <c r="E3544" i="5"/>
  <c r="E3545" i="5"/>
  <c r="E3546" i="5"/>
  <c r="E3547" i="5"/>
  <c r="E3548" i="5"/>
  <c r="E3549" i="5"/>
  <c r="E3550" i="5"/>
  <c r="E3551" i="5"/>
  <c r="E3552" i="5"/>
  <c r="E3553" i="5"/>
  <c r="E3554" i="5"/>
  <c r="E3555" i="5"/>
  <c r="E3556" i="5"/>
  <c r="E3557" i="5"/>
  <c r="E3558" i="5"/>
  <c r="E3559" i="5"/>
  <c r="E3560" i="5"/>
  <c r="E3561" i="5"/>
  <c r="E3562" i="5"/>
  <c r="E3563" i="5"/>
  <c r="E3564" i="5"/>
  <c r="E3565" i="5"/>
  <c r="E3566" i="5"/>
  <c r="E3567" i="5"/>
  <c r="E3568" i="5"/>
  <c r="E3569" i="5"/>
  <c r="E3570" i="5"/>
  <c r="E3571" i="5"/>
  <c r="E3572" i="5"/>
  <c r="E3573" i="5"/>
  <c r="E3574" i="5"/>
  <c r="E3575" i="5"/>
  <c r="E3576" i="5"/>
  <c r="E3577" i="5"/>
  <c r="E3578" i="5"/>
  <c r="E3579" i="5"/>
  <c r="E3580" i="5"/>
  <c r="E3581" i="5"/>
  <c r="E3582" i="5"/>
  <c r="E3583" i="5"/>
  <c r="E3584" i="5"/>
  <c r="E3585" i="5"/>
  <c r="E3586" i="5"/>
  <c r="E3587" i="5"/>
  <c r="E3588" i="5"/>
  <c r="E3589" i="5"/>
  <c r="E3590" i="5"/>
  <c r="E3591" i="5"/>
  <c r="E3592" i="5"/>
  <c r="E3593" i="5"/>
  <c r="E3594" i="5"/>
  <c r="E3595" i="5"/>
  <c r="E3596" i="5"/>
  <c r="E3597" i="5"/>
  <c r="E3598" i="5"/>
  <c r="E3599" i="5"/>
  <c r="E3600" i="5"/>
  <c r="E3601" i="5"/>
  <c r="E3602" i="5"/>
  <c r="E3603" i="5"/>
  <c r="E3604" i="5"/>
  <c r="E3605" i="5"/>
  <c r="E3606" i="5"/>
  <c r="E3607" i="5"/>
  <c r="E3608" i="5"/>
  <c r="E3609" i="5"/>
  <c r="E3610" i="5"/>
  <c r="E3611" i="5"/>
  <c r="E3612" i="5"/>
  <c r="E3613" i="5"/>
  <c r="E3614" i="5"/>
  <c r="E3615" i="5"/>
  <c r="E3616" i="5"/>
  <c r="E3617" i="5"/>
  <c r="E3618" i="5"/>
  <c r="E3619" i="5"/>
  <c r="E3620" i="5"/>
  <c r="E3621" i="5"/>
  <c r="E3622" i="5"/>
  <c r="E3623" i="5"/>
  <c r="E3624" i="5"/>
  <c r="E3625" i="5"/>
  <c r="E3626" i="5"/>
  <c r="E3627" i="5"/>
  <c r="E3628" i="5"/>
  <c r="E3629" i="5"/>
  <c r="E3630" i="5"/>
  <c r="E3631" i="5"/>
  <c r="E3632" i="5"/>
  <c r="E3633" i="5"/>
  <c r="E3634" i="5"/>
  <c r="E3635" i="5"/>
  <c r="E3636" i="5"/>
  <c r="E3637" i="5"/>
  <c r="E3638" i="5"/>
  <c r="E3639" i="5"/>
  <c r="E3640" i="5"/>
  <c r="E3641" i="5"/>
  <c r="E3642" i="5"/>
  <c r="E3643" i="5"/>
  <c r="E3644" i="5"/>
  <c r="E3645" i="5"/>
  <c r="E3646" i="5"/>
  <c r="E3647" i="5"/>
  <c r="E3648" i="5"/>
  <c r="E3649" i="5"/>
  <c r="E3650" i="5"/>
  <c r="E3651" i="5"/>
  <c r="E3652" i="5"/>
  <c r="E3653" i="5"/>
  <c r="E3654" i="5"/>
  <c r="E3655" i="5"/>
  <c r="E3656" i="5"/>
  <c r="E3657" i="5"/>
  <c r="E3658" i="5"/>
  <c r="E3659" i="5"/>
  <c r="E3660" i="5"/>
  <c r="E3661" i="5"/>
  <c r="E3662" i="5"/>
  <c r="E3663" i="5"/>
  <c r="E3664" i="5"/>
  <c r="E3665" i="5"/>
  <c r="E3666" i="5"/>
  <c r="E3667" i="5"/>
  <c r="E3668" i="5"/>
  <c r="E3669" i="5"/>
  <c r="E3670" i="5"/>
  <c r="E3671" i="5"/>
  <c r="E3672" i="5"/>
  <c r="E3673" i="5"/>
  <c r="E3674" i="5"/>
  <c r="E3675" i="5"/>
  <c r="E3676" i="5"/>
  <c r="E3677" i="5"/>
  <c r="E3678" i="5"/>
  <c r="E3679" i="5"/>
  <c r="E3680" i="5"/>
  <c r="E3681" i="5"/>
  <c r="E3682" i="5"/>
  <c r="E3683" i="5"/>
  <c r="E3684" i="5"/>
  <c r="E3685" i="5"/>
  <c r="E3686" i="5"/>
  <c r="E3687" i="5"/>
  <c r="E3688" i="5"/>
  <c r="E3689" i="5"/>
  <c r="E3690" i="5"/>
  <c r="E3691" i="5"/>
  <c r="E3692" i="5"/>
  <c r="E3693" i="5"/>
  <c r="E3694" i="5"/>
  <c r="E3695" i="5"/>
  <c r="E3696" i="5"/>
  <c r="E3697" i="5"/>
  <c r="E3698" i="5"/>
  <c r="E3699" i="5"/>
  <c r="E3700" i="5"/>
  <c r="E3701" i="5"/>
  <c r="E3702" i="5"/>
  <c r="E3703" i="5"/>
  <c r="E3704" i="5"/>
  <c r="E3705" i="5"/>
  <c r="E3706" i="5"/>
  <c r="E3707" i="5"/>
  <c r="E3708" i="5"/>
  <c r="E3709" i="5"/>
  <c r="E3710" i="5"/>
  <c r="E3711" i="5"/>
  <c r="E3712" i="5"/>
  <c r="E3713" i="5"/>
  <c r="E3714" i="5"/>
  <c r="E3715" i="5"/>
  <c r="E3716" i="5"/>
  <c r="E3717" i="5"/>
  <c r="E3718" i="5"/>
  <c r="E3719" i="5"/>
  <c r="E3720" i="5"/>
  <c r="E3721" i="5"/>
  <c r="E3722" i="5"/>
  <c r="E3723" i="5"/>
  <c r="E3724" i="5"/>
  <c r="E3725" i="5"/>
  <c r="E3726" i="5"/>
  <c r="E3727" i="5"/>
  <c r="E3728" i="5"/>
  <c r="E3729" i="5"/>
  <c r="E3730" i="5"/>
  <c r="E3731" i="5"/>
  <c r="E3732" i="5"/>
  <c r="E3733" i="5"/>
  <c r="E3734" i="5"/>
  <c r="E3735" i="5"/>
  <c r="E3736" i="5"/>
  <c r="E3737" i="5"/>
  <c r="E3738" i="5"/>
  <c r="E3739" i="5"/>
  <c r="E3740" i="5"/>
  <c r="E3741" i="5"/>
  <c r="E3742" i="5"/>
  <c r="E3743" i="5"/>
  <c r="E3744" i="5"/>
  <c r="E3745" i="5"/>
  <c r="E3746" i="5"/>
  <c r="E3747" i="5"/>
  <c r="E3748" i="5"/>
  <c r="E3749" i="5"/>
  <c r="E3750" i="5"/>
  <c r="E3751" i="5"/>
  <c r="E3752" i="5"/>
  <c r="E3753" i="5"/>
  <c r="E3754" i="5"/>
  <c r="E3755" i="5"/>
  <c r="E3756" i="5"/>
  <c r="E3757" i="5"/>
  <c r="E3758" i="5"/>
  <c r="E3759" i="5"/>
  <c r="E3760" i="5"/>
  <c r="E3761" i="5"/>
  <c r="E3762" i="5"/>
  <c r="E3763" i="5"/>
  <c r="E3764" i="5"/>
  <c r="E3765" i="5"/>
  <c r="E3766" i="5"/>
  <c r="E3767" i="5"/>
  <c r="E3768" i="5"/>
  <c r="E3769" i="5"/>
  <c r="E3770" i="5"/>
  <c r="E3771" i="5"/>
  <c r="E3772" i="5"/>
  <c r="E3773" i="5"/>
  <c r="E3774" i="5"/>
  <c r="E3775" i="5"/>
  <c r="E3776" i="5"/>
  <c r="E3777" i="5"/>
  <c r="E3778" i="5"/>
  <c r="E3779" i="5"/>
  <c r="E3780" i="5"/>
  <c r="E3781" i="5"/>
  <c r="E3782" i="5"/>
  <c r="E3783" i="5"/>
  <c r="E3784" i="5"/>
  <c r="E3785" i="5"/>
  <c r="E3786" i="5"/>
  <c r="E3787" i="5"/>
  <c r="E3788" i="5"/>
  <c r="E3789" i="5"/>
  <c r="E3790" i="5"/>
  <c r="E3791" i="5"/>
  <c r="E3792" i="5"/>
  <c r="E3793" i="5"/>
  <c r="E3794" i="5"/>
  <c r="E3795" i="5"/>
  <c r="E3796" i="5"/>
  <c r="E3797" i="5"/>
  <c r="E3798" i="5"/>
  <c r="E3799" i="5"/>
  <c r="E3800" i="5"/>
  <c r="E3801" i="5"/>
  <c r="E3802" i="5"/>
  <c r="E3803" i="5"/>
  <c r="E3804" i="5"/>
  <c r="E3805" i="5"/>
  <c r="E3806" i="5"/>
  <c r="E3807" i="5"/>
  <c r="E3808" i="5"/>
  <c r="E3809" i="5"/>
  <c r="E3810" i="5"/>
  <c r="E3811" i="5"/>
  <c r="E3812" i="5"/>
  <c r="E3813" i="5"/>
  <c r="E3814" i="5"/>
  <c r="E3815" i="5"/>
  <c r="E3816" i="5"/>
  <c r="E3817" i="5"/>
  <c r="E3818" i="5"/>
  <c r="E3819" i="5"/>
  <c r="E3820" i="5"/>
  <c r="E3821" i="5"/>
  <c r="E3822" i="5"/>
  <c r="E3823" i="5"/>
  <c r="E3824" i="5"/>
  <c r="E3825" i="5"/>
  <c r="E3826" i="5"/>
  <c r="E3827" i="5"/>
  <c r="E3828" i="5"/>
  <c r="E3829" i="5"/>
  <c r="E3830" i="5"/>
  <c r="E3831" i="5"/>
  <c r="E3832" i="5"/>
  <c r="E3833" i="5"/>
  <c r="E3834" i="5"/>
  <c r="E3835" i="5"/>
  <c r="E3836" i="5"/>
  <c r="E3837" i="5"/>
  <c r="E3838" i="5"/>
  <c r="E3839" i="5"/>
  <c r="E3840" i="5"/>
  <c r="E3841" i="5"/>
  <c r="E3842" i="5"/>
  <c r="E3843" i="5"/>
  <c r="E3844" i="5"/>
  <c r="E3845" i="5"/>
  <c r="E3846" i="5"/>
  <c r="E3847" i="5"/>
  <c r="E3848" i="5"/>
  <c r="E3849" i="5"/>
  <c r="E3850" i="5"/>
  <c r="E3851" i="5"/>
  <c r="E3852" i="5"/>
  <c r="E3853" i="5"/>
  <c r="E3854" i="5"/>
  <c r="E3855" i="5"/>
  <c r="E3856" i="5"/>
  <c r="E3857" i="5"/>
  <c r="E3858" i="5"/>
  <c r="E3859" i="5"/>
  <c r="E3860" i="5"/>
  <c r="E3861" i="5"/>
  <c r="E3862" i="5"/>
  <c r="E3863" i="5"/>
  <c r="E3864" i="5"/>
  <c r="E3865" i="5"/>
  <c r="E3866" i="5"/>
  <c r="E3867" i="5"/>
  <c r="E3868" i="5"/>
  <c r="E3869" i="5"/>
  <c r="E3870" i="5"/>
  <c r="E3871" i="5"/>
  <c r="E3872" i="5"/>
  <c r="E3873" i="5"/>
  <c r="E3874" i="5"/>
  <c r="E3875" i="5"/>
  <c r="E3876" i="5"/>
  <c r="E3877" i="5"/>
  <c r="E3878" i="5"/>
  <c r="E3879" i="5"/>
  <c r="E3880" i="5"/>
  <c r="E3881" i="5"/>
  <c r="E3882" i="5"/>
  <c r="E3883" i="5"/>
  <c r="E3884" i="5"/>
  <c r="E3885" i="5"/>
  <c r="E3886" i="5"/>
  <c r="E3887" i="5"/>
  <c r="E3888" i="5"/>
  <c r="E3889" i="5"/>
  <c r="E3890" i="5"/>
  <c r="E3891" i="5"/>
  <c r="E3892" i="5"/>
  <c r="E3893" i="5"/>
  <c r="E3894" i="5"/>
  <c r="E3895" i="5"/>
  <c r="E3896" i="5"/>
  <c r="E3897" i="5"/>
  <c r="E3898" i="5"/>
  <c r="E3899" i="5"/>
  <c r="E3900" i="5"/>
  <c r="E3901" i="5"/>
  <c r="E3902" i="5"/>
  <c r="E3903" i="5"/>
  <c r="E3904" i="5"/>
  <c r="E3905" i="5"/>
  <c r="E3906" i="5"/>
  <c r="E3907" i="5"/>
  <c r="E3908" i="5"/>
  <c r="E3909" i="5"/>
  <c r="E3910" i="5"/>
  <c r="E3911" i="5"/>
  <c r="E3912" i="5"/>
  <c r="E3913" i="5"/>
  <c r="E3914" i="5"/>
  <c r="E3915" i="5"/>
  <c r="E3916" i="5"/>
  <c r="E3917" i="5"/>
  <c r="E3918" i="5"/>
  <c r="E3919" i="5"/>
  <c r="E3920" i="5"/>
  <c r="E3921" i="5"/>
  <c r="E3922" i="5"/>
  <c r="E3923" i="5"/>
  <c r="E3924" i="5"/>
  <c r="E3925" i="5"/>
  <c r="E3926" i="5"/>
  <c r="E3927" i="5"/>
  <c r="E3928" i="5"/>
  <c r="E3929" i="5"/>
  <c r="E3930" i="5"/>
  <c r="E3931" i="5"/>
  <c r="E3932" i="5"/>
  <c r="E3933" i="5"/>
  <c r="E3934" i="5"/>
  <c r="E3935" i="5"/>
  <c r="E3936" i="5"/>
  <c r="E3937" i="5"/>
  <c r="E3938" i="5"/>
  <c r="E3939" i="5"/>
  <c r="E3940" i="5"/>
  <c r="E3941" i="5"/>
  <c r="E3942" i="5"/>
  <c r="E3943" i="5"/>
  <c r="E3944" i="5"/>
  <c r="E3945" i="5"/>
  <c r="E3946" i="5"/>
  <c r="E3947" i="5"/>
  <c r="E3948" i="5"/>
  <c r="E3949" i="5"/>
  <c r="E3950" i="5"/>
  <c r="E3951" i="5"/>
  <c r="E3952" i="5"/>
  <c r="E3953" i="5"/>
  <c r="E3954" i="5"/>
  <c r="E3955" i="5"/>
  <c r="E3956" i="5"/>
  <c r="E3957" i="5"/>
  <c r="E3958" i="5"/>
  <c r="E3959" i="5"/>
  <c r="E3960" i="5"/>
  <c r="E3961" i="5"/>
  <c r="E3962" i="5"/>
  <c r="E3963" i="5"/>
  <c r="E3964" i="5"/>
  <c r="E3965" i="5"/>
  <c r="E3966" i="5"/>
  <c r="E3967" i="5"/>
  <c r="E3968" i="5"/>
  <c r="E3969" i="5"/>
  <c r="E3970" i="5"/>
  <c r="E3971" i="5"/>
  <c r="E3972" i="5"/>
  <c r="E3973" i="5"/>
  <c r="E3974" i="5"/>
  <c r="E3975" i="5"/>
  <c r="E3976" i="5"/>
  <c r="E3977" i="5"/>
  <c r="E3978" i="5"/>
  <c r="E3979" i="5"/>
  <c r="E3980" i="5"/>
  <c r="E3981" i="5"/>
  <c r="E3982" i="5"/>
  <c r="E3983" i="5"/>
  <c r="E3984" i="5"/>
  <c r="E3985" i="5"/>
  <c r="E3986" i="5"/>
  <c r="E3987" i="5"/>
  <c r="E3988" i="5"/>
  <c r="E3989" i="5"/>
  <c r="E3990" i="5"/>
  <c r="E3991" i="5"/>
  <c r="E3992" i="5"/>
  <c r="E3993" i="5"/>
  <c r="E3994" i="5"/>
  <c r="E3995" i="5"/>
  <c r="E3996" i="5"/>
  <c r="E3997" i="5"/>
  <c r="E3998" i="5"/>
  <c r="E3999" i="5"/>
  <c r="E4000" i="5"/>
  <c r="E4001" i="5"/>
  <c r="E4002" i="5"/>
  <c r="E4003" i="5"/>
  <c r="E4004" i="5"/>
  <c r="E4005" i="5"/>
  <c r="E4006" i="5"/>
  <c r="E4007" i="5"/>
  <c r="E4008" i="5"/>
  <c r="E4009" i="5"/>
  <c r="E4010" i="5"/>
  <c r="E4011" i="5"/>
  <c r="E4012" i="5"/>
  <c r="E4013" i="5"/>
  <c r="E4014" i="5"/>
  <c r="E4015" i="5"/>
  <c r="E4016" i="5"/>
  <c r="E4017" i="5"/>
  <c r="E4018" i="5"/>
  <c r="E4019" i="5"/>
  <c r="E4020" i="5"/>
  <c r="E4021" i="5"/>
  <c r="E4022" i="5"/>
  <c r="E4023" i="5"/>
  <c r="E4024" i="5"/>
  <c r="E4025" i="5"/>
  <c r="E4026" i="5"/>
  <c r="E4027" i="5"/>
  <c r="E4028" i="5"/>
  <c r="E4029" i="5"/>
  <c r="E4030" i="5"/>
  <c r="E4031" i="5"/>
  <c r="E4032" i="5"/>
  <c r="E4033" i="5"/>
  <c r="E4034" i="5"/>
  <c r="E4035" i="5"/>
  <c r="E4036" i="5"/>
  <c r="E4037" i="5"/>
  <c r="E4038" i="5"/>
  <c r="E4039" i="5"/>
  <c r="E4040" i="5"/>
  <c r="E4041" i="5"/>
  <c r="E4042" i="5"/>
  <c r="E4043" i="5"/>
  <c r="E4044" i="5"/>
  <c r="E4045" i="5"/>
  <c r="E4046" i="5"/>
  <c r="E4047" i="5"/>
  <c r="E4048" i="5"/>
  <c r="E4049" i="5"/>
  <c r="E4050" i="5"/>
  <c r="E4051" i="5"/>
  <c r="E4052" i="5"/>
  <c r="E4053" i="5"/>
  <c r="E4054" i="5"/>
  <c r="E4055" i="5"/>
  <c r="E4056" i="5"/>
  <c r="E4057" i="5"/>
  <c r="E4058" i="5"/>
  <c r="E4059" i="5"/>
  <c r="E4060" i="5"/>
  <c r="E4061" i="5"/>
  <c r="E4062" i="5"/>
  <c r="E4063" i="5"/>
  <c r="E4064" i="5"/>
  <c r="E4065" i="5"/>
  <c r="E4066" i="5"/>
  <c r="E4067" i="5"/>
  <c r="E4068" i="5"/>
  <c r="E4069" i="5"/>
  <c r="E4070" i="5"/>
  <c r="E4071" i="5"/>
  <c r="E4072" i="5"/>
  <c r="E4073" i="5"/>
  <c r="E4074" i="5"/>
  <c r="E4075" i="5"/>
  <c r="E4076" i="5"/>
  <c r="E4077" i="5"/>
  <c r="E4078" i="5"/>
  <c r="E4079" i="5"/>
  <c r="E4080" i="5"/>
  <c r="E4081" i="5"/>
  <c r="E4082" i="5"/>
  <c r="E4083" i="5"/>
  <c r="E4084" i="5"/>
  <c r="E4085" i="5"/>
  <c r="E4086" i="5"/>
  <c r="E4087" i="5"/>
  <c r="E4088" i="5"/>
  <c r="E4089" i="5"/>
  <c r="E4090" i="5"/>
  <c r="E4091" i="5"/>
  <c r="E4092" i="5"/>
  <c r="E4093" i="5"/>
  <c r="E4094" i="5"/>
  <c r="E4095" i="5"/>
  <c r="E4096" i="5"/>
  <c r="E4097" i="5"/>
  <c r="E4098" i="5"/>
  <c r="E4099" i="5"/>
  <c r="E4100" i="5"/>
  <c r="E4101" i="5"/>
  <c r="E4102" i="5"/>
  <c r="E4103" i="5"/>
  <c r="E4104" i="5"/>
  <c r="E4105" i="5"/>
  <c r="E4106" i="5"/>
  <c r="E4107" i="5"/>
  <c r="E4108" i="5"/>
  <c r="E4109" i="5"/>
  <c r="E4110" i="5"/>
  <c r="E4111" i="5"/>
  <c r="E4112" i="5"/>
  <c r="E4113" i="5"/>
  <c r="E4114" i="5"/>
  <c r="E4115" i="5"/>
  <c r="E4116" i="5"/>
  <c r="E4117" i="5"/>
  <c r="E4118" i="5"/>
  <c r="E4119" i="5"/>
  <c r="E4120" i="5"/>
  <c r="E4121" i="5"/>
  <c r="E4122" i="5"/>
  <c r="E4123" i="5"/>
  <c r="E4124" i="5"/>
  <c r="E4125" i="5"/>
  <c r="E4126" i="5"/>
  <c r="E4127" i="5"/>
  <c r="E4128" i="5"/>
  <c r="E4129" i="5"/>
  <c r="E4130" i="5"/>
  <c r="E4131" i="5"/>
  <c r="E4132" i="5"/>
  <c r="E4133" i="5"/>
  <c r="E4134" i="5"/>
  <c r="E4135" i="5"/>
  <c r="E4136" i="5"/>
  <c r="E4137" i="5"/>
  <c r="E4138" i="5"/>
  <c r="E4139" i="5"/>
  <c r="E4140" i="5"/>
  <c r="E4141" i="5"/>
  <c r="E4142" i="5"/>
  <c r="E4143" i="5"/>
  <c r="E4144" i="5"/>
  <c r="E4145" i="5"/>
  <c r="E4146" i="5"/>
  <c r="E4147" i="5"/>
  <c r="E4148" i="5"/>
  <c r="E4149" i="5"/>
  <c r="E4150" i="5"/>
  <c r="E4151" i="5"/>
  <c r="E4152" i="5"/>
  <c r="E4153" i="5"/>
  <c r="E4154" i="5"/>
  <c r="E4155" i="5"/>
  <c r="E4156" i="5"/>
  <c r="E4157" i="5"/>
  <c r="E4158" i="5"/>
  <c r="E4159" i="5"/>
  <c r="E4160" i="5"/>
  <c r="E4161" i="5"/>
  <c r="E4162" i="5"/>
  <c r="E4163" i="5"/>
  <c r="E4164" i="5"/>
  <c r="E4165" i="5"/>
  <c r="E4166" i="5"/>
  <c r="E4167" i="5"/>
  <c r="E4168" i="5"/>
  <c r="E4169" i="5"/>
  <c r="E4170" i="5"/>
  <c r="E4171" i="5"/>
  <c r="E4172" i="5"/>
  <c r="E4173" i="5"/>
  <c r="E4174" i="5"/>
  <c r="E4175" i="5"/>
  <c r="E4176" i="5"/>
  <c r="E4177" i="5"/>
  <c r="E4178" i="5"/>
  <c r="E4179" i="5"/>
  <c r="E4180" i="5"/>
  <c r="E4181" i="5"/>
  <c r="E4182" i="5"/>
  <c r="E4183" i="5"/>
  <c r="E4184" i="5"/>
  <c r="E4185" i="5"/>
  <c r="E4186" i="5"/>
  <c r="E4187" i="5"/>
  <c r="E4188" i="5"/>
  <c r="E4189" i="5"/>
  <c r="E4190" i="5"/>
  <c r="E4191" i="5"/>
  <c r="E4192" i="5"/>
  <c r="E4193" i="5"/>
  <c r="E4194" i="5"/>
  <c r="E4195" i="5"/>
  <c r="E4196" i="5"/>
  <c r="E4197" i="5"/>
  <c r="E4198" i="5"/>
  <c r="E4199" i="5"/>
  <c r="E4200" i="5"/>
  <c r="E4201" i="5"/>
  <c r="E4202" i="5"/>
  <c r="E4203" i="5"/>
  <c r="E4204" i="5"/>
  <c r="E4205" i="5"/>
  <c r="E4206" i="5"/>
  <c r="E4207" i="5"/>
  <c r="E4208" i="5"/>
  <c r="E4209" i="5"/>
  <c r="E4210" i="5"/>
  <c r="E4211" i="5"/>
  <c r="E4212" i="5"/>
  <c r="E4213" i="5"/>
  <c r="E4214" i="5"/>
  <c r="E4215" i="5"/>
  <c r="E4216" i="5"/>
  <c r="E4217" i="5"/>
  <c r="E4218" i="5"/>
  <c r="E4219" i="5"/>
  <c r="E4220" i="5"/>
  <c r="E4221" i="5"/>
  <c r="E4222" i="5"/>
  <c r="E4223" i="5"/>
  <c r="E4224" i="5"/>
  <c r="E4225" i="5"/>
  <c r="E4226" i="5"/>
  <c r="E4227" i="5"/>
  <c r="E4228" i="5"/>
  <c r="E4229" i="5"/>
  <c r="E4230" i="5"/>
  <c r="E4231" i="5"/>
  <c r="E4232" i="5"/>
  <c r="E4233" i="5"/>
  <c r="E4234" i="5"/>
  <c r="E4235" i="5"/>
  <c r="E4236" i="5"/>
  <c r="E4237" i="5"/>
  <c r="E4238" i="5"/>
  <c r="E4239" i="5"/>
  <c r="E4240" i="5"/>
  <c r="E4241" i="5"/>
  <c r="E4242" i="5"/>
  <c r="E4243" i="5"/>
  <c r="E4244" i="5"/>
  <c r="E4245" i="5"/>
  <c r="E4246" i="5"/>
  <c r="E4247" i="5"/>
  <c r="E4248" i="5"/>
  <c r="E4249" i="5"/>
  <c r="E4250" i="5"/>
  <c r="E4251" i="5"/>
  <c r="E4252" i="5"/>
  <c r="E4253" i="5"/>
  <c r="E4254" i="5"/>
  <c r="E4255" i="5"/>
  <c r="E4256" i="5"/>
  <c r="E4257" i="5"/>
  <c r="E4258" i="5"/>
  <c r="E4259" i="5"/>
  <c r="E4260" i="5"/>
  <c r="E4261" i="5"/>
  <c r="E4262" i="5"/>
  <c r="E4263" i="5"/>
  <c r="E4264" i="5"/>
  <c r="E4265" i="5"/>
  <c r="E4266" i="5"/>
  <c r="E4267" i="5"/>
  <c r="E4268" i="5"/>
  <c r="E4269" i="5"/>
  <c r="E4270" i="5"/>
  <c r="E4271" i="5"/>
  <c r="E4272" i="5"/>
  <c r="E4273" i="5"/>
  <c r="E4274" i="5"/>
  <c r="E4275" i="5"/>
  <c r="E4276" i="5"/>
  <c r="E4277" i="5"/>
  <c r="E4278" i="5"/>
  <c r="E4279" i="5"/>
  <c r="E4280" i="5"/>
  <c r="E4281" i="5"/>
  <c r="E4282" i="5"/>
  <c r="E4283" i="5"/>
  <c r="E4284" i="5"/>
  <c r="E4285" i="5"/>
  <c r="E4286" i="5"/>
  <c r="E4287" i="5"/>
  <c r="E4288" i="5"/>
  <c r="E4289" i="5"/>
  <c r="E4290" i="5"/>
  <c r="E4291" i="5"/>
  <c r="E4292" i="5"/>
  <c r="E4293" i="5"/>
  <c r="E4294" i="5"/>
  <c r="E4295" i="5"/>
  <c r="E4296" i="5"/>
  <c r="E4297" i="5"/>
  <c r="E4298" i="5"/>
  <c r="E4299" i="5"/>
  <c r="E4300" i="5"/>
  <c r="E4301" i="5"/>
  <c r="E4302" i="5"/>
  <c r="E4303" i="5"/>
  <c r="E4304" i="5"/>
  <c r="E4305" i="5"/>
  <c r="E4306" i="5"/>
  <c r="E4307" i="5"/>
  <c r="E4308" i="5"/>
  <c r="E4309" i="5"/>
  <c r="E4310" i="5"/>
  <c r="E4311" i="5"/>
  <c r="E4312" i="5"/>
  <c r="E4313" i="5"/>
  <c r="E4314" i="5"/>
  <c r="E4315" i="5"/>
  <c r="E4316" i="5"/>
  <c r="E4317" i="5"/>
  <c r="E4318" i="5"/>
  <c r="E4319" i="5"/>
  <c r="E4320" i="5"/>
  <c r="E4321" i="5"/>
  <c r="E4322" i="5"/>
  <c r="E4323" i="5"/>
  <c r="E4324" i="5"/>
  <c r="E4325" i="5"/>
  <c r="E4326" i="5"/>
  <c r="E4327" i="5"/>
  <c r="E4328" i="5"/>
  <c r="E4329" i="5"/>
  <c r="E4330" i="5"/>
  <c r="E4331" i="5"/>
  <c r="E4332" i="5"/>
  <c r="E4333" i="5"/>
  <c r="E4334" i="5"/>
  <c r="E4335" i="5"/>
  <c r="E4336" i="5"/>
  <c r="E4337" i="5"/>
  <c r="E4338" i="5"/>
  <c r="E4339" i="5"/>
  <c r="E4340" i="5"/>
  <c r="E4341" i="5"/>
  <c r="E4342" i="5"/>
  <c r="E4343" i="5"/>
  <c r="E4344" i="5"/>
  <c r="E4345" i="5"/>
  <c r="E4346" i="5"/>
  <c r="E4347" i="5"/>
  <c r="E4348" i="5"/>
  <c r="E4349" i="5"/>
  <c r="E4350" i="5"/>
  <c r="E4351" i="5"/>
  <c r="E4352" i="5"/>
  <c r="E4353" i="5"/>
  <c r="E4354" i="5"/>
  <c r="E4355" i="5"/>
  <c r="E4356" i="5"/>
  <c r="E4357" i="5"/>
  <c r="E4358" i="5"/>
  <c r="E4359" i="5"/>
  <c r="E4360" i="5"/>
  <c r="E4361" i="5"/>
  <c r="E4362" i="5"/>
  <c r="E4363" i="5"/>
  <c r="E4364" i="5"/>
  <c r="E4365" i="5"/>
  <c r="E4366" i="5"/>
  <c r="E4367" i="5"/>
  <c r="E4368" i="5"/>
  <c r="E4369" i="5"/>
  <c r="E4370" i="5"/>
  <c r="E4371" i="5"/>
  <c r="E4372" i="5"/>
  <c r="E4373" i="5"/>
  <c r="E4374" i="5"/>
  <c r="E4375" i="5"/>
  <c r="E4376" i="5"/>
  <c r="E4377" i="5"/>
  <c r="E4378" i="5"/>
  <c r="E4379" i="5"/>
  <c r="E4380" i="5"/>
  <c r="E4381" i="5"/>
  <c r="E4382" i="5"/>
  <c r="E4383" i="5"/>
  <c r="E4384" i="5"/>
  <c r="E4385" i="5"/>
  <c r="E4386" i="5"/>
  <c r="E4387" i="5"/>
  <c r="E4388" i="5"/>
  <c r="E4389" i="5"/>
  <c r="E4390" i="5"/>
  <c r="E4391" i="5"/>
  <c r="E4392" i="5"/>
  <c r="E4393" i="5"/>
  <c r="E4394" i="5"/>
  <c r="E4395" i="5"/>
  <c r="E4396" i="5"/>
  <c r="E4397" i="5"/>
  <c r="E4398" i="5"/>
  <c r="E4399" i="5"/>
  <c r="E4400" i="5"/>
  <c r="E4401" i="5"/>
  <c r="E4402" i="5"/>
  <c r="E4403" i="5"/>
  <c r="E4404" i="5"/>
  <c r="E4405" i="5"/>
  <c r="E4406" i="5"/>
  <c r="E4407" i="5"/>
  <c r="E4408" i="5"/>
  <c r="E4409" i="5"/>
  <c r="E4410" i="5"/>
  <c r="E4411" i="5"/>
  <c r="E4412" i="5"/>
  <c r="E4413" i="5"/>
  <c r="E4414" i="5"/>
  <c r="E4415" i="5"/>
  <c r="E4416" i="5"/>
  <c r="E4417" i="5"/>
  <c r="E4418" i="5"/>
  <c r="E4419" i="5"/>
  <c r="E4420" i="5"/>
  <c r="E4421" i="5"/>
  <c r="E4422" i="5"/>
  <c r="E4423" i="5"/>
  <c r="E4424" i="5"/>
  <c r="E4425" i="5"/>
  <c r="E4426" i="5"/>
  <c r="E4427" i="5"/>
  <c r="E4428" i="5"/>
  <c r="E4429" i="5"/>
  <c r="E4430" i="5"/>
  <c r="E4431" i="5"/>
  <c r="E4432" i="5"/>
  <c r="E4433" i="5"/>
  <c r="E4434" i="5"/>
  <c r="E4435" i="5"/>
  <c r="E4436" i="5"/>
  <c r="E4437" i="5"/>
  <c r="E4438" i="5"/>
  <c r="E4439" i="5"/>
  <c r="E4440" i="5"/>
  <c r="E4441" i="5"/>
  <c r="E4442" i="5"/>
  <c r="E4443" i="5"/>
  <c r="E4444" i="5"/>
  <c r="E4445" i="5"/>
  <c r="E4446" i="5"/>
  <c r="E4447" i="5"/>
  <c r="E4448" i="5"/>
  <c r="E4449" i="5"/>
  <c r="E4450" i="5"/>
  <c r="E4451" i="5"/>
  <c r="E4452" i="5"/>
  <c r="E4453" i="5"/>
  <c r="E4454" i="5"/>
  <c r="E4455" i="5"/>
  <c r="E4456" i="5"/>
  <c r="E4457" i="5"/>
  <c r="E4458" i="5"/>
  <c r="E4459" i="5"/>
  <c r="E4460" i="5"/>
  <c r="E4461" i="5"/>
  <c r="E4462" i="5"/>
  <c r="E4463" i="5"/>
  <c r="E4464" i="5"/>
  <c r="E4465" i="5"/>
  <c r="E4466" i="5"/>
  <c r="E4467" i="5"/>
  <c r="E4468" i="5"/>
  <c r="E4469" i="5"/>
  <c r="E4470" i="5"/>
  <c r="E4471" i="5"/>
  <c r="E4472" i="5"/>
  <c r="E4473" i="5"/>
  <c r="E4474" i="5"/>
  <c r="E4475" i="5"/>
  <c r="E4476" i="5"/>
  <c r="E4477" i="5"/>
  <c r="E4478" i="5"/>
  <c r="E4479" i="5"/>
  <c r="E4480" i="5"/>
  <c r="E4481" i="5"/>
  <c r="E4482" i="5"/>
  <c r="E4483" i="5"/>
  <c r="E4484" i="5"/>
  <c r="E4485" i="5"/>
  <c r="E4486" i="5"/>
  <c r="E4487" i="5"/>
  <c r="E4488" i="5"/>
  <c r="E4489" i="5"/>
  <c r="E4490" i="5"/>
  <c r="E4491" i="5"/>
  <c r="E4492" i="5"/>
  <c r="E4493" i="5"/>
  <c r="E4494" i="5"/>
  <c r="E4495" i="5"/>
  <c r="E4496" i="5"/>
  <c r="E4497" i="5"/>
  <c r="E4498" i="5"/>
  <c r="E4499" i="5"/>
  <c r="E4500" i="5"/>
  <c r="E4501" i="5"/>
  <c r="E4502" i="5"/>
  <c r="E4503" i="5"/>
  <c r="E4504" i="5"/>
  <c r="E4505" i="5"/>
  <c r="E4506" i="5"/>
  <c r="E4507" i="5"/>
  <c r="E4508" i="5"/>
  <c r="E4509" i="5"/>
  <c r="E4510" i="5"/>
  <c r="E4511" i="5"/>
  <c r="E4512" i="5"/>
  <c r="E4513" i="5"/>
  <c r="E4514" i="5"/>
  <c r="E4515" i="5"/>
  <c r="E4516" i="5"/>
  <c r="E4517" i="5"/>
  <c r="E4518" i="5"/>
  <c r="E4519" i="5"/>
  <c r="E4520" i="5"/>
  <c r="E4521" i="5"/>
  <c r="E4522" i="5"/>
  <c r="E4523" i="5"/>
  <c r="E4524" i="5"/>
  <c r="E4525" i="5"/>
  <c r="E4526" i="5"/>
  <c r="E4527" i="5"/>
  <c r="E4528" i="5"/>
  <c r="E4529" i="5"/>
  <c r="E4530" i="5"/>
  <c r="E4531" i="5"/>
  <c r="E4532" i="5"/>
  <c r="E4533" i="5"/>
  <c r="E4534" i="5"/>
  <c r="E4535" i="5"/>
  <c r="E4536" i="5"/>
  <c r="E4537" i="5"/>
  <c r="E4538" i="5"/>
  <c r="E4539" i="5"/>
  <c r="E4540" i="5"/>
  <c r="E4541" i="5"/>
  <c r="E4542" i="5"/>
  <c r="E4543" i="5"/>
  <c r="E4544" i="5"/>
  <c r="E4545" i="5"/>
  <c r="E4546" i="5"/>
  <c r="E4547" i="5"/>
  <c r="E4548" i="5"/>
  <c r="E4549" i="5"/>
  <c r="E4550" i="5"/>
  <c r="E4551" i="5"/>
  <c r="E4552" i="5"/>
  <c r="E4553" i="5"/>
  <c r="E4554" i="5"/>
  <c r="E4555" i="5"/>
  <c r="E4556" i="5"/>
  <c r="E4557" i="5"/>
  <c r="E4558" i="5"/>
  <c r="E4559" i="5"/>
  <c r="E4560" i="5"/>
  <c r="E4561" i="5"/>
  <c r="E4562" i="5"/>
  <c r="E4563" i="5"/>
  <c r="E4564" i="5"/>
  <c r="E4565" i="5"/>
  <c r="E4566" i="5"/>
  <c r="E4567" i="5"/>
  <c r="E4568" i="5"/>
  <c r="E4569" i="5"/>
  <c r="E4570" i="5"/>
  <c r="E4571" i="5"/>
  <c r="E4572" i="5"/>
  <c r="E4573" i="5"/>
  <c r="E4574" i="5"/>
  <c r="E4575" i="5"/>
  <c r="E4576" i="5"/>
  <c r="E4577" i="5"/>
  <c r="E4578" i="5"/>
  <c r="E4579" i="5"/>
  <c r="E4580" i="5"/>
  <c r="E4581" i="5"/>
  <c r="E4582" i="5"/>
  <c r="E4583" i="5"/>
  <c r="E4584" i="5"/>
  <c r="E4585" i="5"/>
  <c r="E4586" i="5"/>
  <c r="E4587" i="5"/>
  <c r="E4588" i="5"/>
  <c r="E4589" i="5"/>
  <c r="E4590" i="5"/>
  <c r="E4591" i="5"/>
  <c r="E4592" i="5"/>
  <c r="E4593" i="5"/>
  <c r="E4594" i="5"/>
  <c r="E4595" i="5"/>
  <c r="E4596" i="5"/>
  <c r="E4597" i="5"/>
  <c r="E4598" i="5"/>
  <c r="E4599" i="5"/>
  <c r="E4600" i="5"/>
  <c r="E4601" i="5"/>
  <c r="E4602" i="5"/>
  <c r="E4603" i="5"/>
  <c r="E4604" i="5"/>
  <c r="E4605" i="5"/>
  <c r="E4606" i="5"/>
  <c r="E4607" i="5"/>
  <c r="E4608" i="5"/>
  <c r="E4609" i="5"/>
  <c r="E4610" i="5"/>
  <c r="E4611" i="5"/>
  <c r="E4612" i="5"/>
  <c r="E4613" i="5"/>
  <c r="E4614" i="5"/>
  <c r="E4615" i="5"/>
  <c r="E4616" i="5"/>
  <c r="E4617" i="5"/>
  <c r="E4618" i="5"/>
  <c r="E4619" i="5"/>
  <c r="E4620" i="5"/>
  <c r="E4621" i="5"/>
  <c r="E4622" i="5"/>
  <c r="E4623" i="5"/>
  <c r="E4624" i="5"/>
  <c r="E4625" i="5"/>
  <c r="E4626" i="5"/>
  <c r="E4627" i="5"/>
  <c r="E4628" i="5"/>
  <c r="E4629" i="5"/>
  <c r="E4630" i="5"/>
  <c r="E4631" i="5"/>
  <c r="E4632" i="5"/>
  <c r="E4633" i="5"/>
  <c r="E4634" i="5"/>
  <c r="E4635" i="5"/>
  <c r="E4636" i="5"/>
  <c r="E4637" i="5"/>
  <c r="E4638" i="5"/>
  <c r="E4639" i="5"/>
  <c r="E4640" i="5"/>
  <c r="E4641" i="5"/>
  <c r="E4642" i="5"/>
  <c r="E4643" i="5"/>
  <c r="E4644" i="5"/>
  <c r="E4645" i="5"/>
  <c r="E4646" i="5"/>
  <c r="E4647" i="5"/>
  <c r="E4648" i="5"/>
  <c r="E4649" i="5"/>
  <c r="E4650" i="5"/>
  <c r="E4651" i="5"/>
  <c r="E4652" i="5"/>
  <c r="E4653" i="5"/>
  <c r="E4654" i="5"/>
  <c r="E4655" i="5"/>
  <c r="E4656" i="5"/>
  <c r="E4657" i="5"/>
  <c r="E4658" i="5"/>
  <c r="E4659" i="5"/>
  <c r="E4660" i="5"/>
  <c r="E4661" i="5"/>
  <c r="E4662" i="5"/>
  <c r="E4663" i="5"/>
  <c r="E4664" i="5"/>
  <c r="E4665" i="5"/>
  <c r="E4666" i="5"/>
  <c r="E4667" i="5"/>
  <c r="E4668" i="5"/>
  <c r="E4669" i="5"/>
  <c r="E4670" i="5"/>
  <c r="E4671" i="5"/>
  <c r="E4672" i="5"/>
  <c r="E4673" i="5"/>
  <c r="E4674" i="5"/>
  <c r="E4675" i="5"/>
  <c r="E4676" i="5"/>
  <c r="E4677" i="5"/>
  <c r="E4678" i="5"/>
  <c r="E4679" i="5"/>
  <c r="E4680" i="5"/>
  <c r="E4681" i="5"/>
  <c r="E4682" i="5"/>
  <c r="E4683" i="5"/>
  <c r="E4684" i="5"/>
  <c r="E4685" i="5"/>
  <c r="E4686" i="5"/>
  <c r="E4687" i="5"/>
  <c r="E4688" i="5"/>
  <c r="E4689" i="5"/>
  <c r="E4690" i="5"/>
  <c r="E4691" i="5"/>
  <c r="E4692" i="5"/>
  <c r="E4693" i="5"/>
  <c r="E4694" i="5"/>
  <c r="E4695" i="5"/>
  <c r="E4696" i="5"/>
  <c r="E4697" i="5"/>
  <c r="E4698" i="5"/>
  <c r="E4699" i="5"/>
  <c r="E4700" i="5"/>
  <c r="E4701" i="5"/>
  <c r="E4702" i="5"/>
  <c r="E4703" i="5"/>
  <c r="E4704" i="5"/>
  <c r="E4705" i="5"/>
  <c r="E4706" i="5"/>
  <c r="E4707" i="5"/>
  <c r="E4708" i="5"/>
  <c r="E4709" i="5"/>
  <c r="E4710" i="5"/>
  <c r="E4711" i="5"/>
  <c r="E4712" i="5"/>
  <c r="E4713" i="5"/>
  <c r="E4714" i="5"/>
  <c r="E4715" i="5"/>
  <c r="E4716" i="5"/>
  <c r="E4717" i="5"/>
  <c r="E4718" i="5"/>
  <c r="E4719" i="5"/>
  <c r="E4720" i="5"/>
  <c r="E4721" i="5"/>
  <c r="E4722" i="5"/>
  <c r="E4723" i="5"/>
  <c r="E4724" i="5"/>
  <c r="E4725" i="5"/>
  <c r="E4726" i="5"/>
  <c r="E4727" i="5"/>
  <c r="E4728" i="5"/>
  <c r="E4729" i="5"/>
  <c r="E4730" i="5"/>
  <c r="E4731" i="5"/>
  <c r="E4732" i="5"/>
  <c r="E4733" i="5"/>
  <c r="E4734" i="5"/>
  <c r="E4735" i="5"/>
  <c r="E4736" i="5"/>
  <c r="E4737" i="5"/>
  <c r="E4738" i="5"/>
  <c r="E4739" i="5"/>
  <c r="E4740" i="5"/>
  <c r="E4741" i="5"/>
  <c r="E4742" i="5"/>
  <c r="E4743" i="5"/>
  <c r="E4744" i="5"/>
  <c r="E4745" i="5"/>
  <c r="E4746" i="5"/>
  <c r="E4747" i="5"/>
  <c r="E4748" i="5"/>
  <c r="E4749" i="5"/>
  <c r="E4750" i="5"/>
  <c r="E4751" i="5"/>
  <c r="E4752" i="5"/>
  <c r="E4753" i="5"/>
  <c r="E4754" i="5"/>
  <c r="E4755" i="5"/>
  <c r="E4756" i="5"/>
  <c r="E4757" i="5"/>
  <c r="E4758" i="5"/>
  <c r="E4759" i="5"/>
  <c r="E4760" i="5"/>
  <c r="E4761" i="5"/>
  <c r="E4762" i="5"/>
  <c r="E4763" i="5"/>
  <c r="E4764" i="5"/>
  <c r="E4765" i="5"/>
  <c r="E4766" i="5"/>
  <c r="E4767" i="5"/>
  <c r="E4768" i="5"/>
  <c r="E4769" i="5"/>
  <c r="E4770" i="5"/>
  <c r="E4771" i="5"/>
  <c r="E4772" i="5"/>
  <c r="E4773" i="5"/>
  <c r="E4774" i="5"/>
  <c r="E4775" i="5"/>
  <c r="E4776" i="5"/>
  <c r="E4777" i="5"/>
  <c r="E4778" i="5"/>
  <c r="E4779" i="5"/>
  <c r="E4780" i="5"/>
  <c r="E4781" i="5"/>
  <c r="E4782" i="5"/>
  <c r="E4783" i="5"/>
  <c r="E4784" i="5"/>
  <c r="E4785" i="5"/>
  <c r="E4786" i="5"/>
  <c r="E4787" i="5"/>
  <c r="E4788" i="5"/>
  <c r="E4789" i="5"/>
  <c r="E4790" i="5"/>
  <c r="E4791" i="5"/>
  <c r="E4792" i="5"/>
  <c r="E4793" i="5"/>
  <c r="E4794" i="5"/>
  <c r="E4795" i="5"/>
  <c r="E4796" i="5"/>
  <c r="E4797" i="5"/>
  <c r="E4798" i="5"/>
  <c r="E4799" i="5"/>
  <c r="E4800" i="5"/>
  <c r="E4801" i="5"/>
  <c r="E4802" i="5"/>
  <c r="E4803" i="5"/>
  <c r="E4804" i="5"/>
  <c r="E4805" i="5"/>
  <c r="E4806" i="5"/>
  <c r="E4807" i="5"/>
  <c r="E4808" i="5"/>
  <c r="E4809" i="5"/>
  <c r="E4810" i="5"/>
  <c r="E4811" i="5"/>
  <c r="E4812" i="5"/>
  <c r="E4813" i="5"/>
  <c r="E4814" i="5"/>
  <c r="E4815" i="5"/>
  <c r="E4816" i="5"/>
  <c r="E4817" i="5"/>
  <c r="E4818" i="5"/>
  <c r="E4819" i="5"/>
  <c r="E4820" i="5"/>
  <c r="E4821" i="5"/>
  <c r="E4822" i="5"/>
  <c r="E4823" i="5"/>
  <c r="E4824" i="5"/>
  <c r="E4825" i="5"/>
  <c r="E4826" i="5"/>
  <c r="E4827" i="5"/>
  <c r="E4828" i="5"/>
  <c r="E4829" i="5"/>
  <c r="E4830" i="5"/>
  <c r="E4831" i="5"/>
  <c r="E4832" i="5"/>
  <c r="E4833" i="5"/>
  <c r="E4834" i="5"/>
  <c r="E4835" i="5"/>
  <c r="E4836" i="5"/>
  <c r="E4837" i="5"/>
  <c r="E4838" i="5"/>
  <c r="E4839" i="5"/>
  <c r="E4840" i="5"/>
  <c r="E4841" i="5"/>
  <c r="E4842" i="5"/>
  <c r="E4843" i="5"/>
  <c r="E4844" i="5"/>
  <c r="E4845" i="5"/>
  <c r="E4846" i="5"/>
  <c r="E4847" i="5"/>
  <c r="E4848" i="5"/>
  <c r="E4849" i="5"/>
  <c r="E4850" i="5"/>
  <c r="E4851" i="5"/>
  <c r="E4852" i="5"/>
  <c r="E4853" i="5"/>
  <c r="E4854" i="5"/>
  <c r="E4855" i="5"/>
  <c r="E4856" i="5"/>
  <c r="E4857" i="5"/>
  <c r="E4858" i="5"/>
  <c r="E4859" i="5"/>
  <c r="E4860" i="5"/>
  <c r="E4861" i="5"/>
  <c r="E4862" i="5"/>
  <c r="E4863" i="5"/>
  <c r="E4864" i="5"/>
  <c r="E4865" i="5"/>
  <c r="E4866" i="5"/>
  <c r="E4867" i="5"/>
  <c r="E4868" i="5"/>
  <c r="E4869" i="5"/>
  <c r="E4870" i="5"/>
  <c r="E4871" i="5"/>
  <c r="E4872" i="5"/>
  <c r="E4873" i="5"/>
  <c r="E4874" i="5"/>
  <c r="E4875" i="5"/>
  <c r="E4876" i="5"/>
  <c r="E4877" i="5"/>
  <c r="E4878" i="5"/>
  <c r="E4879" i="5"/>
  <c r="E4880" i="5"/>
  <c r="E4881" i="5"/>
  <c r="E4882" i="5"/>
  <c r="E4883" i="5"/>
  <c r="E4884" i="5"/>
  <c r="E4885" i="5"/>
  <c r="E4886" i="5"/>
  <c r="E4887" i="5"/>
  <c r="E4888" i="5"/>
  <c r="E4889" i="5"/>
  <c r="E4890" i="5"/>
  <c r="E4891" i="5"/>
  <c r="E4892" i="5"/>
  <c r="E4893" i="5"/>
  <c r="E4894" i="5"/>
  <c r="E4895" i="5"/>
  <c r="E4896" i="5"/>
  <c r="E4897" i="5"/>
  <c r="E4898" i="5"/>
  <c r="E4899" i="5"/>
  <c r="E4900" i="5"/>
  <c r="E4901" i="5"/>
  <c r="E4902" i="5"/>
  <c r="E4903" i="5"/>
  <c r="E4904" i="5"/>
  <c r="E4905" i="5"/>
  <c r="E4906" i="5"/>
  <c r="E4907" i="5"/>
  <c r="E4908" i="5"/>
  <c r="E4909" i="5"/>
  <c r="E4910" i="5"/>
  <c r="E4911" i="5"/>
  <c r="E4912" i="5"/>
  <c r="E4913" i="5"/>
  <c r="E4914" i="5"/>
  <c r="E4915" i="5"/>
  <c r="E4916" i="5"/>
  <c r="E4917" i="5"/>
  <c r="E4918" i="5"/>
  <c r="E4919" i="5"/>
  <c r="E4920" i="5"/>
  <c r="E4921" i="5"/>
  <c r="E4922" i="5"/>
  <c r="E4923" i="5"/>
  <c r="E4924" i="5"/>
  <c r="E4925" i="5"/>
  <c r="E4926" i="5"/>
  <c r="E4927" i="5"/>
  <c r="E4928" i="5"/>
  <c r="E4929" i="5"/>
  <c r="E4930" i="5"/>
  <c r="E4931" i="5"/>
  <c r="E4932" i="5"/>
  <c r="E4933" i="5"/>
  <c r="E4934" i="5"/>
  <c r="E4935" i="5"/>
  <c r="E4936" i="5"/>
  <c r="E4937" i="5"/>
  <c r="E4938" i="5"/>
  <c r="E4939" i="5"/>
  <c r="E4940" i="5"/>
  <c r="E4941" i="5"/>
  <c r="E4942" i="5"/>
  <c r="E4943" i="5"/>
  <c r="E4944" i="5"/>
  <c r="E4945" i="5"/>
  <c r="E4946" i="5"/>
  <c r="E4947" i="5"/>
  <c r="E4948" i="5"/>
  <c r="E4949" i="5"/>
  <c r="E4950" i="5"/>
  <c r="E4951" i="5"/>
  <c r="E4952" i="5"/>
  <c r="E4953" i="5"/>
  <c r="E4954" i="5"/>
  <c r="E4955" i="5"/>
  <c r="E4956" i="5"/>
  <c r="E4957" i="5"/>
  <c r="E4958" i="5"/>
  <c r="E4959" i="5"/>
  <c r="E4960" i="5"/>
  <c r="E4961" i="5"/>
  <c r="E4962" i="5"/>
  <c r="E4963" i="5"/>
  <c r="E4964" i="5"/>
  <c r="E4965" i="5"/>
  <c r="E4966" i="5"/>
  <c r="E4967" i="5"/>
  <c r="E4968" i="5"/>
  <c r="E4969" i="5"/>
  <c r="E4970" i="5"/>
  <c r="E4971" i="5"/>
  <c r="E4972" i="5"/>
  <c r="E4973" i="5"/>
  <c r="E4974" i="5"/>
  <c r="E4975" i="5"/>
  <c r="E4976" i="5"/>
  <c r="E4977" i="5"/>
  <c r="E4978" i="5"/>
  <c r="E4979" i="5"/>
  <c r="E4980" i="5"/>
  <c r="E4981" i="5"/>
  <c r="E4982" i="5"/>
  <c r="E4983" i="5"/>
  <c r="E4984" i="5"/>
  <c r="E4985" i="5"/>
  <c r="E4986" i="5"/>
  <c r="E4987" i="5"/>
  <c r="E4988" i="5"/>
  <c r="E4989" i="5"/>
  <c r="E4990" i="5"/>
  <c r="E4991" i="5"/>
  <c r="E4992" i="5"/>
  <c r="E4993" i="5"/>
  <c r="E4994" i="5"/>
  <c r="E4995" i="5"/>
  <c r="E4996" i="5"/>
  <c r="E4997" i="5"/>
  <c r="E4998" i="5"/>
  <c r="E4999" i="5"/>
  <c r="E5000" i="5"/>
  <c r="E5001" i="5"/>
  <c r="E5002" i="5"/>
  <c r="E5003" i="5"/>
  <c r="E5004" i="5"/>
  <c r="E5005" i="5"/>
  <c r="E5006" i="5"/>
  <c r="E5007" i="5"/>
  <c r="E5008" i="5"/>
  <c r="E5009" i="5"/>
  <c r="E5010" i="5"/>
  <c r="E5011" i="5"/>
  <c r="E5012" i="5"/>
  <c r="E5013" i="5"/>
  <c r="E5014" i="5"/>
  <c r="E5015" i="5"/>
  <c r="E5016" i="5"/>
  <c r="E5017" i="5"/>
  <c r="E5018" i="5"/>
  <c r="E5019" i="5"/>
  <c r="E5020" i="5"/>
  <c r="E5021" i="5"/>
  <c r="E5022" i="5"/>
  <c r="E5023" i="5"/>
  <c r="E5024" i="5"/>
  <c r="E5025" i="5"/>
  <c r="E5026" i="5"/>
  <c r="E5027" i="5"/>
  <c r="E5028" i="5"/>
  <c r="E5029" i="5"/>
  <c r="E5030" i="5"/>
  <c r="E5031" i="5"/>
  <c r="E5032" i="5"/>
  <c r="E5033" i="5"/>
  <c r="E5034" i="5"/>
  <c r="E5035" i="5"/>
  <c r="E5036" i="5"/>
  <c r="E5037" i="5"/>
  <c r="E5038" i="5"/>
  <c r="E5039" i="5"/>
  <c r="E5040" i="5"/>
  <c r="E5041" i="5"/>
  <c r="E5042" i="5"/>
  <c r="E5043" i="5"/>
  <c r="E5044" i="5"/>
  <c r="E5045" i="5"/>
  <c r="E5046" i="5"/>
  <c r="E5047" i="5"/>
  <c r="E5048" i="5"/>
  <c r="E5049" i="5"/>
  <c r="E5050" i="5"/>
  <c r="E5051" i="5"/>
  <c r="E5052" i="5"/>
  <c r="E5053" i="5"/>
  <c r="E5054" i="5"/>
  <c r="E5055" i="5"/>
  <c r="E5056" i="5"/>
  <c r="E5057" i="5"/>
  <c r="E5058" i="5"/>
  <c r="E5059" i="5"/>
  <c r="E5060" i="5"/>
  <c r="E5061" i="5"/>
  <c r="E5062" i="5"/>
  <c r="E5063" i="5"/>
  <c r="E5064" i="5"/>
  <c r="E5065" i="5"/>
  <c r="E5066" i="5"/>
  <c r="E5067" i="5"/>
  <c r="E5068" i="5"/>
  <c r="E5069" i="5"/>
  <c r="E5070" i="5"/>
  <c r="E5071" i="5"/>
  <c r="E5072" i="5"/>
  <c r="E5073" i="5"/>
  <c r="E5074" i="5"/>
  <c r="E5075" i="5"/>
  <c r="E5076" i="5"/>
  <c r="E5077" i="5"/>
  <c r="E5078" i="5"/>
  <c r="E5079" i="5"/>
  <c r="E5080" i="5"/>
  <c r="E5081" i="5"/>
  <c r="E5082" i="5"/>
  <c r="E5083" i="5"/>
  <c r="E5084" i="5"/>
  <c r="E5085" i="5"/>
  <c r="E5086" i="5"/>
  <c r="E5087" i="5"/>
  <c r="E5088" i="5"/>
  <c r="E5089" i="5"/>
  <c r="E5090" i="5"/>
  <c r="E5091" i="5"/>
  <c r="E5092" i="5"/>
  <c r="E5093" i="5"/>
  <c r="E5094" i="5"/>
  <c r="E5095" i="5"/>
  <c r="E5096" i="5"/>
  <c r="E5097" i="5"/>
  <c r="E5098" i="5"/>
  <c r="E5099" i="5"/>
  <c r="E5100" i="5"/>
  <c r="E5101" i="5"/>
  <c r="E5102" i="5"/>
  <c r="E5103" i="5"/>
  <c r="E5104" i="5"/>
  <c r="E5105" i="5"/>
  <c r="E5106" i="5"/>
  <c r="E5107" i="5"/>
  <c r="E5108" i="5"/>
  <c r="E5109" i="5"/>
  <c r="E5110" i="5"/>
  <c r="E5111" i="5"/>
  <c r="E5112" i="5"/>
  <c r="E5113" i="5"/>
  <c r="E5114" i="5"/>
  <c r="E5115" i="5"/>
  <c r="E5116" i="5"/>
  <c r="E5117" i="5"/>
  <c r="E5118" i="5"/>
  <c r="E5119" i="5"/>
  <c r="E5120" i="5"/>
  <c r="E5121" i="5"/>
  <c r="E5122" i="5"/>
  <c r="E5123" i="5"/>
  <c r="E5124" i="5"/>
  <c r="E5125" i="5"/>
  <c r="E5126" i="5"/>
  <c r="E5127" i="5"/>
  <c r="E5128" i="5"/>
  <c r="E5129" i="5"/>
  <c r="E5130" i="5"/>
  <c r="E5131" i="5"/>
  <c r="E5132" i="5"/>
  <c r="E5133" i="5"/>
  <c r="E5134" i="5"/>
  <c r="E5135" i="5"/>
  <c r="E5136" i="5"/>
  <c r="E5137" i="5"/>
  <c r="E5138" i="5"/>
  <c r="E5139" i="5"/>
  <c r="E5140" i="5"/>
  <c r="E5141" i="5"/>
  <c r="E5142" i="5"/>
  <c r="E5143" i="5"/>
  <c r="E5144" i="5"/>
  <c r="E5145" i="5"/>
  <c r="E5146" i="5"/>
  <c r="E5147" i="5"/>
  <c r="E5148" i="5"/>
  <c r="E5149" i="5"/>
  <c r="E5150" i="5"/>
  <c r="E5151" i="5"/>
  <c r="E5152" i="5"/>
  <c r="E5153" i="5"/>
  <c r="E5154" i="5"/>
  <c r="E5155" i="5"/>
  <c r="E5156" i="5"/>
  <c r="E5157" i="5"/>
  <c r="E5158" i="5"/>
  <c r="E5159" i="5"/>
  <c r="E5160" i="5"/>
  <c r="E5161" i="5"/>
  <c r="E5162" i="5"/>
  <c r="E5163" i="5"/>
  <c r="E5164" i="5"/>
  <c r="E5165" i="5"/>
  <c r="E5166" i="5"/>
  <c r="E5167" i="5"/>
  <c r="E5168" i="5"/>
  <c r="E5169" i="5"/>
  <c r="E5170" i="5"/>
  <c r="E5171" i="5"/>
  <c r="E5172" i="5"/>
  <c r="E5173" i="5"/>
  <c r="E5174" i="5"/>
  <c r="E5175" i="5"/>
  <c r="E5176" i="5"/>
  <c r="E5177" i="5"/>
  <c r="E5178" i="5"/>
  <c r="E5179" i="5"/>
  <c r="E5180" i="5"/>
  <c r="E5181" i="5"/>
  <c r="E5182" i="5"/>
  <c r="E5183" i="5"/>
  <c r="E5184" i="5"/>
  <c r="E5185" i="5"/>
  <c r="E5186" i="5"/>
  <c r="E5187" i="5"/>
  <c r="E5188" i="5"/>
  <c r="E5189" i="5"/>
  <c r="E5190" i="5"/>
  <c r="E5191" i="5"/>
  <c r="E5192" i="5"/>
  <c r="E5193" i="5"/>
  <c r="E5194" i="5"/>
  <c r="E5195" i="5"/>
  <c r="E5196" i="5"/>
  <c r="E5197" i="5"/>
  <c r="E5198" i="5"/>
  <c r="E5199" i="5"/>
  <c r="E5200" i="5"/>
  <c r="E5201" i="5"/>
  <c r="E5202" i="5"/>
  <c r="E5203" i="5"/>
  <c r="E5204" i="5"/>
  <c r="E5205" i="5"/>
  <c r="E5206" i="5"/>
  <c r="E5207" i="5"/>
  <c r="E5208" i="5"/>
  <c r="E5209" i="5"/>
  <c r="E5210" i="5"/>
  <c r="E5211" i="5"/>
  <c r="E5212" i="5"/>
  <c r="E5213" i="5"/>
  <c r="E5214" i="5"/>
  <c r="E5215" i="5"/>
  <c r="E5216" i="5"/>
  <c r="E5217" i="5"/>
  <c r="E5218" i="5"/>
  <c r="E5219" i="5"/>
  <c r="E5220" i="5"/>
  <c r="E5221" i="5"/>
  <c r="E5222" i="5"/>
  <c r="E5223" i="5"/>
  <c r="E5224" i="5"/>
  <c r="E5225" i="5"/>
  <c r="E5226" i="5"/>
  <c r="E5227" i="5"/>
  <c r="E5228" i="5"/>
  <c r="E5229" i="5"/>
  <c r="E5230" i="5"/>
  <c r="E5231" i="5"/>
  <c r="E5232" i="5"/>
  <c r="E5233" i="5"/>
  <c r="E5234" i="5"/>
  <c r="E5235" i="5"/>
  <c r="E5236" i="5"/>
  <c r="E5237" i="5"/>
  <c r="E5238" i="5"/>
  <c r="E5239" i="5"/>
  <c r="E5240" i="5"/>
  <c r="E5241" i="5"/>
  <c r="E5242" i="5"/>
  <c r="E5243" i="5"/>
  <c r="E5244" i="5"/>
  <c r="E5245" i="5"/>
  <c r="E5246" i="5"/>
  <c r="E5247" i="5"/>
  <c r="E5248" i="5"/>
  <c r="E5249" i="5"/>
  <c r="E5250" i="5"/>
  <c r="E5251" i="5"/>
  <c r="E5252" i="5"/>
  <c r="E5253" i="5"/>
  <c r="E5254" i="5"/>
  <c r="E5255" i="5"/>
  <c r="E5256" i="5"/>
  <c r="E5257" i="5"/>
  <c r="E5258" i="5"/>
  <c r="E5259" i="5"/>
  <c r="E5260" i="5"/>
  <c r="E5261" i="5"/>
  <c r="E5262" i="5"/>
  <c r="E5263" i="5"/>
  <c r="E5264" i="5"/>
  <c r="E5265" i="5"/>
  <c r="E5266" i="5"/>
  <c r="E5267" i="5"/>
  <c r="E5268" i="5"/>
  <c r="E8" i="5"/>
  <c r="N7" i="1" l="1"/>
  <c r="N8" i="1" s="1"/>
</calcChain>
</file>

<file path=xl/sharedStrings.xml><?xml version="1.0" encoding="utf-8"?>
<sst xmlns="http://schemas.openxmlformats.org/spreadsheetml/2006/main" count="23675" uniqueCount="11965">
  <si>
    <t>M²</t>
  </si>
  <si>
    <t>M</t>
  </si>
  <si>
    <t>LASTRO DE CONCRETO MAGRO, APLICADO EM PISOS OU RADIERS, ESPESSURA DE 5 CM. AF_07/2016</t>
  </si>
  <si>
    <t>PISO TATIL DIRECIONAL E/OU ALERTA, EM BORRACHA, P/ DEFICIENTES VISUAIS, DIMENSOES 25X25 CM, APLICADO, REJUNTADO, EXCLUSIVE REGULARIZAÇÃO DE BASE</t>
  </si>
  <si>
    <t xml:space="preserve">        PRECOS DE INSUMOS</t>
  </si>
  <si>
    <t/>
  </si>
  <si>
    <t>MES DE COLETA: 04/2020</t>
  </si>
  <si>
    <t>LOCALIDADE: 1070 - JOAO PESSOA</t>
  </si>
  <si>
    <t>ENCARGOS SOCIAIS (%) HORISTA 116,38  MENSALISTA  72,61</t>
  </si>
  <si>
    <t xml:space="preserve">CODIGO  </t>
  </si>
  <si>
    <t>DESCRICAO DO INSUMO</t>
  </si>
  <si>
    <t>UNIDADE</t>
  </si>
  <si>
    <t xml:space="preserve">  PRECO MEDIANO R$</t>
  </si>
  <si>
    <t>!EM PROCESSO DE DESATIVACAO! CADEADO EM ACO INOX, LARGURA DE *50* MM, COM HASTE EM ACO TEMPERADO, SEM MOLA - CHAVES INCLUIDAS</t>
  </si>
  <si>
    <t xml:space="preserve">UN    </t>
  </si>
  <si>
    <t>!EM PROCESSO DE DESATIVACAO! CHAPA DE MADEIRA COMPENSADA DE PINUS, VIROLA OU EQUIVALENTE, DE *2,2 X 1,6* M, E = 6 MM</t>
  </si>
  <si>
    <t xml:space="preserve">M2    </t>
  </si>
  <si>
    <t>!EM PROCESSO DE DESATIVACAO! CHAPA DE MADEIRA COMPENSADA PLASTIFICADA PARA FORMA DE CONCRETO, DE 2,20 x 1,10 M, E = 6 MM</t>
  </si>
  <si>
    <t>!EM PROCESSO DE DESATIVACAO! CHAPA DE MADEIRA COMPENSADA PLASTIFICADA PARA FORMA DE CONCRETO, DE 2,20 X 1,10 m, E = 14 MM</t>
  </si>
  <si>
    <t>!EM PROCESSO DE DESATIVACAO! CHAPA DE MADEIRA COMPENSADA PLASTIFICADA PARA FORMA DE CONCRETO, DE 2,20 X 1,10 M, E = 20 MM</t>
  </si>
  <si>
    <t>!EM PROCESSO DE DESATIVACAO! CHAPA DE MADEIRA COMPENSADA RESINADA PARA FORMA DE CONCRETO, DE *2,2 X 1,1* M, E = 10 MM</t>
  </si>
  <si>
    <t>!EM PROCESSO DE DESATIVACAO! CHAPA DE MADEIRA COMPENSADA RESINADA PARA FORMA DE CONCRETO, DE *2,2 X 1,1* M, E = 12 MM</t>
  </si>
  <si>
    <t>!EM PROCESSO DE DESATIVACAO! CHAPA DE MADEIRA COMPENSADA RESINADA PARA FORMA DE CONCRETO, DE *2,2 X 1,1* M, E = 20 MM</t>
  </si>
  <si>
    <t>!EM PROCESSO DE DESATIVACAO! CHAPA DE MADEIRA COMPENSADA RESINADA PARA FORMA DE CONCRETO, DE *2,2 X 1,1* M, E = 6 MM</t>
  </si>
  <si>
    <t>!EM PROCESSO DE DESATIVACAO! CREMONA COM CASTANHA BIPARTIDA, COM VARA DE 1.50 M, EM LATAO CROMADO, PARA PORTAS E JANELAS - COMPLETA</t>
  </si>
  <si>
    <t xml:space="preserve">CJ    </t>
  </si>
  <si>
    <t>!EM PROCESSO DE DESATIVACAO! DIVISORIA COLMEIA CEGA COM MONTANTE E RODAPE DE ALUMINIO ANODIZADO SIMPLES (SEM COLOCACAO)</t>
  </si>
  <si>
    <t>!EM PROCESSO DE DESATIVACAO! DOBRADICA EM ACO/FERRO, 3" X 2 1/2", E= 1,2 A 1,8 MM, SEM ANEL,  CROMADO OU ZINCADO, TAMPA BOLA, COM PARAFUSOS</t>
  </si>
  <si>
    <t>!EM PROCESSO DE DESATIVACAO! ESCAVADEIRA DRAGA DE ARRASTE, CAP. 3/4 JC 140HP (INCL MANUTENCAO/OPERACAO)</t>
  </si>
  <si>
    <t xml:space="preserve">H     </t>
  </si>
  <si>
    <t>!EM PROCESSO DE DESATIVACAO! ESCAVADEIRA HIDRAULICA SOBRE ESTEIRAS DE 99 HP, PESO OPERACIONAL DE *16* T E CAPACIDADE DE 0,85 A 1,00 M3 (LOCACAO COM OPERADOR, COMBUSTIVEL E MANUTENCAO)</t>
  </si>
  <si>
    <t>!EM PROCESSO DE DESATIVACAO! FUNDO SINTETICO NIVELADOR BRANCO FOSCO PARA MADEIRA</t>
  </si>
  <si>
    <t xml:space="preserve">GL    </t>
  </si>
  <si>
    <t>!EM PROCESSO DE DESATIVACAO! GRADIL *1320 X 2170* MM (A X L) EM BARRA DE ACO CHATA *25 MM X 2* MM, ENTRELACADA COM BARRA ACO REDONDA *5* MM, MALHA *65 X 132* MM, GALVANIZADO E PINTURA ELETROSTATICA, COR PRETO</t>
  </si>
  <si>
    <t>!EM PROCESSO DE DESATIVACAO! HASTE DE ATERRAMENTO EM ACO COM 3,00 M DE COMPRIMENTO E DN = 3/4", REVESTIDA COM BAIXA CAMADA DE COBRE, SEM CONECTOR</t>
  </si>
  <si>
    <t>!EM PROCESSO DE DESATIVACAO! HASTE DE ATERRAMENTO EM ACO COM 3,00 M DE COMPRIMENTO E DN = 5/8", REVESTIDA COM BAIXA CAMADA DE COBRE, COM CONECTOR TIPO GRAMPO</t>
  </si>
  <si>
    <t>!EM PROCESSO DE DESATIVACAO! HASTE DE ATERRAMENTO EM ACO COM 3,00 M DE COMPRIMENTO E DN = 5/8", REVESTIDA COM BAIXA CAMADA DE COBRE, SEM CONECTOR</t>
  </si>
  <si>
    <t>!EM PROCESSO DE DESATIVACAO! JANELA BASCULANTE, ACO, COM BATENTE/REQUADRO, 60 X 80 CM (SEM VIDROS)</t>
  </si>
  <si>
    <t>!EM PROCESSO DE DESATIVACAO! JANELA DE CORRER, ACO, BATENTE/REQUADRO DE 6 A 14 CM, QUADRICULADA, PINTURA ANTICORROSIVA, SEM VIDRO, BANDEIRA COM BASCULA, 4 FLS, 120  X 150 CM (A X L)</t>
  </si>
  <si>
    <t>!EM PROCESSO DE DESATIVACAO! JANELA DE CORRER, ACO, BATENTE/REQUADRO DE 6 A 14 CM, VENEZIANA, PINT ANTICORROSIVA, PINT ACABAMENTO, COM VIDRO, 6 FLS, 120  X 150 CM (A X L)</t>
  </si>
  <si>
    <t>!EM PROCESSO DE DESATIVACAO! JANELA DE CORRER, ACO, COM BATENTE/REQUADRO DE 6 A 14 CM, SEM DIVISAO, PINT ANTICORROSIVA, PINT ACABAMENTO, COM VIDRO, SEM BANDEIRA, 2 FLS, 120  X 150 CM (A X L)</t>
  </si>
  <si>
    <t>!EM PROCESSO DE DESATIVACAO! LOCACAO DE GRUPO GERADOR *80 A 125* KVA, MOTOR DIESEL, REBOCAVEL, ACIONAMENTO MANUAL</t>
  </si>
  <si>
    <t>!EM PROCESSO DE DESATIVACAO! LOCACAO DE GRUPO GERADOR ACIMA DE * 125 ATE 180* KVA, MOTOR DIESEL, REBOCAVEL, ACIONAMENTO MANUAL</t>
  </si>
  <si>
    <t>!EM PROCESSO DE DESATIVACAO! LOCACAO DE GRUPO GERADOR ACIMA DE * 20 A 80* KVA, MOTOR DIESEL, REBOCAVEL, ACIONAMENTO MANUAL</t>
  </si>
  <si>
    <t>!EM PROCESSO DE DESATIVACAO! LOCACAO DE GRUPO GERADOR DE *260* KVA, DIESEL REBOCAVEL, ACIONAMENTO MANUAL</t>
  </si>
  <si>
    <t>!EM PROCESSO DE DESATIVACAO! LOCACAO DE GRUPO GERADOR DE *400* KVA, DIESEL REBOCAVEL, ACIONAMENTO MANUAL</t>
  </si>
  <si>
    <t>!EM PROCESSO DE DESATIVACAO! LOCACAO DE GRUPO GERADOR DE *550* KVA, DIESEL REBOCAVEL, ACIONAMENTO MANUAL</t>
  </si>
  <si>
    <t>!EM PROCESSO DE DESATIVACAO! LONA PLASTICA, PRETA, LARGURA 8 M, E= 150 MICRA</t>
  </si>
  <si>
    <t xml:space="preserve">M     </t>
  </si>
  <si>
    <t>!EM PROCESSO DE DESATIVACAO! LUMINARIA FECHADA P/ ILUMINACAO PUBLICA, TIPO ABL 50/F OU EQUIV, P/ LAMPADA A VAPOR DE MERCURIO 400W</t>
  </si>
  <si>
    <t>!EM PROCESSO DE DESATIVACAO! MASSA CORRIDA PVA PARA PAREDES INTERNAS</t>
  </si>
  <si>
    <t xml:space="preserve">18L   </t>
  </si>
  <si>
    <t>!EM PROCESSO DE DESATIVACAO! PORTA DE MADEIRA, FOLHA LEVE (NBR 15930), E = 35 MM, NUCLEO COLMEIA, CAPA LISA EM HDF, ACABAMENTO MELAMINICO EM PADRAO MADEIRA</t>
  </si>
  <si>
    <t>!EM PROCESSO DE DESATIVACAO! PUXADOR CONCHA DE EMBUTIR, EM LATAO CROMADO, PARA PORTA / JANELA DE CORRER, LISO, SEM FURO PARA CHAVE, COM FUROS PARA FIXAR PARAFUSOS, *30 X 90* MM (LARGURA X ALTURA)</t>
  </si>
  <si>
    <t>!EM PROCESSO DE DESATIVACAO! SARRAFO DE MADEIRA NAO APARELHADA *2,5 X 15* CM, MACARANDUBA, ANGELIM OU EQUIVALENTE DA REGIAO</t>
  </si>
  <si>
    <t>!EM PROCESSO DE DESATIVACAO! TABUA DE MADEIRA NAO APARELHADA *2,5 X 30 CM (1 X 12 ") PINUS, MISTA OU EQUIVALENTE DA REGIAO</t>
  </si>
  <si>
    <t>!EM PROCESSO DE DESATIVACAO! TERMINAL DE PORCELANA (MUFLA) UNIPOLAR, USO EXTERNO, TENSAO 3,6/6 KV, PARA CABO DE 10/16 MM2, COM ISOLAMENTO EPR</t>
  </si>
  <si>
    <t>!EM PROCESSO DE DESATIVACAO! TINTA A OLEO BRILHANTE PARA MADEIRA E METAIS</t>
  </si>
  <si>
    <t>!EM PROCESSO DE DESATIVACAO! TINTA ACRILICA PREMIUM PARA PISO</t>
  </si>
  <si>
    <t>!EM PROCESSO DE DESATIVACAO! TINTA LATEX PVA PREMIUM, COR BRANCA</t>
  </si>
  <si>
    <t xml:space="preserve">L     </t>
  </si>
  <si>
    <t>!EM PROCESSO DE DESATIVACAO! VERNIZ POLIURETANO BRILHANTE PARA MADEIRA, SEM FILTRO SOLAR, USO INTERNO E EXTERNO</t>
  </si>
  <si>
    <t>!EM PROCESSO DE DESATIVACAO! VIGOTA DE MADEIRA NAO APARELHADA *5 X 10* CM, MACARANDUBA, ANGELIM OU EQUIVALENTE DA REGIAO</t>
  </si>
  <si>
    <t>!EM PROCESSO DE DESATIVACAO!JANELA DE CORRER, ACO, BATENTE/REQUADRO DE 6 A 14 CM,  COM DIVISAO HORIZ , PINT ANTICORROSIVA, SEM VIDRO, BANDEIRA COM BASCULA, 4 FLS, 120  X 150 CM (A X L)</t>
  </si>
  <si>
    <t>!EM PROCESSO DE DESATIVACAO!MASSA A OLEO PARA MADEIRA</t>
  </si>
  <si>
    <t>!EM PROCESSO DE DESATIVACAO!MASSA ACRILICA PARA PAREDES INTERIOR/EXTERIOR</t>
  </si>
  <si>
    <t>!EM PROCESSO DESATIVACAO! ELETRODUTO EM ACO GALVANIZADO ELETROLITICO, LEVE, DIAMETRO 1", PAREDE DE 0,90 MM</t>
  </si>
  <si>
    <t>!EM PROCESSO DESATIVACAO! ELETRODUTO EM ACO GALVANIZADO ELETROLITICO, LEVE, DIAMETRO 3/4", PAREDE DE 0,90 MM</t>
  </si>
  <si>
    <t>!EM PROCESSO DESATIVACAO! ELETRODUTO EM ACO GALVANIZADO ELETROLITICO, SEMI-PESADO, DIAMETRO 1 1/2", PAREDE DE 1,20 MM</t>
  </si>
  <si>
    <t>!EM PROCESSO DESATIVACAO! ELETRODUTO EM ACO GALVANIZADO ELETROLITICO, SEMI-PESADO, DIAMETRO 1 1/4", PAREDE DE 1,20 MM</t>
  </si>
  <si>
    <t>ABERTURA PARA ENCAIXE DE CUBA OU LAVATORIO EM BANCADA DE MARMORE/ GRANITO OU OUTRO TIPO DE PEDRA NATURAL</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</si>
  <si>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</si>
  <si>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</si>
  <si>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</si>
  <si>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</si>
  <si>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</si>
  <si>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</si>
  <si>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</si>
  <si>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</si>
  <si>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</si>
  <si>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</si>
  <si>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1/2" E CUNHA DE FIXACAO</t>
  </si>
  <si>
    <t>ABRACADEIRA EM ACO PARA AMARRACAO DE ELETRODUTOS, TIPO D, COM 1/2" E PARAFUSO DE FIXACAO</t>
  </si>
  <si>
    <t>ABRACADEIRA EM ACO PARA AMARRACAO DE ELETRODUTOS, TIPO D, COM 1" E CUNHA DE FIXACAO</t>
  </si>
  <si>
    <t>ABRACADEIRA EM ACO PARA AMARRACAO DE ELETRODUTOS, TIPO D, COM 1"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</si>
  <si>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</si>
  <si>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</si>
  <si>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</si>
  <si>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</si>
  <si>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</si>
  <si>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</si>
  <si>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</si>
  <si>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</si>
  <si>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3" E CUNHA DE FIXACAO</t>
  </si>
  <si>
    <t>ABRACADEIRA EM ACO PARA AMARRACAO DE ELETRODUTOS, TIPO D, COM 3"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</si>
  <si>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</si>
  <si>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</si>
  <si>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</si>
  <si>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</si>
  <si>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</si>
  <si>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1/2"</t>
  </si>
  <si>
    <t>ABRACADEIRA EM ACO PARA AMARRACAO DE ELETRODUTOS, TIPO U SIMPLES, COM 1"</t>
  </si>
  <si>
    <t>ABRACADEIRA EM ACO PARA AMARRACAO DE ELETRODUTOS, TIPO U SIMPLES, COM 2 1/2"</t>
  </si>
  <si>
    <t>ABRACADEIRA EM ACO PARA AMARRACAO DE ELETRODUTOS, TIPO U SIMPLES, COM 2"</t>
  </si>
  <si>
    <t>ABRACADEIRA EM ACO PARA AMARRACAO DE ELETRODUTOS, TIPO U SIMPLES, COM 3/4"</t>
  </si>
  <si>
    <t>ABRACADEIRA EM ACO PARA AMARRACAO DE ELETRODUTOS, TIPO U SIMPLES, COM 3/8"</t>
  </si>
  <si>
    <t>ABRACADEIRA EM ACO PARA AMARRACAO DE ELETRODUTOS, TIPO U SIMPLES, COM 3"</t>
  </si>
  <si>
    <t>ABRACADEIRA EM ACO PARA AMARRACAO DE ELETRODUTOS, TIPO U SIMPLES, COM 4"</t>
  </si>
  <si>
    <t>ABRACADEIRA PVC, PARA CALHA PLUVIAL, DIAMETRO ENTRE 80 E 100 MM, PARA DRENAGEM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</si>
  <si>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</si>
  <si>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</si>
  <si>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</si>
  <si>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CROMADO PARA REGISTRO PEQUENO, 1/2 " OU 3/4 "</t>
  </si>
  <si>
    <t>ACABAMENTO SIMPLES/CONVENCIONAL PARA FORRO PVC, TIPO "U" OU "C", COR BRANCA, COMPRIMENTO 6 M</t>
  </si>
  <si>
    <t>ACESSORIO DE LIGACAO NAO ELETRICO PARA CARGAS EXPLOSIVAS, TUBO DE 6 M</t>
  </si>
  <si>
    <t>ACESSORIO INICIADOR NAO ELETRICO, TUBO DE 6 M, TEMPO DE RETARDO DE *160* MS</t>
  </si>
  <si>
    <t>ACETILENO (RECARGA PARA CILINDRO DE CONJUNTO OXICORTE GRANDE)</t>
  </si>
  <si>
    <t xml:space="preserve">KG    </t>
  </si>
  <si>
    <t>ACIDO MURIATICO, DILUICAO 10% A 12% PARA USO EM LIMPEZA</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</si>
  <si>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</si>
  <si>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</si>
  <si>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</si>
  <si>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</si>
  <si>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</si>
  <si>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</si>
  <si>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</si>
  <si>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</si>
  <si>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</si>
  <si>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</si>
  <si>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</si>
  <si>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</si>
  <si>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</si>
  <si>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</si>
  <si>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</si>
  <si>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</si>
  <si>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</si>
  <si>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</si>
  <si>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</si>
  <si>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DE CONDUTOR PLUVIAL, EM PVC, DIAMETRO ENTRE 80 E 100 MM, PARA DRENAGEM PREDIAL</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</si>
  <si>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</si>
  <si>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</si>
  <si>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</si>
  <si>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DE COBRE PARA TUBULACAO PEX, DN 16 X 15 MM</t>
  </si>
  <si>
    <t>ADAPTADOR DE COBRE PARA TUBULACAO PEX, DN 20 X 22 MM</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</si>
  <si>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</si>
  <si>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</si>
  <si>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</si>
  <si>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PVC PARA SIFAO METALICO, SOLDAVEL, COM ANEL BORRACHA (JE), 40 MM X 1 1/2"</t>
  </si>
  <si>
    <t>ADAPTADOR PVC PARA SIFAO, ROSCAVEL, 40 MM X 1 1/4"</t>
  </si>
  <si>
    <t>ADAPTADOR PVC ROSCAVEL, COM FLANGES E ANEL DE VEDACAO, 1/2", PARA CAIXA D' AGUA</t>
  </si>
  <si>
    <t>ADAPTADOR PVC ROSCAVEL, COM FLANGES E ANEL DE VEDACAO, 1", PARA CAIXA D' AGUA</t>
  </si>
  <si>
    <t>ADAPTADOR PVC ROSCAVEL, COM FLANGES E ANEL DE VEDACAO, 3/4", PARA CAIXA D' AGUA</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</si>
  <si>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</si>
  <si>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</si>
  <si>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</si>
  <si>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</si>
  <si>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</si>
  <si>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</si>
  <si>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</si>
  <si>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</si>
  <si>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</si>
  <si>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</si>
  <si>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</si>
  <si>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</si>
  <si>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</si>
  <si>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</si>
  <si>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</si>
  <si>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</si>
  <si>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SOLDAVEL, COM FLANGES E ANEL DE VEDACAO, 60 MM X 2", PARA CAIXA D' AGUA</t>
  </si>
  <si>
    <t>ADAPTADOR PVC SOLDAVEL, COM FLANGES LIVRES, 110 MM X 4", PARA CAIXA D' AGUA</t>
  </si>
  <si>
    <t>ADAPTADOR PVC SOLDAVEL, COM FLANGES LIVRES, 25 MM X 3/4", PARA CAIXA D' AGUA</t>
  </si>
  <si>
    <t>ADAPTADOR PVC SOLDAVEL, COM FLANGES LIVRES, 32 MM X 1", PARA CAIXA D' AGUA</t>
  </si>
  <si>
    <t>ADAPTADOR PVC SOLDAVEL, COM FLANGES LIVRES, 40 MM X 1  1/4", PARA CAIXA D' AGUA</t>
  </si>
  <si>
    <t>ADAPTADOR PVC SOLDAVEL, COM FLANGES LIVRES, 50 MM X 1  1/2", PARA CAIXA D' AGUA</t>
  </si>
  <si>
    <t>ADAPTADOR PVC SOLDAVEL, COM FLANGES LIVRES, 60 MM X 2", PARA CAIXA D' AGUA</t>
  </si>
  <si>
    <t>ADAPTADOR PVC SOLDAVEL, COM FLANGES LIVRES, 75 MM X 2  1/2", PARA CAIXA D' AGUA</t>
  </si>
  <si>
    <t>ADAPTADOR PVC SOLDAVEL, COM FLANGES LIVRES, 85 MM X 3", PARA CAIXA D' AGUA</t>
  </si>
  <si>
    <t>ADAPTADOR PVC SOLDAVEL, LONGO, COM FLANGE LIVRE,  110 MM X 4", PARA CAIXA D' AGUA</t>
  </si>
  <si>
    <t>ADAPTADOR PVC SOLDAVEL, LONGO, COM FLANGE LIVRE,  25 MM X 3/4", PARA CAIXA D' AGUA</t>
  </si>
  <si>
    <t>ADAPTADOR PVC SOLDAVEL, LONGO, COM FLANGE LIVRE,  32 MM X 1", PARA CAIXA D' AGUA</t>
  </si>
  <si>
    <t>ADAPTADOR PVC SOLDAVEL, LONGO, COM FLANGE LIVRE,  40 MM X 1 1/4", PARA CAIXA D' AGUA</t>
  </si>
  <si>
    <t>ADAPTADOR PVC SOLDAVEL, LONGO, COM FLANGE LIVRE,  50 MM X 1 1/2", PARA CAIXA D' AGUA</t>
  </si>
  <si>
    <t>ADAPTADOR PVC SOLDAVEL, LONGO, COM FLANGE LIVRE,  60 MM X 2", PARA CAIXA D' AGUA</t>
  </si>
  <si>
    <t>ADAPTADOR PVC SOLDAVEL, LONGO, COM FLANGE LIVRE,  75 MM X 2 1/2", PARA CAIXA D' AGUA</t>
  </si>
  <si>
    <t>ADAPTADOR PVC SOLDAVEL, LONGO, COM FLANGE LIVRE,  85 MM X 3", PARA CAIXA D' AGUA</t>
  </si>
  <si>
    <t>ADAPTADOR PVC, COM REGISTRO, PARA PEAD, 20 MM X 3/4", PARA LIGACAO PREDIAL DE AGUA</t>
  </si>
  <si>
    <t>ADAPTADOR PVC, ROSCAVEL, COM FLANGES E ANEL DE VEDACAO, 1 1/2", PARA CAIXA D'AGUA</t>
  </si>
  <si>
    <t>ADAPTADOR PVC, ROSCAVEL, COM FLANGES E ANEL DE VEDACAO, 1 1/4", PARA CAIXA D' AGUA</t>
  </si>
  <si>
    <t>ADAPTADOR PVC, ROSCAVEL, COM FLANGES E ANEL DE VEDACAO, 2", PARA CAIXA D' AGUA</t>
  </si>
  <si>
    <t>ADAPTADOR PVC, ROSCAVEL, PARA VALVULA PIA OU LAVATORIO, 40 MM</t>
  </si>
  <si>
    <t>ADAPTADOR, CPVC, SOLDAVEL, 15 MM, PARA AGUA QUENTE</t>
  </si>
  <si>
    <t>ADAPTADOR, CPVC, SOLDAVEL, 22 MM, PARA AGUA QUENTE</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</si>
  <si>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</si>
  <si>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</si>
  <si>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75 / DE  85 MM</t>
  </si>
  <si>
    <t>ADAPTADOR, PVC PBA, A BOLSA DEFOFO, JE, DN 100 / DE 110 MM</t>
  </si>
  <si>
    <t>ADAPTADOR, PVC PBA, A BOLSA DEFOFO, JE, DN 50 / DE 60 MM</t>
  </si>
  <si>
    <t>ADAPTADOR, PVC PBA, A BOLSA DEFOFO, JE, DN 75 / DE  85 MM</t>
  </si>
  <si>
    <t>ADAPTADOR, PVC PBA, BOLSA/ROSCA, JE, DN 100 / DE 110 MM</t>
  </si>
  <si>
    <t>ADAPTADOR, PVC PBA, BOLSA/ROSCA, JE, DN 50 / DE 60 MM</t>
  </si>
  <si>
    <t>ADAPTADOR, PVC PBA, PONTA/ROSCA, JE, DN 50 / DE  60 MM</t>
  </si>
  <si>
    <t>ADAPTADOR, PVC PBA, PONTA/ROSCA, JE, DN 75 / DE  85 MM</t>
  </si>
  <si>
    <t>ADESIVO ACRILICO/COLA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</si>
  <si>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</si>
  <si>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</si>
  <si>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</si>
  <si>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LIQUIDO A BASE DE RESINAS PARA COLAGEM DE ESPUMA DE ISOLAMENTO TERMICO FLEXIVEL</t>
  </si>
  <si>
    <t>ADESIVO PARA TUBOS CPVC, *75* G</t>
  </si>
  <si>
    <t>ADESIVO PLASTICO PARA PVC, BISNAGA COM 75 GR</t>
  </si>
  <si>
    <t>ADESIVO PLASTICO PARA PVC, FRASCO COM 175 GR</t>
  </si>
  <si>
    <t>ADESIVO PLASTICO PARA PVC, FRASCO COM 850 GR</t>
  </si>
  <si>
    <t>ADESIVO/COLA PARA EPS (ISOPOR) E OUTROS MATERIAIS</t>
  </si>
  <si>
    <t>ADITIVO ACELERADOR DE PEGA E ENDURECIMENTO PARA ARGAMASSAS E CONCRETOS, LIQUIDO E ISENTO DE CLORETOS</t>
  </si>
  <si>
    <t>ADITIVO ADESIVO LIQUIDO PARA ARGAMASSAS DE REVESTIMENTOS CIMENTICIOS</t>
  </si>
  <si>
    <t>ADITIVO IMPERMEABILIZANTE DE PEGA NORMAL PARA ARGAMASSAS E CONCRETOS SEM ARMACAO, LIQUIDO E ISENTO DE CLORETOS</t>
  </si>
  <si>
    <t>ADITIVO IMPERMEABILIZANTE DE PEGA ULTRARRAPIDA, LIQUIDO E ISENTO DE CLORETOS</t>
  </si>
  <si>
    <t>ADITIVO LIQUIDO IMPERMEABILIZANTE CRISTALIZANTE</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</si>
  <si>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</si>
  <si>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</si>
  <si>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</si>
  <si>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</si>
  <si>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ADUELA/GALERIA DE CONCRETO ARMADO, SECAO RETANGULAR 1.50 X 1.50 M (L X A), C = 1.00 M, E = 20 CM</t>
  </si>
  <si>
    <t>ADUELA/GALERIA DE CONCRETO ARMADO, SECAO RETANGULAR 2.00 X 2.00 M (L X A), C = 1.00 M, E = 20 CM</t>
  </si>
  <si>
    <t>ADUELA/GALERIA DE CONCRETO ARMADO, SECAO RETANGULAR 2.50 X 2.50 M (L X A), C = 1.00 M, E = 20 CM</t>
  </si>
  <si>
    <t>ADUELA/GALERIA DE CONCRETO ARMADO, SECAO RETANGULAR 3.00 X 3.00 M (L X A), C = 1.00 M, E = 20 CM</t>
  </si>
  <si>
    <t>AFASTADOR PARA TELHA DE FIBROCIMENTO CANALETE 90 OU KALHETAO</t>
  </si>
  <si>
    <t>AGENTE DE CURA, PROTETOR DA EVAPORACAO DA AGUA DE HIDRATACAO DO CONCRETO</t>
  </si>
  <si>
    <t>AGREGADO RECICLADO, TIPO RACHAO RECICLADO CINZA, CLASSE A</t>
  </si>
  <si>
    <t xml:space="preserve">M3    </t>
  </si>
  <si>
    <t>AGUA SANITARIA</t>
  </si>
  <si>
    <t>AJUDANTE DE ARMADOR</t>
  </si>
  <si>
    <t>AJUDANTE DE ARMADOR (MENSALISTA)</t>
  </si>
  <si>
    <t xml:space="preserve">MES   </t>
  </si>
  <si>
    <t>AJUDANTE DE ELETRICISTA</t>
  </si>
  <si>
    <t>AJUDANTE DE ELETRICISTA (MENSALISTA)</t>
  </si>
  <si>
    <t>AJUDANTE DE ESTRUTURAS METALICAS</t>
  </si>
  <si>
    <t>AJUDANTE DE ESTRUTURAS METALICAS (MENSALISTA)</t>
  </si>
  <si>
    <t>AJUDANTE DE OPERACAO EM GERAL</t>
  </si>
  <si>
    <t>AJUDANTE DE OPERACAO EM GERAL (MENSALISTA)</t>
  </si>
  <si>
    <t>AJUDANTE DE PINTOR</t>
  </si>
  <si>
    <t>AJUDANTE DE PINTOR (MENSALISTA)</t>
  </si>
  <si>
    <t>AJUDANTE DE SERRALHEIRO</t>
  </si>
  <si>
    <t>AJUDANTE DE SERRALHEIRO (MENSALISTA)</t>
  </si>
  <si>
    <t>AJUDANTE ESPECIALIZADO</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</si>
  <si>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</si>
  <si>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</si>
  <si>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</si>
  <si>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</si>
  <si>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</si>
  <si>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</si>
  <si>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</si>
  <si>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DE CORTE DIAGONAL 6 " COM ISOLAMENTO</t>
  </si>
  <si>
    <t>ALICATE DE CRIMPAR RJ11, RJ12 E RJ45</t>
  </si>
  <si>
    <t>ALICATE DE PRESSAO PARA SOLDA DE CHAPA 18 "</t>
  </si>
  <si>
    <t>ALICATE DE PRESSAO 11 " PARA SOLDA, TIPO C</t>
  </si>
  <si>
    <t>ALICATE DE PRESSAO 11 " PARA SOLDA, TIPO U</t>
  </si>
  <si>
    <t>ALICATE PARA ANEIS DE PISTAO, CAPACIDADE 50 A 100 MM</t>
  </si>
  <si>
    <t>ALIMENTACAO - HORISTA (COLETADO CAIXA)</t>
  </si>
  <si>
    <t>ALIMENTACAO - MENSALISTA (COLETADO CAIXA)</t>
  </si>
  <si>
    <t>ALISADORA DE CONCRETO COM MOTOR A GASOLINA DE 5,5 HP, PESO COM MOTOR DE 78 KG, 4 PAS</t>
  </si>
  <si>
    <t>ALMOXARIFE</t>
  </si>
  <si>
    <t>ALMOXARIFE (MENSALISTA)</t>
  </si>
  <si>
    <t>ALONGADOR COM TRES ALTURAS, EM TUBO DE ACO CARBONO, PINTURA NO PROCESSO ELETROSTATICO - EQUIPAMENTO DE GINASTICA PARA ACADEMIA AO AR LIVRE / ACADEMIA DA TERCEIRA IDADE - ATI</t>
  </si>
  <si>
    <t>ALUMINIO ANODIZADO</t>
  </si>
  <si>
    <t>ANEL BORRACHA DN 100 MM, PARA TUBO SERIE REFORCADA ESGOTO PREDIAL</t>
  </si>
  <si>
    <t>ANEL BORRACHA DN 75 MM, PARA TUBO SERIE REFORCADA ESGOTO PREDIAL</t>
  </si>
  <si>
    <t>ANEL BORRACHA PARA TUBO ESGOTO PREDIAL DN 40 MM (NBR 5688)</t>
  </si>
  <si>
    <t>ANEL BORRACHA PARA TUBO ESGOTO PREDIAL DN 50 MM (NBR 5688)</t>
  </si>
  <si>
    <t>ANEL BORRACHA PARA TUBO ESGOTO PREDIAL DN 75 MM (NBR 5688)</t>
  </si>
  <si>
    <t>ANEL BORRACHA PARA TUBO ESGOTO PREDIAL, DN 100 MM (NBR 5688)</t>
  </si>
  <si>
    <t>ANEL BORRACHA, DN 150 MM, PARA TUBO SERIE REFORCADA ESGOTO PREDIAL</t>
  </si>
  <si>
    <t>ANEL BORRACHA, DN 40 MM, PARA TUBO SERIE REFORCADA ESGOTO PREDIAL</t>
  </si>
  <si>
    <t>ANEL BORRACHA, DN 50 MM, PARA TUBO SERIE REFORCADA ESGOTO PREDIAL</t>
  </si>
  <si>
    <t>ANEL BORRACHA, PARA TUBO PVC DEFOFO, DN 100 MM (NBR 7665)</t>
  </si>
  <si>
    <t>ANEL BORRACHA, PARA TUBO PVC DEFOFO, DN 150 MM (NBR 7665)</t>
  </si>
  <si>
    <t>ANEL BORRACHA, PARA TUBO PVC DEFOFO, DN 200 MM (NBR 7665)</t>
  </si>
  <si>
    <t>ANEL BORRACHA, PARA TUBO PVC DEFOFO, DN 250 MM (NBR 7665)</t>
  </si>
  <si>
    <t>ANEL BORRACHA, PARA TUBO PVC DEFOFO, DN 300 MM (NBR 7665)</t>
  </si>
  <si>
    <t>ANEL BORRACHA, PARA TUBO PVC, REDE COLETOR ESGOTO, DN 100 MM (NBR 7362)</t>
  </si>
  <si>
    <t>ANEL BORRACHA, PARA TUBO PVC, REDE COLETOR ESGOTO, DN 125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</si>
  <si>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</si>
  <si>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</si>
  <si>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</si>
  <si>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</si>
  <si>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</si>
  <si>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</si>
  <si>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</si>
  <si>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</si>
  <si>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</si>
  <si>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BORRACHA, PARA TUBO, PVC REDE COLETOR ESGOTO, DN 300 MM (NBR 7362)</t>
  </si>
  <si>
    <t>ANEL DE BORRACHA PARA VEDACAO DE DUTO PEAD CORRUGADO PARA ELETRICA, DN 1 1/2"</t>
  </si>
  <si>
    <t>ANEL DE BORRACHA PARA VEDACAO DE DUTO PEAD CORRUGADO PARA ELETRICA, DN 1 1/4"</t>
  </si>
  <si>
    <t>ANEL DE BORRACHA PARA VEDACAO DE DUTO PEAD CORRUGADO PARA ELETRICA, DN 2"</t>
  </si>
  <si>
    <t>ANEL DE BORRACHA PARA VEDACAO DE DUTO PEAD CORRUGADO PARA ELETRICA, DN 3"</t>
  </si>
  <si>
    <t>ANEL DE BORRACHA PARA VEDACAO DE DUTO PEAD CORRUGADO PARA ELETRICA, DN 4"</t>
  </si>
  <si>
    <t>ANEL DE CONCRETO ARMADO, D = *1,10* M, H = 0,30 M</t>
  </si>
  <si>
    <t>ANEL DE CONCRETO ARMADO, D = 0,60 M, H = 0,10 M</t>
  </si>
  <si>
    <t>ANEL DE CONCRETO ARMADO, D = 0,60 M, H = 0,15 M</t>
  </si>
  <si>
    <t>ANEL DE CONCRETO ARMADO, D = 0,60 M, H = 0,30 M</t>
  </si>
  <si>
    <t>ANEL DE CONCRETO ARMADO, D = 0,60 M, H = 0,40 M</t>
  </si>
  <si>
    <t>ANEL DE CONCRETO ARMADO, D = 0,60 M, H = 0,50 M</t>
  </si>
  <si>
    <t>ANEL DE CONCRETO ARMADO, D = 0,80 M, H = 0,30 M</t>
  </si>
  <si>
    <t>ANEL DE CONCRETO ARMADO, D = 0,80 M, H = 0,50 M</t>
  </si>
  <si>
    <t>ANEL DE CONCRETO ARMADO, D = 1,00 M, H = 0,40 M</t>
  </si>
  <si>
    <t>ANEL DE CONCRETO ARMADO, D = 1,00 M, H = 0,50 M</t>
  </si>
  <si>
    <t>ANEL DE CONCRETO ARMADO, D = 1,20 M, H = 0,50 M</t>
  </si>
  <si>
    <t>ANEL DE CONCRETO ARMADO, D = 1,50 M, H = 0,50 M</t>
  </si>
  <si>
    <t>ANEL DE CONCRETO ARMADO, D = 2,00 M, H = 0,50 M</t>
  </si>
  <si>
    <t>ANEL DE CONCRETO ARMADO, D = 2,50 M, H = 0,50 M</t>
  </si>
  <si>
    <t>ANEL DE CONCRETO ARMADO, D = 3,00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</si>
  <si>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</si>
  <si>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</si>
  <si>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</si>
  <si>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</si>
  <si>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</si>
  <si>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</si>
  <si>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</si>
  <si>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</si>
  <si>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</si>
  <si>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</si>
  <si>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</si>
  <si>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DESLIZANTE / TRADICIONAL, METALICO, PARA TUBO PEX, DN 16 MM</t>
  </si>
  <si>
    <t>ANEL DESLIZANTE / TRADICIONAL, METALICO, PARA TUBO PEX, DN 20 MM</t>
  </si>
  <si>
    <t>ANEL DESLIZANTE / TRADICIONAL, METALICO, PARA TUBO PEX, DN 25 MM</t>
  </si>
  <si>
    <t>ANEL DESLIZANTE / TRADICIONAL, METALICO, PARA TUBO PEX, DN 32 MM</t>
  </si>
  <si>
    <t>APARELHO CORTE OXI-ACETILENO PARA SOLDA E CORTE CONTENDO MACARICO SOLDA, BICO DE CORTE, CILINDROS, REGULADORES, MANGUEIRAS E CARRINHO</t>
  </si>
  <si>
    <t>APARELHO DE APOIO DE NEOPRENE FRETADO, 60 X 45 X 7,6 CM, COM FRETAGEM DE ACO DE 4 MM INTERCALADAS COM ELASTOMERO DE 11 MM E REVESTIMENTO FINAL COM ELASTOMERO DE 6 MM</t>
  </si>
  <si>
    <t xml:space="preserve">DM3   </t>
  </si>
  <si>
    <t>APARELHO DE APOIO DE NEOPRENE SIMPLES/ NAO FRETADO, 100 X 100 CM, ESPESSURA 6,3 MM</t>
  </si>
  <si>
    <t>APARELHO SINALIZADOR LUMINOSO COM LED, PARA SAIDA GARAGEM, COM 2 LENTES EM POLICARBONATO, BIVOLT (INCLUI SUPORTE DE FIXACAO)</t>
  </si>
  <si>
    <t>APOIO DO PORTA DENTE PARA FRESADORA DE ASFALTO</t>
  </si>
  <si>
    <t>APONTADOR OU APROPRIADOR DE MAO DE OBRA</t>
  </si>
  <si>
    <t>APONTADOR OU APROPRIADOR DE MAO DE OBRA (MENSALISTA)</t>
  </si>
  <si>
    <t>AQUECEDOR DE AGUA A GAS GLP/GN COM CAPACIDADE DE ARMAZENAMENTO DE 50 A 80 L</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</si>
  <si>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</si>
  <si>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</si>
  <si>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</si>
  <si>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</si>
  <si>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DE AGUA ELETRICO HORIZONTAL, RESERVATORIO DE 200 L CILINDRICO EM COBRE, REFORCADO COM ACO CARBONO, MONOFASICO, TENSAO NOMINAL 220 V</t>
  </si>
  <si>
    <t>AQUECEDOR DE OLEO BPF (FLUIDO) TERMICO, CAPACIDADE DE 300.000 KCAL/H</t>
  </si>
  <si>
    <t>AQUECEDOR SOLAR  CAPACIDADE DO RESERVATORIO 800 L, INCLUI 8 PLACAS COLETORAS DE 1,42 M2</t>
  </si>
  <si>
    <t>AQUECEDOR SOLAR CAPACIDADE DO RESERVATORIO 1000 L, INCLUI 10 PLACAS COLETORAS DE 1,42 M2</t>
  </si>
  <si>
    <t>AQUECEDOR SOLAR CAPACIDADE DO RESERVATORIO 200 L, INCLUI 2 PLACAS COLETORAS DE 1,42 M2</t>
  </si>
  <si>
    <t>AQUECEDOR SOLAR CAPACIDADE DO RESERVATORIO 400L, INCLUI 4 PLACAS COLETORAS DE 1,42 M2</t>
  </si>
  <si>
    <t>AQUECEDOR SOLAR CAPACIDADE DO RESERVATORIO 600 L, INCLUI 6 PLACAS COLETORAS DE 1,42 M2</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</si>
  <si>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</si>
  <si>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</si>
  <si>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 SELO PROCEL, GAS HFC, CONTROLE S/FIO</t>
  </si>
  <si>
    <t>AR CONDICIONADO SPLIT INVERTER, HI-WALL (PAREDE), 9000 BTU/H, CICLO FRIO, 60HZ, CLASSIFICACAO A (SELO PROCEL), GAS HFC, CONTROLE S/FIO</t>
  </si>
  <si>
    <t>AR CONDICIONADO SPLIT INVERTER, PISO TETO, APRESENTANDO ENTRE 54000 E 58000 BTU/H, CICLO FRIO, 60HZ, CLASSIFICACAO ENERGETICA A OU B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</si>
  <si>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</si>
  <si>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</si>
  <si>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</si>
  <si>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</si>
  <si>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</si>
  <si>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</si>
  <si>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</si>
  <si>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</si>
  <si>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</si>
  <si>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</si>
  <si>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</si>
  <si>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</si>
  <si>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</si>
  <si>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</si>
  <si>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</si>
  <si>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</si>
  <si>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</si>
  <si>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</si>
  <si>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</si>
  <si>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</si>
  <si>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</si>
  <si>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</si>
  <si>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</si>
  <si>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</si>
  <si>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</si>
  <si>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</si>
  <si>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</si>
  <si>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</si>
  <si>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</si>
  <si>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</si>
  <si>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</si>
  <si>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</si>
  <si>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</si>
  <si>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( 45,7 KG, 700 KGF), ROLO 1000 M</t>
  </si>
  <si>
    <t>ARAME DE AMARRACAO PARA GABIAO GALVANIZADO, DIAMETRO 2,2 MM</t>
  </si>
  <si>
    <t>ARAME FARPADO GALVANIZADO, 14 BWG (2,11 MM), CLASSE 250</t>
  </si>
  <si>
    <t>ARAME FARPADO GALVANIZADO, 16 BWG (1,65 MM), CLASSE 250</t>
  </si>
  <si>
    <t>ARAME GALVANIZADO 12 BWG, D = 2,76 MM (0,048 KG/M) OU 14 BWG, D = 2,11 MM (0,026 KG/M)</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</si>
  <si>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</si>
  <si>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</si>
  <si>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</si>
  <si>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</si>
  <si>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1,60 MM (0,016 KG/M) OU 18 BWG, D = 1,25 MM (0,01 KG/M)</t>
  </si>
  <si>
    <t>AREIA AMARELA, AREIA BARRADA OU ARENOSO (RETIRADA NO AREAL, SEM TRANSPORTE)</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</si>
  <si>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</si>
  <si>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</si>
  <si>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</si>
  <si>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</si>
  <si>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</si>
  <si>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AREIA PRETA PARA EMBOCO - POSTO JAZIDA/FORNECEDOR (RETIRADO NA JAZIDA, SEM TRANSPORTE)</t>
  </si>
  <si>
    <t>ARGAMASSA COLANTE AC I PARA CERAMICAS</t>
  </si>
  <si>
    <t>ARGAMASSA COLANTE AC-II</t>
  </si>
  <si>
    <t>ARGAMASSA COLANTE TIPO ACIII</t>
  </si>
  <si>
    <t>ARGAMASSA COLANTE TIPO ACIII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</si>
  <si>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</si>
  <si>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</si>
  <si>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</si>
  <si>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 CORES CLARAS</t>
  </si>
  <si>
    <t>ARGAMASSA PISO SOBRE PISO</t>
  </si>
  <si>
    <t>ARGAMASSA POLIMERICA DE REPARO ESTRUTURAL, BICOMPONENTE</t>
  </si>
  <si>
    <t>ARGAMASSA POLIMERICA IMPERMEABILIZANTE SEMIFLEXIVEL, BICOMPONENTE (MEMBRANA IMPERMEABILIZANTE ACRILICA)</t>
  </si>
  <si>
    <t>ARGAMASSA PRONTA PARA CONTRAPISO</t>
  </si>
  <si>
    <t>ARGAMASSA PRONTA PARA REVESTIMENTO INTERNO EM PAREDES</t>
  </si>
  <si>
    <t>ARGAMASSA USINADA AUTOADENSAVEL E AUTONIVELANTE PARA CONTRAPISO, INCLUI BOMBEAMENTO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</si>
  <si>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</si>
  <si>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</si>
  <si>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</si>
  <si>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</si>
  <si>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</si>
  <si>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</si>
  <si>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</si>
  <si>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</si>
  <si>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</si>
  <si>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</si>
  <si>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</si>
  <si>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</si>
  <si>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t>
  </si>
  <si>
    <t>ARMADOR (MENSALISTA)</t>
  </si>
  <si>
    <t>ARQUITETO JUNIOR</t>
  </si>
  <si>
    <t>ARQUITETO JUNIOR (MENSALISTA)</t>
  </si>
  <si>
    <t>ARQUITETO PAISAGISTA</t>
  </si>
  <si>
    <t>ARQUITETO PAISAGISTA (MENSALISTA)</t>
  </si>
  <si>
    <t>ARQUITETO PLENO</t>
  </si>
  <si>
    <t>ARQUITETO PLENO (MENSALISTA)</t>
  </si>
  <si>
    <t>ARQUITETO SENIOR</t>
  </si>
  <si>
    <t>ARQUITETO SENIOR (MENSALISTA)</t>
  </si>
  <si>
    <t>ARRUELA  EM ACO GALVANIZADO, DIAMETRO EXTERNO = 35MM, ESPESSURA = 3MM, DIAMETRO DO FURO= 18MM</t>
  </si>
  <si>
    <t>ARRUELA EM ALUMINIO, COM ROSCA, DE  1 1/4", PARA ELETRODUTO</t>
  </si>
  <si>
    <t>ARRUELA EM ALUMINIO, COM ROSCA, DE 1 1/2", PARA ELETRODUTO</t>
  </si>
  <si>
    <t>ARRUELA EM ALUMINIO, COM ROSCA, DE 1/2", PARA ELETRODUTO</t>
  </si>
  <si>
    <t>ARRUELA EM ALUMINIO, COM ROSCA, DE 1", PARA ELETRODUTO</t>
  </si>
  <si>
    <t>ARRUELA EM ALUMINIO, COM ROSCA, DE 2 1/2", PARA ELETRODUTO</t>
  </si>
  <si>
    <t>ARRUELA EM ALUMINIO, COM ROSCA, DE 2", PARA ELETRODUTO</t>
  </si>
  <si>
    <t>ARRUELA EM ALUMINIO, COM ROSCA, DE 3/4", PARA ELETRODUTO</t>
  </si>
  <si>
    <t>ARRUELA EM ALUMINIO, COM ROSCA, DE 3/8", PARA ELETRODUTO</t>
  </si>
  <si>
    <t>ARRUELA EM ALUMINIO, COM ROSCA, DE 3", PARA ELETRODUTO</t>
  </si>
  <si>
    <t>ARRUELA EM ALUMINIO, COM ROSCA, DE 4", PARA ELETRODUTO</t>
  </si>
  <si>
    <t>ARRUELA QUADRADA EM ACO GALVANIZADO, DIMENSAO = 38 MM, ESPESSURA = 3MM, DIAMETRO DO FURO= 18 MM</t>
  </si>
  <si>
    <t>ARRUELA REDONDA DE LATAO, DIAMETRO EXTERNO = 34 MM, ESPESSURA = 2,5 MM, DIAMETRO DO FURO = 17 MM</t>
  </si>
  <si>
    <t>ASFALTO DILUIDO DE PETROLEO CM-30 (COLETADO CAIXA NA ANP ACRESCIDO DE ICMS)</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</si>
  <si>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</si>
  <si>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</si>
  <si>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</si>
  <si>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t>
  </si>
  <si>
    <t>ASSENTADOR DE MANILHAS (MENSALISTA)</t>
  </si>
  <si>
    <t>ASSENTO  VASO SANITARIO INFANTIL EM PLASTICO BRANCO</t>
  </si>
  <si>
    <t>ASSENTO SANITARIO DE PLASTICO, TIPO CONVENCIONAL</t>
  </si>
  <si>
    <t>AUTOMATICO DE BOIA SUPERIOR / INFERIOR, *15* A / 250 V</t>
  </si>
  <si>
    <t>AUXILIAR  DE ALMOXARIFE</t>
  </si>
  <si>
    <t>AUXILIAR DE ALMOXARIFE (MENSALISTA)</t>
  </si>
  <si>
    <t>AUXILIAR DE AZULEJISTA</t>
  </si>
  <si>
    <t>AUXILIAR DE AZULEJISTA (MENSALISTA)</t>
  </si>
  <si>
    <t>AUXILIAR DE ENCANADOR OU BOMBEIRO HIDRAULICO</t>
  </si>
  <si>
    <t>AUXILIAR DE ENCANADOR OU BOMBEIRO HIDRAULICO (MENSALISTA)</t>
  </si>
  <si>
    <t>AUXILIAR DE ESCRITORIO</t>
  </si>
  <si>
    <t>AUXILIAR DE ESCRITORIO (MENSALISTA)</t>
  </si>
  <si>
    <t>AUXILIAR DE LABORATORISTA DE SOLOS E DE CONCRETO</t>
  </si>
  <si>
    <t>AUXILIAR DE LABORATORISTA DE SOLOS E DE CONCRETO (MENSALISTA)</t>
  </si>
  <si>
    <t>AUXILIAR DE MECANICO</t>
  </si>
  <si>
    <t>AUXILIAR DE MECANICO (MENSALISTA)</t>
  </si>
  <si>
    <t>AUXILIAR DE PEDREIRO</t>
  </si>
  <si>
    <t>AUXILIAR DE PEDREIRO (MENSALISTA)</t>
  </si>
  <si>
    <t>AUXILIAR DE SERVICOS GERAIS</t>
  </si>
  <si>
    <t>AUXILIAR DE SERVICOS GERAIS (MENSALISTA)</t>
  </si>
  <si>
    <t>AUXILIAR DE TOPOGRAFO</t>
  </si>
  <si>
    <t>AUXILIAR DE TOPOGRAFO (MENSALISTA)</t>
  </si>
  <si>
    <t>AUXILIAR TECNICO / ASSISTENTE DE ENGENHARIA</t>
  </si>
  <si>
    <t>AUXILIAR TECNICO / ASSISTENTE DE ENGENHARIA (MENSALISTA)</t>
  </si>
  <si>
    <t>AVENTAL DE SEGURANCA DE RASPA DE COURO 1,00 X 0,60 M</t>
  </si>
  <si>
    <t>AZULEJISTA OU LADRILHEIRO</t>
  </si>
  <si>
    <t>AZULEJISTA OU LADRILHEIRO (MENSALISTA)</t>
  </si>
  <si>
    <t>BACIA SANITARIA (VASO) COM CAIXA ACOPLADA, DE LOUCA BRANCA</t>
  </si>
  <si>
    <t>BACIA SANITARIA (VASO) CONVENCIONAL DE LOUCA BRANCA</t>
  </si>
  <si>
    <t>BACIA SANITARIA (VASO) CONVENCIONAL DE LOUCA COR</t>
  </si>
  <si>
    <t>BACIA SANITARIA (VASO) CONVENCIONAL PARA PCD SEM FURO FRONTAL, DE LOUCA BRANCA, SEM ASSENTO</t>
  </si>
  <si>
    <t>BACIA SANITARIA TURCA DE LOUCA BRANCA</t>
  </si>
  <si>
    <t>BALDE PLASTICO CAPACIDADE *10* L</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</si>
  <si>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</si>
  <si>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</si>
  <si>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</si>
  <si>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</si>
  <si>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</si>
  <si>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EM MARMORE, POLIDO, BRANCO COMUM, E=  *3* CM</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</si>
  <si>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</si>
  <si>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</si>
  <si>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</si>
  <si>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</si>
  <si>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</si>
  <si>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</si>
  <si>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</si>
  <si>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</si>
  <si>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</si>
  <si>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</si>
  <si>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</si>
  <si>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</si>
  <si>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LADO OPOSTO, COR CINZA</t>
  </si>
  <si>
    <t xml:space="preserve">PAR   </t>
  </si>
  <si>
    <t>BARRA ANTIPANICO DUPLA, PARA PORTA DE VIDRO, COR CINZA</t>
  </si>
  <si>
    <t>BARRA ANTIPANICO SIMPLES, CEGA LADO OPOSTO, COR CINZA</t>
  </si>
  <si>
    <t>BARRA ANTIPANICO SIMPLES, COM FECHADURA LADO OPOSTO, COR CINZA</t>
  </si>
  <si>
    <t>BARRA ANTIPANICO SIMPLES, PARA PORTA DE VIDRO, COR CINZA</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</si>
  <si>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</si>
  <si>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</si>
  <si>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</si>
  <si>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</si>
  <si>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</si>
  <si>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</si>
  <si>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</si>
  <si>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</si>
  <si>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</si>
  <si>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</si>
  <si>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</si>
  <si>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BARRA DE FERRO RETANGULAR, BARRA CHATA (QUALQUER DIMENSAO)</t>
  </si>
  <si>
    <t>BARRA DE FERRO RETANGULAR, BARRA CHATA, 1 1/2"  X 1/2" (L X E), 3,79 KG/M</t>
  </si>
  <si>
    <t>BARRA DE FERRO RETANGULAR, BARRA CHATA, 1 1/2" X 1/4" (L X E), 1,89 KG/M</t>
  </si>
  <si>
    <t>BARRA DE FERRO RETANGULAR, BARRA CHATA, 1" X 1/4" (L X E), 1,2265 KG/M</t>
  </si>
  <si>
    <t>BARRA DE FERRO RETANGULAR, BARRA CHATA, 1" X 3/16" (L X E), 1,73 KG/M</t>
  </si>
  <si>
    <t>BARRA DE FERRO RETANGULAR, BARRA CHATA, 2" X 1/2" (L X E), 5,06 KG/M</t>
  </si>
  <si>
    <t>BARRA DE FERRO RETANGULAR, BARRA CHATA, 2" X 1/4" (L X E), 2,53 KG/M</t>
  </si>
  <si>
    <t>BARRA DE FERRO RETANGULAR, BARRA CHATA, 2" X 1" (L X E), 10,12 KG/M</t>
  </si>
  <si>
    <t>BARRA DE FERRO RETANGULAR, BARRA CHATA, 2" X 3/8" (L X E), 3,79KG/M</t>
  </si>
  <si>
    <t>BARRA DE FERRO RETANGULAR, BARRA CHATA, 2" X 5/16" (L X E), 3,162 KG/M</t>
  </si>
  <si>
    <t>BARRA DE FERRO RETANGULAR, BARRA CHATA, 3/4" X 1/8" (L X E), 0,47 KG/M</t>
  </si>
  <si>
    <t>BARRA DE FERRO RETANGULAR, BARRA CHATA, 3/8" X 1 1/2" (L X E), 2,84 KG/M</t>
  </si>
  <si>
    <t>BASE DE MISTURADOR MONOCOMANDO PARA CHUVEIRO</t>
  </si>
  <si>
    <t>BASE PARA MASTRO DE PARA-RAIOS DIAMETRO NOMINAL 1 1/2"</t>
  </si>
  <si>
    <t>BASE PARA MASTRO DE PARA-RAIOS DIAMETRO NOMINAL 2"</t>
  </si>
  <si>
    <t>BASE PARA RELE COM SUPORTE METALICO</t>
  </si>
  <si>
    <t>BASE UNIPOLAR PARA FUSIVEL NH1, CORRENTE NOMINAL DE 250 A, SEM CAPA</t>
  </si>
  <si>
    <t>BATE-ESTACAS POR GRAVIDADE, POTENCIA160 HP, PESO DO MARTELO ATE 3 TONELADAS</t>
  </si>
  <si>
    <t>BATENTE/ PORTAL/ ADUELA/ MARCO MACICO, E= *3 CM, L= *13 CM, *60 CM A 120* CM X *210 CM,  EM CEDRINHO/ ANGELIM COMERCIAL/ EUCALIPTO/ CURUPIXA/ PEROBA/ CUMARU OU EQUIVALENTE DA REGIAO (NAO INCLUI ALIZARES)</t>
  </si>
  <si>
    <t xml:space="preserve">JG    </t>
  </si>
  <si>
    <t>BATENTE/ PORTAL/ ADUELA/ MARCO MACICO, E= *3* CM, L= *13* CM, *60 CM A 120* CM X *210* CM, EM PINUS/ TAUARI/ VIROLA OU EQUIVALENTE DA REGIAO (NAO INCLUI ALIZARES)</t>
  </si>
  <si>
    <t>BATENTE/ PORTAL/ ADUELA/ MARCO MACICO, E= *3* CM, L= *7* CM, *60 CM A 120* CM X *210* CM,  EM CEDRINHO/ ANGELIM COMERCIAL/ EUCALIPTO/ CURUPIXA/ PEROBA/ CUMARU OU EQUIVALENTE DA REGIAO (NAO INCLUI ALIZARES)</t>
  </si>
  <si>
    <t>BATENTE/ PORTAL/ ADUELA/ MARCO MACICO, E= *3* CM, L= *7* CM, *60 CM A 120* CM X *210* CM, EM PINUS/ TAUARI/ VIROLA OU EQUIVALENTE DA REGIAO (NAO INCLUI ALIZARES)</t>
  </si>
  <si>
    <t>BATENTE/ PORTAL/ ADUELA/MARCO MACICO, E= *3* CM, L= *15* CM, *60 CM A 120* CM  X *210* CM, EM PINUS/ TAUARI/ VIROLA OU EQUIVALENTE DA REGIAO</t>
  </si>
  <si>
    <t>BATENTE/ PORTAL/ADUELA/ MARCO MACICO, E= *3* CM, L= *15* CM, *60 CM A 120* CM  X *210* CM,  EM CEDRINHO/ ANGELIM COMERCIAL/  EUCALIPTO/ CURUPIXA/ PEROBA/ CUMARU OU EQUIVALENTE DA REGIAO (NAO INCLUI ALIZARES)</t>
  </si>
  <si>
    <t>BATENTE/PORTAL/ADUELA/MARCO, EM MDF/PVC WOOD/POLIESTIRENO OU MADEIRA LAMINADA, L = *9,0* CM COM GUARNICAO REGULAVEL 2 FACES = *35* MM, PRIMER</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</si>
  <si>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</si>
  <si>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</si>
  <si>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</si>
  <si>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600 L, CAPACIDADE DE MISTURA 440 L, MOTOR A GASOLINA POTENCIA 10 HP, COM CARREGADOR</t>
  </si>
  <si>
    <t>BETONEIRA, CAPACIDADE NOMINAL 400 L, CAPACIDADE DE MISTURA 310L, MOTOR ELETRICO TRIFASICO 220/380V POTENCIA 2 CV, SEM CARREGADOR</t>
  </si>
  <si>
    <t>BETONEIRA, CAPACIDADE NOMINAL 600 L, CAPACIDADE DE MISTURA  360L, MOTOR ELETRICO TRIFASICO 220/380V, POTENCIA 4CV, EXCLUSO CARREGADOR</t>
  </si>
  <si>
    <t>BETONEIRA, CAPACIDADE NOMINAL 600 L, CAPACIDADE DE MISTURA 440 L, MOTOR A DIESEL POTENCIA 10 CV, COM CARREGADOR</t>
  </si>
  <si>
    <t>BLASTER, DINAMITADOR OU CABO DE FOGO</t>
  </si>
  <si>
    <t>BLASTER, DINAMITADOR OU CABO DE FOGO (MENSALISTA)</t>
  </si>
  <si>
    <t>BLOCO CERAMICO (ALVENARIA DE VEDACAO), DE 9 X 19 X 19 CM</t>
  </si>
  <si>
    <t xml:space="preserve">MIL   </t>
  </si>
  <si>
    <t>BLOCO CERAMICO (ALVENARIA DE VEDACAO), 4 FUROS, DE 9 X 9 X 19 CM</t>
  </si>
  <si>
    <t>BLOCO CERAMICO (ALVENARIA DE VEDACAO), 6 FUROS, DE 9 X 9 X 19 CM</t>
  </si>
  <si>
    <t>BLOCO CERAMICO (ALVENARIA DE VEDACAO), 8 FUROS, DE 9 X 19 X 19 CM</t>
  </si>
  <si>
    <t>BLOCO CERAMICO (ALVENARIA DE VEDACAO), 8 FUROS, DE 9 X 19 X 29 CM</t>
  </si>
  <si>
    <t>BLOCO CERAMICO (ALVENARIA VEDACAO), 6 FUROS, DE 9 X 14 X 19 CM</t>
  </si>
  <si>
    <t>BLOCO CERAMICO DE VEDACAO COM FUROS NA HORIZONTAL, 11,5 X 19 X 19 CM - 4,5 MPA (NBR 15270)</t>
  </si>
  <si>
    <t>BLOCO CERAMICO DE VEDACAO COM FUROS NA VERTICAL, 14 X 19 X 39 CM - 4,5 MPA (NBR 15270)</t>
  </si>
  <si>
    <t>BLOCO CERAMICO DE VEDACAO COM FUROS NA VERTICAL, 19 X 19 X 39 CM - 4,5 MPA (NBR 15270)</t>
  </si>
  <si>
    <t>BLOCO CERAMICO DE VEDACAO COM FUROS NA VERTICAL, 9 X 19 X 39 CM - 4,5 MPA (NBR 15270)</t>
  </si>
  <si>
    <t>BLOCO CONCRETO ESTRUTURAL 14 X 19 X 29 CM, FBK 10 MPA (NBR 6136)</t>
  </si>
  <si>
    <t>BLOCO CONCRETO ESTRUTURAL 14 X 19 X 29 CM, FBK 12 MPA  (NBR 6136)</t>
  </si>
  <si>
    <t>BLOCO CONCRETO ESTRUTURAL 14 X 19 X 29 CM, FBK 14 MPA (NBR 6136)</t>
  </si>
  <si>
    <t>BLOCO CONCRETO ESTRUTURAL 14 X 19 X 29 CM, FBK 16 MPA (NBR 6136)</t>
  </si>
  <si>
    <t>BLOCO CONCRETO ESTRUTURAL 14 X 19 X 29 CM, FBK 4,5 MPA (NBR 6136)</t>
  </si>
  <si>
    <t>BLOCO CONCRETO ESTRUTURAL 14 X 19 X 29 CM, FBK 6 MPA (NBR 6136)</t>
  </si>
  <si>
    <t>BLOCO CONCRETO ESTRUTURAL 14 X 19 X 29 CM, FBK 8 MPA (NBR 6136)</t>
  </si>
  <si>
    <t>BLOCO CONCRETO ESTRUTURAL 14 X 19 X 34 CM, FBK 4,5 MPA (NBR 6136)</t>
  </si>
  <si>
    <t>BLOCO CONCRETO ESTRUTURAL 14 X 19 X 39 CM, FBK 10 MPA (NBR 6136)</t>
  </si>
  <si>
    <t>BLOCO CONCRETO ESTRUTURAL 14 X 19 X 39 CM, FBK 12 MPA (NBR 6136)</t>
  </si>
  <si>
    <t>BLOCO CONCRETO ESTRUTURAL 14 X 19 X 39 CM, FBK 14 MPA (NBR 6136)</t>
  </si>
  <si>
    <t>BLOCO CONCRETO ESTRUTURAL 14 X 19 X 39 CM, FBK 4,5 MPA (NBR 6136)</t>
  </si>
  <si>
    <t>BLOCO CONCRETO ESTRUTURAL 14 X 19 X 39 CM, FBK 6 MPA (NBR 6136)</t>
  </si>
  <si>
    <t>BLOCO CONCRETO ESTRUTURAL 14 X 19 X 39 CM, FBK 8 MPA (NBR 6136)</t>
  </si>
  <si>
    <t>BLOCO CONCRETO ESTRUTURAL 14 X 19 X 39, FCK 16 MPA - NBR 6136/2007</t>
  </si>
  <si>
    <t>BLOCO CONCRETO ESTRUTURAL 19 X 19 X 39 CM, FBK 10 MPA (NBR 6136)</t>
  </si>
  <si>
    <t>BLOCO CONCRETO ESTRUTURAL 19 X 19 X 39 CM, FBK 12 MPA (NBR 6136)</t>
  </si>
  <si>
    <t>BLOCO CONCRETO ESTRUTURAL 19 X 19 X 39 CM, FBK 14 MPA (NBR 6136)</t>
  </si>
  <si>
    <t>BLOCO CONCRETO ESTRUTURAL 19 X 19 X 39 CM, FBK 16 MPA (NBR 6136)</t>
  </si>
  <si>
    <t>BLOCO CONCRETO ESTRUTURAL 19 X 19 X 39 CM, FBK 4,5 MPA (NBR 6136)</t>
  </si>
  <si>
    <t>BLOCO CONCRETO ESTRUTURAL 19 X 19 X 39 CM, FBK 8 MPA (NBR 6136)</t>
  </si>
  <si>
    <t>BLOCO CONCRETO ESTRUTURAL 9 X 19 X 39 CM, FBK 4,5 MPA (NBR 6136)</t>
  </si>
  <si>
    <t>BLOCO DE ESPUMA MULTIUSO *23 X 13 X 8* CM</t>
  </si>
  <si>
    <t>BLOCO DE GESSO COMPACTO, BRANCO, E = 10 CM, *67 X 50* CM</t>
  </si>
  <si>
    <t>BLOCO DE GESSO VAZADO BRANCO, E = *7* CM, *67 X 50* CM</t>
  </si>
  <si>
    <t>BLOCO DE POLIETILENO ALTA DENSIDADE, *27* X *30* X *100* CM, ACOMPANHADOS PLACAS  TERMINAIS  E LONGARINAS, PARA FUNDO DE FILTRO</t>
  </si>
  <si>
    <t>BLOCO DE VIDRO INCOLOR XADREZ, DE *20 X 20 X 10* CM</t>
  </si>
  <si>
    <t>BLOCO DE VIDRO INCOLOR, CANELADO, DE *19 X 19 X 8* CM</t>
  </si>
  <si>
    <t>BLOCO DE VIDRO/ELEMENTO VAZADO INCOLOR, VENEZIANA, DE *20 X 20 X 6* CM</t>
  </si>
  <si>
    <t>BLOCO DE VIDRO/ELEMENTO VAZADO, INCOLOR, VENEZIANA, *20 X 10 X 8* CM</t>
  </si>
  <si>
    <t>BLOCO ESTRUTURAL CERAMICO - 14 X 19 X 29 CM - 4,0 MPA -  NBR 15270</t>
  </si>
  <si>
    <t>BLOCO ESTRUTURAL CERAMICO 14 X 19 X 29 CM, 3,0 MPA (NBR 15270)</t>
  </si>
  <si>
    <t>BLOCO ESTRUTURAL CERAMICO 14 X 19 X 29 CM, 6,0 MPA (NBR 15270)</t>
  </si>
  <si>
    <t>BLOCO ESTRUTURAL CERAMICO 14 X 19 X 34 CM, 6,0 MPA (NBR 15270)</t>
  </si>
  <si>
    <t>BLOCO ESTRUTURAL CERAMICO 14 X 19 X 39 CM, 6,0 MPA (NBR 15270)</t>
  </si>
  <si>
    <t>BLOCO ESTRUTURAL CERAMICO 19 X 19 X 29 CM, 6,0 MPA (NBR 15270)</t>
  </si>
  <si>
    <t>BLOCO ESTRUTURAL CERAMICO 19 X 19 X 39 CM, 6,0 MPA (NBR 15270)</t>
  </si>
  <si>
    <t>BLOCO VEDACAO CONCRETO APARENTE 14 X 19 X 39 CM (CLASSE C - NBR 6136)</t>
  </si>
  <si>
    <t>BLOCO VEDACAO CONCRETO APARENTE 19 X 19 X 39 CM  (CLASSE C - NBR 6136)</t>
  </si>
  <si>
    <t>BLOCO VEDACAO CONCRETO APARENTE 9 X 19 X 39 CM (CLASSE C - NBR 6136)</t>
  </si>
  <si>
    <t>BLOCO VEDACAO CONCRETO CELULAR AUTOCLAVADO 10 X 30 X 60 CM (E X A X C)</t>
  </si>
  <si>
    <t>BLOCO VEDACAO CONCRETO CELULAR AUTOCLAVADO 15 X 30 X 60 CM (E X A X C)</t>
  </si>
  <si>
    <t>BLOCO VEDACAO CONCRETO CELULAR AUTOCLAVADO 20 X 30 X 60 CM</t>
  </si>
  <si>
    <t>BLOCO VEDACAO CONCRETO 14 X 19 X 29 CM (CLASSE C - NBR 6136)</t>
  </si>
  <si>
    <t>BLOCO VEDACAO CONCRETO 14 X 19 X 39 CM (CLASSE C - NBR 6136)</t>
  </si>
  <si>
    <t>BLOCO VEDACAO CONCRETO 19 X 19 X 39 CM (CLASSE C - NBR 6136)</t>
  </si>
  <si>
    <t>BLOCO VEDACAO CONCRETO 9 X 19 X 39 CM (CLASSE C - NBR 6136)</t>
  </si>
  <si>
    <t>BLOQUETE/PISO DE CONCRETO - MODELO BLOCO PISOGRAMA/CONCREGRAMA 2 FUROS, *35  CM X 15* CM, E =  *6* CM, COR NATURAL</t>
  </si>
  <si>
    <t>BLOQUETE/PISO DE CONCRETO - MODELO BLOCO PISOGRAMA/CONCREGRAMA 2 FUROS, *35  CM X 15* CM, E =  *8* CM, COR NATURAL</t>
  </si>
  <si>
    <t>BLOQUETE/PISO DE CONCRETO - MODELO PISOGRAMA/CONCREGRAMA/PAVI-GRADE/GRAMEIRO, *60  CM X 45* CM, E =  *7* CM, COR NATURAL</t>
  </si>
  <si>
    <t>BLOQUETE/PISO DE CONCRETO - MODELO PISOGRAMA/CONCREGRAMA/PAVI-GRADE/GRAMEIRO, *60  CM X 45* CM, E =  *9* CM, COR NATURAL</t>
  </si>
  <si>
    <t>BLOQUETE/PISO INTERTRAVADO DE CONCRETO - MODELO ONDA/16 FACES/RETANGULAR/TIJOLINHO/PAVER/HOLANDES/PARALELEPIPEDO, *22 CM X *11 CM, E = 10 CM, RESISTENCIA DE 50 MPA (NBR 9781), COR NATURAL</t>
  </si>
  <si>
    <t>BLOQUETE/PISO INTERTRAVADO DE CONCRETO - MODELO ONDA/16 FACES/RETANGULAR/TIJOLINHO/PAVER/HOLANDES/PARALELEPIPEDO, *22 CM X 11* CM, E = 8 CM, RESISTENCIA DE 35 MPA (NBR 9781), COR NATURAL</t>
  </si>
  <si>
    <t>BLOQUETE/PISO INTERTRAVADO DE CONCRETO - MODELO ONDA/16 FACES/RETANGULAR/TIJOLINHO/PAVER/HOLANDES/PARALELEPIPEDO, 20 CM X 10 CM, E = 10 CM, RESISTENCIA DE 35 MPA (NBR 9781), COR NATURAL</t>
  </si>
  <si>
    <t>BLOQUETE/PISO INTERTRAVADO DE CONCRETO - MODELO ONDA/16 FACES/RETANGULAR/TIJOLINHO/PAVER/HOLANDES/PARALELEPIPEDO, 20 CM X 10 CM, E = 6 CM, RESISTENCIA DE 35 MPA (NBR 9781), COLORIDO</t>
  </si>
  <si>
    <t>BLOQUETE/PISO INTERTRAVADO DE CONCRETO - MODELO ONDA/16 FACES/RETANGULAR/TIJOLINHO/PAVER/HOLANDES/PARALELEPIPEDO, 20 CM X 10 CM, E = 6 CM, RESISTENCIA DE 35 MPA (NBR 9781), COR NATURAL</t>
  </si>
  <si>
    <t>BLOQUETE/PISO INTERTRAVADO DE CONCRETO - MODELO ONDA/16 FACES/RETANGULAR/TIJOLINHO/PAVER/HOLANDES/PARALELEPIPEDO, 20 CM X 10 CM, E = 8 CM, RESISTENCIA DE 35 MPA (NBR 9781), COLORIDO</t>
  </si>
  <si>
    <t>BLOQUETE/PISO INTERTRAVADO DE CONCRETO - MODELO RAQUETE, *22 CM X 13,5* CM, E = 6 CM, RESISTENCIA DE 35 MPA (NBR 9781), COR NATURAL</t>
  </si>
  <si>
    <t>BLOQUETE/PISO INTERTRAVADO DE CONCRETO - MODELO SEXTAVADO, 25 CM X 25 CM, E = 10 CM, RESISTENCIA DE 35 MPA (NBR 9781), COR NATURAL</t>
  </si>
  <si>
    <t>BLOQUETE/PISO INTERTRAVADO DE CONCRETO - MODELO SEXTAVADO, 25 CM X 25 CM, E = 6 CM, RESISTENCIA DE 35 MPA (NBR 9781), COR NATURAL</t>
  </si>
  <si>
    <t>BLOQUETE/PISO INTERTRAVADO DE CONCRETO - MODELO SEXTAVADO, 25 CM X 25 CM, E = 8 CM, RESISTENCIA DE 35 MPA (NBR 9781), COR NATURAL</t>
  </si>
  <si>
    <t>BOCAL PVC, PARA CALHA PLUVIAL, DIAMETRO DA SAIDA ENTRE 80 E 100 MM, PARA DRENAGEM PREDIAL</t>
  </si>
  <si>
    <t>BOLSA DE LIGACAO EM PVC FLEXIVEL PARA VASO SANITARIO 1.1/2 " (40 MM)</t>
  </si>
  <si>
    <t>BOLSA DE LONA PARA FERRAMENTAS *50 X 35 X 25* CM</t>
  </si>
  <si>
    <t>BOMBA CENTRIFUGA  MOTOR ELETRICO TRIFASICO 1,48HP  DIAMETRO DE SUCCAO X ELEVACAO 1" X 1", 4 ESTAGIOS, DIAMETRO DOS ROTORES 3 X 107 MM + 1 X 100 MM, HM/Q: 10 M / 5,3 M3/H A 70 M / 1,8 M3/H</t>
  </si>
  <si>
    <t>BOMBA CENTRIFUGA  MOTOR ELETRICO TRIFASICO 2,96HP, DIAMETRO DE SUCCAO X ELEVACAO 1 1/2" X 1 1/4", DIAMETRO DO ROTOR 148 MM, HM/Q: 34 M / 14,80 M3/H A 40 M / 8,60 M3/H</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</si>
  <si>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</si>
  <si>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</si>
  <si>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</si>
  <si>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</si>
  <si>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</si>
  <si>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</si>
  <si>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 HP, DIAMETRO DE SUCCAO X ELEVACAO 2 1/2" X 2", DIAMETRO DO ROTOR 195 MM, HM/Q: 62 M / 55,5 M3/H A 80 M / 31,50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</si>
  <si>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</si>
  <si>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</si>
  <si>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</si>
  <si>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</si>
  <si>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</si>
  <si>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</si>
  <si>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</si>
  <si>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</si>
  <si>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</si>
  <si>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</si>
  <si>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</si>
  <si>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</si>
  <si>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6 HP, DIAMETRO DO ROTOR 127 MM, BOCAL DE SAIDA DIAMETRO DE 3 POLEGADAS, HM/Q = 7 M / 66,90 M3/H A 26 M / 2,88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</si>
  <si>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</si>
  <si>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</si>
  <si>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</si>
  <si>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</si>
  <si>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</si>
  <si>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</si>
  <si>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TRIPLEX COM MOTOR A DIESEL, NACIONAL, DIAMETRO DE SUCCAO DE 2 1/2''</t>
  </si>
  <si>
    <t>BOMBA TRIPLEX, PARA INJECAO DE CALDA DE CIMENTO, VAZAO MAXIMA DE *100* LITROS/MINUTO, PRESSAO MAXIMA DE *70* BAR, POTENCIA DE 15 CV</t>
  </si>
  <si>
    <t>BORBOLETA EM LATAO FUNDIDO CROMADO, PARA TRAVAR JANELA TIPO GUILHOTINA</t>
  </si>
  <si>
    <t>BORBOLETA EM ZAMAC CROMADO, PARA TRAVAR JANELA TIPO GUILHOTINA</t>
  </si>
  <si>
    <t>BOTA DE PVC PRETA, CANO MEDIO, SEM FORRO</t>
  </si>
  <si>
    <t>BOTA DE SEGURANCA COM BIQUEIRA DE ACO E COLARINHO ACOLCHOADO</t>
  </si>
  <si>
    <t>BRACO / CANO PARA CHUVEIRO ELETRICO, EM ALUMINIO, 30 CM X 1/2 "</t>
  </si>
  <si>
    <t>BRACO OU HASTE COM CANOPLA PLASTICA, 1/2 ", PARA CHUVEIRO ELETRICO</t>
  </si>
  <si>
    <t>BRACO OU HASTE COM CANOPLA PLASTICA, 1/2 ", PARA CHUVEIRO SIMPLES</t>
  </si>
  <si>
    <t>BRACO P/ LUMINARIA PUBLICA 1 X 1,50M ROMAGNOLE OU EQUIV</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</si>
  <si>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</si>
  <si>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</si>
  <si>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</si>
  <si>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</si>
  <si>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</si>
  <si>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</si>
  <si>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</si>
  <si>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</si>
  <si>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</si>
  <si>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</si>
  <si>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DE COBRE (REF 600-2) SEM ANEL DE SOLDA, PONTA X BOLSA, 22 X 15 MM</t>
  </si>
  <si>
    <t>BUCHA DE REDUCAO DE COBRE (REF 600-2) SEM ANEL DE SOLDA, PONTA X BOLSA, 28 X 22 MM</t>
  </si>
  <si>
    <t>BUCHA DE REDUCAO DE COBRE (REF 600-2) SEM ANEL DE SOLDA, PONTA X BOLSA, 35 X 28 MM</t>
  </si>
  <si>
    <t>BUCHA DE REDUCAO DE COBRE (REF 600-2) SEM ANEL DE SOLDA, PONTA X BOLSA, 42 X 35 MM</t>
  </si>
  <si>
    <t>BUCHA DE REDUCAO DE COBRE (REF 600-2) SEM ANEL DE SOLDA, PONTA X BOLSA, 54 X 42 MM</t>
  </si>
  <si>
    <t>BUCHA DE REDUCAO DE COBRE (REF 600-2) SEM ANEL DE SOLDA, PONTA X BOLSA, 66 X 54 MM</t>
  </si>
  <si>
    <t>BUCHA DE REDUCAO DE FERRO GALVANIZADO, COM ROSCA BSP, DE 1 1/2" X 1 1/4"</t>
  </si>
  <si>
    <t>BUCHA DE REDUCAO DE FERRO GALVANIZADO, COM ROSCA BSP, DE 1 1/2" X 1/2"</t>
  </si>
  <si>
    <t>BUCHA DE REDUCAO DE FERRO GALVANIZADO, COM ROSCA BSP, DE 1 1/2" X 1"</t>
  </si>
  <si>
    <t>BUCHA DE REDUCAO DE FERRO GALVANIZADO, COM ROSCA BSP, DE 1 1/2" X 3/4"</t>
  </si>
  <si>
    <t>BUCHA DE REDUCAO DE FERRO GALVANIZADO, COM ROSCA BSP, DE 1 1/4" X 1/2"</t>
  </si>
  <si>
    <t>BUCHA DE REDUCAO DE FERRO GALVANIZADO, COM ROSCA BSP, DE 1 1/4" X 1"</t>
  </si>
  <si>
    <t>BUCHA DE REDUCAO DE FERRO GALVANIZADO, COM ROSCA BSP, DE 1 1/4" X 3/4"</t>
  </si>
  <si>
    <t>BUCHA DE REDUCAO DE FERRO GALVANIZADO, COM ROSCA BSP, DE 1/2" X 1/4"</t>
  </si>
  <si>
    <t>BUCHA DE REDUCAO DE FERRO GALVANIZADO, COM ROSCA BSP, DE 1/2" X 3/8"</t>
  </si>
  <si>
    <t>BUCHA DE REDUCAO DE FERRO GALVANIZADO, COM ROSCA BSP, DE 1" X 1/2"</t>
  </si>
  <si>
    <t>BUCHA DE REDUCAO DE FERRO GALVANIZADO, COM ROSCA BSP, DE 1" X 3/4"</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</si>
  <si>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</si>
  <si>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</si>
  <si>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</si>
  <si>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</si>
  <si>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</si>
  <si>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</si>
  <si>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</si>
  <si>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3/4" X 1/2"</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</si>
  <si>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</si>
  <si>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</si>
  <si>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</si>
  <si>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</si>
  <si>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</si>
  <si>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</si>
  <si>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</si>
  <si>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</si>
  <si>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</si>
  <si>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</si>
  <si>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110 X 85 MM, PARA AGUA FRIA PREDIAL</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</si>
  <si>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</si>
  <si>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</si>
  <si>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</si>
  <si>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</si>
  <si>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</si>
  <si>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CURTA, COM 75 X 60 MM, PARA AGUA FRIA PREDIAL</t>
  </si>
  <si>
    <t>BUCHA DE REDUCAO DE PVC, SOLDAVEL, CURTA, COM 85 X 75 MM, PARA AGUA FRIA PREDIAL</t>
  </si>
  <si>
    <t>BUCHA DE REDUCAO DE PVC, SOLDAVEL, LONGA, COM 110 X 60 MM, PARA AGUA FRIA PREDIAL</t>
  </si>
  <si>
    <t>BUCHA DE REDUCAO DE PVC, SOLDAVEL, LONGA, COM 110 X 75 MM, PARA AGUA FRIA PREDIAL</t>
  </si>
  <si>
    <t>BUCHA DE REDUCAO DE PVC, SOLDAVEL, LONGA, COM 32 X 20 MM, PARA AGUA FRIA PREDIAL</t>
  </si>
  <si>
    <t>BUCHA DE REDUCAO DE PVC, SOLDAVEL, LONGA, COM 40 X 20 MM, PARA AGUA FRIA PREDIAL</t>
  </si>
  <si>
    <t>BUCHA DE REDUCAO DE PVC, SOLDAVEL, LONGA, COM 40 X 25 MM, PARA AGUA FRIA PREDIAL</t>
  </si>
  <si>
    <t>BUCHA DE REDUCAO DE PVC, SOLDAVEL, LONGA, COM 50 X 20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</si>
  <si>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</si>
  <si>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</si>
  <si>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</si>
  <si>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</si>
  <si>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40 MM, PARA AGUA FRIA PREDIAL</t>
  </si>
  <si>
    <t>BUCHA DE REDUCAO DE PVC, SOLDAVEL, LONGA, COM 60 X 50 MM, PARA AGUA FRIA PREDIAL</t>
  </si>
  <si>
    <t>BUCHA DE REDUCAO DE PVC, SOLDAVEL, LONGA, COM 75 X 50 MM, PARA AGUA FRIA PREDIAL</t>
  </si>
  <si>
    <t>BUCHA DE REDUCAO DE PVC, SOLDAVEL, LONGA, COM 85 X 60 MM, PARA AGUA FRIA PREDIAL</t>
  </si>
  <si>
    <t>BUCHA DE REDUCAO DE PVC, SOLDAVEL, LONGA, 50 X 40 MM, PARA ESGOTO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</si>
  <si>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</si>
  <si>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</si>
  <si>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</si>
  <si>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1/2", PARA ELETRODUTO</t>
  </si>
  <si>
    <t>BUCHA DE REDUCAO EM ALUMINIO, COM ROSCA, DE 1 1/4" X 1",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</si>
  <si>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</si>
  <si>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</si>
  <si>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</si>
  <si>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</si>
  <si>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</si>
  <si>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</si>
  <si>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</si>
  <si>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</si>
  <si>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</si>
  <si>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</si>
  <si>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</si>
  <si>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3/4" X 1/2",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</si>
  <si>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</si>
  <si>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</si>
  <si>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</si>
  <si>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</si>
  <si>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4" X 2 1/2", PARA ELETRODUTO</t>
  </si>
  <si>
    <t>BUCHA DE REDUCAO EM ALUMINIO, COM ROSCA, DE 4" X 2", PARA ELETRODUTO</t>
  </si>
  <si>
    <t>BUCHA DE REDUCAO EM ALUMINIO, COM ROSCA, DE 4" X 3", PARA ELETRODUTO</t>
  </si>
  <si>
    <t>BUCHA DE REDUCAO PVC ROSCAVEL 1 1/2" X 1"</t>
  </si>
  <si>
    <t>BUCHA DE REDUCAO PVC ROSCAVEL 3/4" X 1/2"</t>
  </si>
  <si>
    <t>BUCHA DE REDUCAO PVC ROSCAVEL, 1 1/2" X 3/4"</t>
  </si>
  <si>
    <t>BUCHA DE REDUCAO PVC ROSCAVEL, 1" X 1/2"</t>
  </si>
  <si>
    <t>BUCHA DE REDUCAO PVC ROSCAVEL, 1" X 3/4"</t>
  </si>
  <si>
    <t>BUCHA DE REDUCAO PVC, ROSCAVEL,  2"  X 1 1/2 "</t>
  </si>
  <si>
    <t>BUCHA DE REDUCAO PVC, ROSCAVEL, 1 1/2"  X1 1/4 "</t>
  </si>
  <si>
    <t>BUCHA DE REDUCAO PVC, ROSCAVEL, 1 1/4"  X 3/4 "</t>
  </si>
  <si>
    <t>BUCHA DE REDUCAO PVC, ROSCAVEL, 1 1/4" X 1 "</t>
  </si>
  <si>
    <t>BUCHA DE REDUCAO PVC, ROSCAVEL, 2"  X 1 "</t>
  </si>
  <si>
    <t>BUCHA DE REDUCAO PVC, ROSCAVEL, 2"  X 1 1/4 "</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</si>
  <si>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</si>
  <si>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</si>
  <si>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</si>
  <si>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</si>
  <si>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PPR, DN 25 X 20 MM, PARA AGUA QUENTE PREDIAL</t>
  </si>
  <si>
    <t>BUCHA DE REDUCAO, PPR, DN 32 X 25 MM, PARA AGUA QUENTE E FRIA PREDIAL</t>
  </si>
  <si>
    <t>BUCHA DE REDUCAO, PPR, DN 40 X 25 MM, PARA AGUA QUENTE E FRIA PREDIAL</t>
  </si>
  <si>
    <t>BUCHA DE REDUCAO, PVC, LONGA, SERIE R, DN 50 X 40 MM, PARA ESGOTO PREDIAL</t>
  </si>
  <si>
    <t>BUCHA EM ALUMINIO, COM ROSCA, DE  1 1/2", PARA ELETRODUTO</t>
  </si>
  <si>
    <t>BUCHA EM ALUMINIO, COM ROSCA, DE 1 1/4", PARA ELETRODUTO</t>
  </si>
  <si>
    <t>BUCHA EM ALUMINIO, COM ROSCA, DE 1/2", PARA ELETRODUTO</t>
  </si>
  <si>
    <t>BUCHA EM ALUMINIO, COM ROSCA, DE 1", PARA ELETRODUTO</t>
  </si>
  <si>
    <t>BUCHA EM ALUMINIO, COM ROSCA, DE 2 1/2", PARA ELETRODUTO</t>
  </si>
  <si>
    <t>BUCHA EM ALUMINIO, COM ROSCA, DE 2", PARA ELETRODUTO</t>
  </si>
  <si>
    <t>BUCHA EM ALUMINIO, COM ROSCA, DE 3/4", PARA ELETRODUTO</t>
  </si>
  <si>
    <t>BUCHA EM ALUMINIO, COM ROSCA, DE 3/8", PARA ELETRODUTO</t>
  </si>
  <si>
    <t>BUCHA EM ALUMINIO, COM ROSCA, DE 3", PARA ELETRODUTO</t>
  </si>
  <si>
    <t>BUCHA EM ALUMINIO, COM ROSCA, DE 4", PARA ELETRODUTO</t>
  </si>
  <si>
    <t>CABECEIRA DIREITA OU ESQUERDA, PVC, PARA CALHA PLUVIAL, DIAMETRO ENTRE 119 E 170 MM, PARA DRENAGEM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</si>
  <si>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</si>
  <si>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</si>
  <si>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</si>
  <si>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</si>
  <si>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</si>
  <si>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</si>
  <si>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</si>
  <si>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</si>
  <si>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</si>
  <si>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4"</t>
  </si>
  <si>
    <t>CABIDE/GANCHO DE BANHEIRO SIMPLES EM METAL CROMADO</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</si>
  <si>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</si>
  <si>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</si>
  <si>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</si>
  <si>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</si>
  <si>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</si>
  <si>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</si>
  <si>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</si>
  <si>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</si>
  <si>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</si>
  <si>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</si>
  <si>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</si>
  <si>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NU 10 MM2 MEIO-DURO</t>
  </si>
  <si>
    <t>CABO DE COBRE NU 120 MM2 MEIO-DURO</t>
  </si>
  <si>
    <t>CABO DE COBRE NU 150 MM2 MEIO-DURO</t>
  </si>
  <si>
    <t>CABO DE COBRE NU 16 MM2 MEIO-DURO</t>
  </si>
  <si>
    <t>CABO DE COBRE NU 185 MM2 MEIO-DURO</t>
  </si>
  <si>
    <t>CABO DE COBRE NU 25 MM2 MEIO-DURO</t>
  </si>
  <si>
    <t>CABO DE COBRE NU 300 MM2 MEIO-DURO</t>
  </si>
  <si>
    <t>CABO DE COBRE NU 35 MM2 MEIO-DURO</t>
  </si>
  <si>
    <t>CABO DE COBRE NU 50 MM2 MEIO-DURO</t>
  </si>
  <si>
    <t>CABO DE COBRE NU 500 MM2 MEIO-DURO</t>
  </si>
  <si>
    <t>CABO DE COBRE NU 70 MM2 MEIO-DURO</t>
  </si>
  <si>
    <t>CABO DE COBRE NU 95 MM2 MEIO-DURO</t>
  </si>
  <si>
    <t>CABO DE COBRE RIGIDO, CLASSE 2, ISOLACAO EM PVC, ANTI-CHAMA BWF-B, 1 CONDUTOR, 450/750 V, DIAMETRO 120 MM2</t>
  </si>
  <si>
    <t>CABO DE COBRE UNIPOLAR 10 MM2, BLINDADO, ISOLACAO 3,6/6 KV EPR, COBERTURA EM PVC</t>
  </si>
  <si>
    <t>CABO DE COBRE UNIPOLAR 16 MM2, BLINDADO, ISOLACAO 3,6/6 KV EPR, COBERTURA EM PVC</t>
  </si>
  <si>
    <t>CABO DE COBRE UNIPOLAR 16 MM2, BLINDADO, ISOLACAO 6/10 KV EPR, COBERTURA EM PVC</t>
  </si>
  <si>
    <t>CABO DE COBRE UNIPOLAR 25 MM2, BLINDADO, ISOLACAO 3,6/6 KV EPR, COBERTURA EM PVC</t>
  </si>
  <si>
    <t>CABO DE COBRE UNIPOLAR 25MM2, BLINDADO, ISOLACAO 6/10 KV EPR, COBERTURA EM PVC</t>
  </si>
  <si>
    <t>CABO DE COBRE UNIPOLAR 35 MM2, BLINDADO, ISOLACAO 12/20 KV EPR, COBERTURA EM PVC</t>
  </si>
  <si>
    <t>CABO DE COBRE UNIPOLAR 35 MM2, BLINDADO, ISOLACAO 3,6/6 KV EPR, COBERTURA EM PVC</t>
  </si>
  <si>
    <t>CABO DE COBRE UNIPOLAR 35 MM2, BLINDADO, ISOLACAO 6/10 KV EPR, COBERTURA EM PVC</t>
  </si>
  <si>
    <t>CABO DE COBRE UNIPOLAR 50 MM2, BLINDADO, ISOLACAO 12/20 KV EPR, COBERTURA EM PVC</t>
  </si>
  <si>
    <t>CABO DE COBRE UNIPOLAR 50 MM2, BLINDADO, ISOLACAO 3,6/6 KV EPR, COBERTURA EM PVC</t>
  </si>
  <si>
    <t>CABO DE COBRE UNIPOLAR 50 MM2, BLINDADO, ISOLACAO 6/10 KV EPR, COBERTURA EM PVC</t>
  </si>
  <si>
    <t>CABO DE COBRE UNIPOLAR 70 MM2, BLINDADO, ISOLACAO 12/20 KV EPR, COBERTURA EM PVC</t>
  </si>
  <si>
    <t>CABO DE COBRE UNIPOLAR 70 MM2, BLINDADO, ISOLACAO 3,6/6 KV EPR, COBERTURA EM PVC</t>
  </si>
  <si>
    <t>CABO DE COBRE UNIPOLAR 70 MM2, BLINDADO, ISOLACAO 6/10 KV EPR, COBERTURA EM PVC</t>
  </si>
  <si>
    <t>CABO DE COBRE UNIPOLAR 95 MM2, BLINDADO, ISOLACAO 12/20 KV EPR, COBERTURA EM PVC</t>
  </si>
  <si>
    <t>CABO DE COBRE UNIPOLAR 95 MM2, BLINDADO, ISOLACAO 3,6/6 KV EPR, COBERTURA EM PVC</t>
  </si>
  <si>
    <t>CABO DE COBRE UNIPOLAR 95 MM2, BLINDADO, ISOLACAO 6/10 KV EPR, COBERTURA EM PVC</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</si>
  <si>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</si>
  <si>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</si>
  <si>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</si>
  <si>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</si>
  <si>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</si>
  <si>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</si>
  <si>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</si>
  <si>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</si>
  <si>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</si>
  <si>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</si>
  <si>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</si>
  <si>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</si>
  <si>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</si>
  <si>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</si>
  <si>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</si>
  <si>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</si>
  <si>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</si>
  <si>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</si>
  <si>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</si>
  <si>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</si>
  <si>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</si>
  <si>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</si>
  <si>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</si>
  <si>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</si>
  <si>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</si>
  <si>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</si>
  <si>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</si>
  <si>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</si>
  <si>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</si>
  <si>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</si>
  <si>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</si>
  <si>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</si>
  <si>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</si>
  <si>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</si>
  <si>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</si>
  <si>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</si>
  <si>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RIGIDO, CLASSE 2, COMPACTADO, BLINDADO, ISOLACAO EM EPR OU XLPE, COBERTURA ANTICHAMA EM PVC, PEAD OU HFFR, 1 CONDUTOR, 20/35 KV, SECAO NOMINAL 120 MM2</t>
  </si>
  <si>
    <t>CABO DE COBRE, RIGIDO, CLASSE 2, COMPACTADO, BLINDADO, ISOLACAO EM EPR OU XLPE, COBERTURA ANTICHAMA EM PVC, PEAD OU HFFR, 1 CONDUTOR, 20/35 KV, SECAO NOMINAL 150 MM2</t>
  </si>
  <si>
    <t>CABO DE COBRE, RIGIDO, CLASSE 2, COMPACTADO, BLINDADO, ISOLACAO EM EPR OU XLPE, COBERTURA ANTICHAMA EM PVC, PEAD OU HFFR, 1 CONDUTOR, 20/35 KV, SECAO NOMINAL 185 MM2</t>
  </si>
  <si>
    <t>CABO DE COBRE, RIGIDO, CLASSE 2, COMPACTADO, BLINDADO, ISOLACAO EM EPR OU XLPE, COBERTURA ANTICHAMA EM PVC, PEAD OU HFFR, 1 CONDUTOR, 20/35 KV, SECAO NOMINAL 240 MM2</t>
  </si>
  <si>
    <t>CABO DE COBRE, RIGIDO, CLASSE 2, COMPACTADO, BLINDADO, ISOLACAO EM EPR OU XLPE, COBERTURA ANTICHAMA EM PVC, PEAD OU HFFR, 1 CONDUTOR, 20/35 KV, SECAO NOMINAL 300 MM2</t>
  </si>
  <si>
    <t>CABO DE COBRE, RIGIDO, CLASSE 2, COMPACTADO, BLINDADO, ISOLACAO EM EPR OU XLPE, COBERTURA ANTICHAMA EM PVC, PEAD OU HFFR, 1 CONDUTOR, 20/35 KV, SECAO NOMINAL 400 MM2</t>
  </si>
  <si>
    <t>CABO DE COBRE, RIGIDO, CLASSE 2, COMPACTADO, BLINDADO, ISOLACAO EM EPR OU XLPE, COBERTURA ANTICHAMA EM PVC, PEAD OU HFFR, 1 CONDUTOR, 20/35 KV, SECAO NOMINAL 50 MM2</t>
  </si>
  <si>
    <t>CABO DE COBRE, RIGIDO, CLASSE 2, COMPACTADO, BLINDADO, ISOLACAO EM EPR OU XLPE, COBERTURA ANTICHAMA EM PVC, PEAD OU HFFR, 1 CONDUTOR, 20/35 KV, SECAO NOMINAL 500 MM2</t>
  </si>
  <si>
    <t>CABO DE COBRE, RIGIDO, CLASSE 2, COMPACTADO, BLINDADO, ISOLACAO EM EPR OU XLPE, COBERTURA ANTICHAMA EM PVC, PEAD OU HFFR, 1 CONDUTOR, 20/35 KV, SECAO NOMINAL 70 MM2</t>
  </si>
  <si>
    <t>CABO DE COBRE, RIGIDO, CLASSE 2, COMPACTADO, BLINDADO, ISOLACAO EM EPR OU XLPE, COBERTURA ANTICHAMA EM PVC, PEAD OU HFFR, 1 CONDUTOR, 20/35 KV, SECAO NOMINAL 95 MM2</t>
  </si>
  <si>
    <t>CABO DE COBRE, RIGIDO, CLASSE 2, ISOLACAO EM PVC/A, ANTICHAMA BWF-B, 1 CONDUTOR, 450/750 V, SECAO NOMINAL 1,5 MM2</t>
  </si>
  <si>
    <t>CABO DE COBRE, RIGIDO, CLASSE 2, ISOLACAO EM PVC/A, ANTICHAMA BWF-B, 1 CONDUTOR, 450/750 V, SECAO NOMINAL 10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</si>
  <si>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</si>
  <si>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</si>
  <si>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185 MM2</t>
  </si>
  <si>
    <t>CABO DE COBRE, RIGIDO, CLASSE 2, ISOLACAO EM PVC/A, ANTICHAMA BWF-B, 1 CONDUTOR, 450/750 V, SECAO NOMINAL 2,5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</si>
  <si>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</si>
  <si>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</si>
  <si>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300 MM2</t>
  </si>
  <si>
    <t>CABO DE COBRE, RIGIDO, CLASSE 2, ISOLACAO EM PVC/A, ANTICHAMA BWF-B, 1 CONDUTOR, 450/750 V, SECAO NOMINAL 35 MM2</t>
  </si>
  <si>
    <t>CABO DE COBRE, RIGIDO, CLASSE 2, ISOLACAO EM PVC/A, ANTICHAMA BWF-B, 1 CONDUTOR, 450/750 V, SECAO NOMINAL 4 MM2</t>
  </si>
  <si>
    <t>CABO DE COBRE, RIGIDO, CLASSE 2, ISOLACAO EM PVC/A, ANTICHAMA BWF-B, 1 CONDUTOR, 450/750 V, SECAO NOMINAL 400 MM2</t>
  </si>
  <si>
    <t>CABO DE COBRE, RIGIDO, CLASSE 2, ISOLACAO EM PVC/A, ANTICHAMA BWF-B, 1 CONDUTOR, 450/750 V, SECAO NOMINAL 50 MM2</t>
  </si>
  <si>
    <t>CABO DE COBRE, RIGIDO, CLASSE 2, ISOLACAO EM PVC/A, ANTICHAMA BWF-B, 1 CONDUTOR, 450/750 V, SECAO NOMINAL 500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</si>
  <si>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</si>
  <si>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</si>
  <si>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</si>
  <si>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PAR TRANCADO UTP, 4 PARES, CATEGORIA 5E</t>
  </si>
  <si>
    <t>CABO DE PAR TRANCADO UTP, 4 PARES, CATEGORIA 6</t>
  </si>
  <si>
    <t>CABO FLEXIVEL PVC 750 V, 2 CONDUTORES DE 1,5 MM2</t>
  </si>
  <si>
    <t>CABO FLEXIVEL PVC 750 V, 2 CONDUTORES DE 10,0 MM2</t>
  </si>
  <si>
    <t>CABO FLEXIVEL PVC 750 V, 2 CONDUTORES DE 4,0 MM2</t>
  </si>
  <si>
    <t>CABO FLEXIVEL PVC 750 V, 2 CONDUTORES DE 6,0 MM2</t>
  </si>
  <si>
    <t>CABO FLEXIVEL PVC 750 V, 3 CONDUTORES DE 1,5 MM2</t>
  </si>
  <si>
    <t>CABO FLEXIVEL PVC 750 V, 3 CONDUTORES DE 10,0 MM2</t>
  </si>
  <si>
    <t>CABO FLEXIVEL PVC 750 V, 3 CONDUTORES DE 4,0 MM2</t>
  </si>
  <si>
    <t>CABO FLEXIVEL PVC 750 V, 3 CONDUTORES DE 6,0 MM2</t>
  </si>
  <si>
    <t>CABO FLEXIVEL PVC 750 V, 4 CONDUTORES DE 1,5 MM2</t>
  </si>
  <si>
    <t>CABO FLEXIVEL PVC 750 V, 4 CONDUTORES DE 10,0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</si>
  <si>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</si>
  <si>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</si>
  <si>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</si>
  <si>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</si>
  <si>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</si>
  <si>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</si>
  <si>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</si>
  <si>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</si>
  <si>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</si>
  <si>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</si>
  <si>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</si>
  <si>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</si>
  <si>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</si>
  <si>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</si>
  <si>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</si>
  <si>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</si>
  <si>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</si>
  <si>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</si>
  <si>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</si>
  <si>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</si>
  <si>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</si>
  <si>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</si>
  <si>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</si>
  <si>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</si>
  <si>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</si>
  <si>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</si>
  <si>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</si>
  <si>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</si>
  <si>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</si>
  <si>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</si>
  <si>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</si>
  <si>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</si>
  <si>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6 M3 (INCLUI MONTAGEM, NAO INCLUI CAMINHAO)</t>
  </si>
  <si>
    <t>CACAMBA METALICA BASCULANTE COM CAPACIDADE DE 8 M3 (INCLUI MONTAGEM, NAO INCLUI CAMINHAO)</t>
  </si>
  <si>
    <t>CADEADO SIMPLES/COMUM, EM LATAO MACICO CROMADO, LARGURA DE 25 MM,  HASTE DE ACO TEMPERADO, CEMENTADO (NAO LONGA), INCLUI 2 CHAVES</t>
  </si>
  <si>
    <t>CADEADO SIMPLES, EM LATAO MACICO CROMADO, LARGURA DE 35 MM,  HASTE DE ACO TEMPERADO, CEMENTADO (NAO LONGA), INCLUI 2 CHAVES</t>
  </si>
  <si>
    <t>CADEIRA SUSPENSA MANUAL / BALANCIM INDIVIDUAL (NBR 14751)</t>
  </si>
  <si>
    <t>CAIBRO DE MADEIRA APARELHADA *6 X 8* CM, MACARANDUBA, ANGELIM OU EQUIVALENTE DA REGIAO</t>
  </si>
  <si>
    <t>CAIBRO DE MADEIRA NAO APARELHADA *5 X 6* CM, MACARANDUBA, ANGELIM OU EQUIVALENTE DA REGIAO</t>
  </si>
  <si>
    <t>CAIBRO DE MADEIRA NAO APARELHADA *6 X 8* CM, MACARANDUBA, ANGELIM OU EQUIVALENTE DA REGIAO</t>
  </si>
  <si>
    <t>CAIBRO DE MADEIRA NAO APARELHADA *7,5 X 10 CM (3 X 4 ") PINUS, MISTA OU EQUIVALENTE DA REGIAO</t>
  </si>
  <si>
    <t>CAIBRO DE MADEIRA NAO APARELHADA 5 X 5 CM (2 X 2 ") PINUS, MISTA OU EQUIVALENTE DA REGIAO</t>
  </si>
  <si>
    <t>CAIBRO DE MADEIRA NAO APARELHADA 5 X 5 CM, CEDRINHO OU EQUIVALENTE DA REGIAO</t>
  </si>
  <si>
    <t>CAIXA D'AGUA DE FIBRA DE VIDRO, PARA 500 LITROS, COM TAMPA</t>
  </si>
  <si>
    <t>CAIXA D'AGUA EM POLIETILENO 1000 LITROS, COM TAMPA</t>
  </si>
  <si>
    <t>CAIXA D'AGUA EM POLIETILENO 1500 LITROS, COM TAMPA</t>
  </si>
  <si>
    <t>CAIXA D'AGUA EM POLIETILENO 2000 LITROS, COM TAMPA</t>
  </si>
  <si>
    <t>CAIXA D'AGUA EM POLIETILENO 500 LITROS, COM TAMPA</t>
  </si>
  <si>
    <t>CAIXA D'AGUA EM POLIETILENO 750 LITROS, COM TAMPA</t>
  </si>
  <si>
    <t>CAIXA D'AGUA FIBRA DE VIDRO PARA 1000 LITROS, COM TAMPA</t>
  </si>
  <si>
    <t>CAIXA D'AGUA FIBRA DE VIDRO PARA 10000 LITROS, COM TAMPA</t>
  </si>
  <si>
    <t>CAIXA D'AGUA FIBRA DE VIDRO PARA 1500 LITROS, COM TAMPA</t>
  </si>
  <si>
    <t>CAIXA D'AGUA FIBRA DE VIDRO PARA 2000 LITROS, COM TAMPA</t>
  </si>
  <si>
    <t>CAIXA D'AGUA FIBRA DE VIDRO PARA 5000 LITROS, COM TAMPA</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</si>
  <si>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</si>
  <si>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</si>
  <si>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DE PLASTICO EXTERNA, DE *9* L, PUXADOR FIO DE NYLON, NAO INCLUSO CANO, BOLSA, ENGATE</t>
  </si>
  <si>
    <t>CAIXA DE DESCARGA PLASTICA DE EMBUTIR COMPLETA, COM ESPELHO PLASTICO, CAPACIDADE 6 A 10 L, ACESSORIOS INCLUSOS</t>
  </si>
  <si>
    <t>CAIXA DE GORDURA EM PVC, DIAMETRO MINIMO 300 MM, DIAMETRO DE SAIDA 100 MM, CAPACIDADE  APROXIMADA 18 LITROS, COM TAMPA</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</si>
  <si>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</si>
  <si>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</si>
  <si>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</si>
  <si>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</si>
  <si>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LUZ "3 X 3" EM ACO ESMALTADA</t>
  </si>
  <si>
    <t>CAIXA DE LUZ "4 X 2" EM ACO ESMALTADA</t>
  </si>
  <si>
    <t>CAIXA DE LUZ "4 X 4"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</si>
  <si>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</si>
  <si>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</si>
  <si>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</si>
  <si>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</si>
  <si>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</si>
  <si>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</si>
  <si>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</si>
  <si>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</si>
  <si>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</si>
  <si>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</si>
  <si>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</si>
  <si>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</si>
  <si>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</si>
  <si>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</si>
  <si>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</si>
  <si>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</si>
  <si>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</si>
  <si>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</si>
  <si>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</si>
  <si>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</si>
  <si>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</si>
  <si>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</si>
  <si>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</si>
  <si>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</si>
  <si>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</si>
  <si>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EMBUTIR, EM CHAPA DE ACO GALVANIZADO, DIMENSOES 120 X 120 X *12* CM (PADRAO CONCESSIONARIA LOCAL)</t>
  </si>
  <si>
    <t>CAIXA DE PASSAGEM/ LUZ / TELEFONIA, DE SOBREPOR,  EM CHAPA DE ACO GALVANIZADO, DIMENSOES 80 X 80 X *12* CM (PADRAO CONCESSIONARIA LOCAL)</t>
  </si>
  <si>
    <t>CAIXA DE PASSAGEM, EM PVC, DE 4" X 2", PARA ELETRODUTO FLEXIVEL CORRUGADO</t>
  </si>
  <si>
    <t>CAIXA DE PASSAGEM, EM PVC, DE 4" X 4", PARA ELETRODUTO FLEXIVEL CORRUGADO</t>
  </si>
  <si>
    <t>CAIXA DE PROTECAO EXTERNA PARA MEDIDOR HOROSAZONAL, DE BAIXA TENSAO, COM MODULO, EM CHAPA DE ACO (PADRAO DA CONCESSIONARIA LOCAL)</t>
  </si>
  <si>
    <t>CAIXA DE PROTECAO PARA TRANSFORMADOR CORRENTE, EM CHAPA DE ACO 18 USG (PADRAO DA CONCESSIONARIA LOCAL)</t>
  </si>
  <si>
    <t>CAIXA GORDURA DUPLA, CONCRETO PRE MOLDADO, CIRCULAR, COM TAMPA, D = 60* CM</t>
  </si>
  <si>
    <t>CAIXA GORDURA, SIMPLES, CONCRETO PRE MOLDADO, CIRCULAR, COM TAMPA, D = 40 CM</t>
  </si>
  <si>
    <t>CAIXA INSPECAO EM CONCRETO PARA ATERRAMENTO E PARA RAIOS DIAMETRO = 300 MM</t>
  </si>
  <si>
    <t>CAIXA INSPECAO EM POLIETILENO PARA ATERRAMENTO E PARA RAIOS DIAMETRO = 300 MM</t>
  </si>
  <si>
    <t>CAIXA INSPECAO, CONCRETO PRE MOLDADO, CIRCULAR, COM TAMPA, D = 40* CM</t>
  </si>
  <si>
    <t>CAIXA INSPECAO, CONCRETO PRE MOLDADO, CIRCULAR, COM TAMPA, D = 60* CM, H= 60* CM</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</si>
  <si>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</si>
  <si>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</si>
  <si>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</si>
  <si>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</si>
  <si>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</si>
  <si>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</si>
  <si>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</si>
  <si>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</si>
  <si>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</si>
  <si>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/TERMOPLASTICO, COM DISJUNTOR (PADRAO DA CONCESSIONARIA LOCAL)</t>
  </si>
  <si>
    <t>CAIXA PARA MEDIDOR POLIFASICO, EM POLICARBONATO (TERMOPLASTICO), COM 1 DISJUNTOR</t>
  </si>
  <si>
    <t>CAIXA SIFONADA PVC 150 X 150 X 50MM COM TAMPA CEGA QUADRADA BRANCA</t>
  </si>
  <si>
    <t>CAIXA SIFONADA PVC, 100 X 100 X 40 MM, COM GRELHA REDONDA BRANCA</t>
  </si>
  <si>
    <t>CAIXA SIFONADA PVC, 100 X 100 X 50 MM, COM GRELHA REDONDA BRANCA</t>
  </si>
  <si>
    <t>CAIXA SIFONADA PVC, 150 X 150 X 50 MM, COM GRELHA QUADRADA BRANCA (NBR 5688)</t>
  </si>
  <si>
    <t>CAIXA SIFONADA PVC, 150 X 150 X 50 MM, COM GRELHA REDONDA BRANCA</t>
  </si>
  <si>
    <t>CAIXA SIFONADA PVC, 150 X 185 X 75 MM, COM GRELHA QUADRADA BRANCA</t>
  </si>
  <si>
    <t>CAIXA SIFONADA PVC, 150 X 185 X 75 MM, COM TAMPA CEGA QUADRADA BRANCA</t>
  </si>
  <si>
    <t>CAIXA SIFONADA PVC, 250 X 230 X 75 MM, COM TAMPA E PORTA TAMPA QUADRADA BRANCA</t>
  </si>
  <si>
    <t>CAL HIDRATADA CH-I PARA ARGAMASSAS</t>
  </si>
  <si>
    <t>CAL HIDRATADA PARA PINTURA</t>
  </si>
  <si>
    <t>CAL VIRGEM COMUM PARA ARGAMASSAS (NBR 6453)</t>
  </si>
  <si>
    <t>CALAFETADOR / CALAFATE</t>
  </si>
  <si>
    <t>CALAFETADOR / CALAFATE (MENSALISTA)</t>
  </si>
  <si>
    <t>CALCARIO DOLOMITICO A (POSTO PEDREIRA/FORNECEDOR, SEM FRETE)</t>
  </si>
  <si>
    <t>CALCETEIRO</t>
  </si>
  <si>
    <t>CALCETEIRO  (MENSALISTA)</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</si>
  <si>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</si>
  <si>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</si>
  <si>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</si>
  <si>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</si>
  <si>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PLUVIAL DE PVC, DIAMETRO ENTRE 119 E 170 MM, COMPRIMENTO DE 3 M, PARA DRENAGEM PREDIAL</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</si>
  <si>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</si>
  <si>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</si>
  <si>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</si>
  <si>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</si>
  <si>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</si>
  <si>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 = 20 CM, PARA AGUA PLUVIAL</t>
  </si>
  <si>
    <t>CALHA/CANALETA DE CONCRETO SIMPLES, TIPO MEIA CANA, D = 30 CM, PARA AGUA PLUVIAL</t>
  </si>
  <si>
    <t>CALHA/CANALETA DE CONCRETO SIMPLES, TIPO MEIA CANA, D = 50 CM, PARA AGUA PLUVIAL</t>
  </si>
  <si>
    <t>CALHA/CANALETA DE CONCRETO SIMPLES, TIPO MEIA CANA, D = 60 CM, PARA AGUA PLUVIAL</t>
  </si>
  <si>
    <t>CALHA/CANALETA DE CONCRETO SIMPLES, TIPO MEIA CANA, D = 80 CM, PARA AGUA PLUVIAL</t>
  </si>
  <si>
    <t>CALHA/CANALETA DE CONCRETO SIMPLES, TIPO MEIA CANA, D= 40 CM, PARA AGUA PLUVIAL</t>
  </si>
  <si>
    <t>CAMADA SEPARADORA DE FILME DE POLIETILENO 20 A 25 MICRA</t>
  </si>
  <si>
    <t>CAMINHAO TOCO, PESO BRUTO TOTAL 13000 KG, CARGA UTIL MAXIMA 7925 KG, DISTANCIA ENTRE EIXOS 4,80 M, POTENCIA 189 CV (INCLUI CABINE E CHASSI, NAO INCLUI CARROCERIA)</t>
  </si>
  <si>
    <t>CAMINHAO TOCO, PESO BRUTO TOTAL 14300 KG, CARGA UTIL MAXIMA 9590 KG, DISTANCIA ENTRE EIXOS 4,76 M, POTENCIA 185 CV (INCLUI CABINE E CHASSI, NAO INCLUI CARROCERIA)</t>
  </si>
  <si>
    <t>CAMINHAO TOCO, PESO BRUTO TOTAL 14300 KG, CARGA UTIL MAXIMA 9710 KG, DISTANCIA ENTRE EIXOS 3,56 M, POTENCIA 185 CV (INCLUI CABINE E CHASSI, NAO INCLUI CARROCERIA)</t>
  </si>
  <si>
    <t>CAMINHAO TOCO, PESO BRUTO TOTAL 16000 KG, CARGA UTIL MAXIMA DE 10685 KG, DISTANCIA ENTRE EIXOS 4,8M, POTENCIA 189 CV (INCLUI CABINE E CHASSI, NAO INCLUI CARROCERIA)</t>
  </si>
  <si>
    <t>CAMINHAO TOCO, PESO BRUTO TOTAL 16000 KG, CARGA UTIL MAXIMA 10600 KG, DISTANCIA ENTRE EIXOS 4,80 M, POTENCIA 275 CV (INCLUI CABINE E CHASSI, NAO INCLUI CARROCERIA)</t>
  </si>
  <si>
    <t>CAMINHAO TOCO, PESO BRUTO TOTAL 16000 KG, CARGA UTIL MAXIMA 10780 KG, DISTANCIA ENTRE EIXOS 3,56 M, POTENCIA 275 CV (INCLUI CABINE E CHASSI, NAO INCLUI CARROCERIA)</t>
  </si>
  <si>
    <t>CAMINHAO TOCO, PESO BRUTO TOTAL 16000 KG, CARGA UTIL MAXIMA 11030 KG, DISTANCIA ENTRE EIXOS 3,56M, POTENCIA 186 CV (INCLUI CABINE E CHASSI, NAO INCLUI CARROCERIA)</t>
  </si>
  <si>
    <t>CAMINHAO TOCO, PESO BRUTO TOTAL 16000 KG, CARGA UTIL MAXIMA 11130 KG, DISTANCIA ENTRE EIXOS 5,36 M, POTENCIA 185 CV (INCLUI CABINE E CHASSI, NAO INCLUI CARROCERIA)</t>
  </si>
  <si>
    <t>CAMINHAO TOCO, PESO BRUTO TOTAL 16000 KG, CARGA UTIL MAXIMA 13071 KG, DISTANCIA ENTRE EIXOS 4,80 M, POTENCIA 230 CV (INCLUI CABINE E CHASSI, NAO INCLUI CARROCERIA)</t>
  </si>
  <si>
    <t>CAMINHAO TOCO, PESO BRUTO TOTAL 8250 KG, CARGA UTIL MAXIMA 5110 KG, DISTANCIA ENTRE EIXOS 4,30 M, POTENCIA 162 CV (INCLUI CABINE E CHASSI, NAO INCLUI CARROCERIA)</t>
  </si>
  <si>
    <t>CAMINHAO TOCO, PESO BRUTO TOTAL 9000 KG, CARGA UTIL MAXIMA 5940 KG, DISTANCIA ENTRE EIXOS 3,69 M, POTENCIA 177 CV (INCLUI CABINE E CHASSI, NAO INCLUI CARROCERIA)</t>
  </si>
  <si>
    <t>CAMINHAO TOCO, PESO BRUTO TOTAL 9600 KG, CARGA UTIL MAXIMA 6110 KG, DISTANCIA ENTRE EIXOS 3,70 M, POTENCIA 156 CV (INCLUI CABINE E CHASSI, NAO INCLUI CARROCERIA)</t>
  </si>
  <si>
    <t>CAMINHAO TOCO, PESO BRUTO TOTAL 9600 KG, CARGA UTIL MAXIMA 6200 KG, DISTANCIA ENTRE EIXOS 3,10 M, POTENCIA 156 CV (INCLUI CABINE E CHASSI, NAO INCLUI CARROCERIA)</t>
  </si>
  <si>
    <t>CAMINHAO TOCO, PESO BRUTO TOTAL 9700 KG, CARGA UTIL MAXIMA 6360 KG, DISTANCIA ENTRE EIXOS 4,30 M, POTENCIA 160 CV (INCLUI CABINE E CHASSI, NAO INCLUI CARROCERIA)</t>
  </si>
  <si>
    <t>CAMINHAO TRUCADO, PESO BRUTO TOTAL 22000 KG, CARGA UTIL MAXIMA 15350 KG, DISTANCIA ENTRE EIXOS 5,17 M, POTENCIA 238 CV (INCLUI CABINE E CHASSI, NAO INCLUI CARROCERIA)</t>
  </si>
  <si>
    <t>CAMINHAO TRUCADO, PESO BRUTO TOTAL 23000 KG, CARGA UTIL MAXIMA 15378 KG, DISTANCIA ENTRE EIXOS 4,80 M, POTENCIA 326 CV (INCLUI CABINE E CHASSI, NAO INCLUI CARROCERIA)</t>
  </si>
  <si>
    <t>CAMINHAO TRUCADO, PESO BRUTO TOTAL 23000 KG, CARGA UTIL MAXIMA 15935 KG, DISTANCIA ENTRE EIXOS 4,80 M, POTENCIA 230 CV (INCLUI CABINE E CHASSI, NAO INCLUI CARROCERIA)</t>
  </si>
  <si>
    <t>CAMINHAO TRUCADO, PESO BRUTO TOTAL 23000 KG, CARGA UTIL MAXIMA 15940 KG, DISTANCIA ENTRE EIXOS 3,60 M, POTENCIA 286 CV (INCLUI CABINE E CHASSI, NAO INCLUI CARROCERIA)</t>
  </si>
  <si>
    <t>CAMINHAO TRUCADO, PESO BRUTO TOTAL 23000 KG, CARGA UTIL MAXIMA 16190 KG, DISTANCIA ENTRE EIXOS 3,60 M, POTENCIA 286 CV (INCLUI CABINE E CHASSI, NAO INCLUI CARROCERIA)</t>
  </si>
  <si>
    <t>CAMINHAO TRUCADO, PESO BRUTO TOTAL 23000 KG, CARGA UTIL MAXIMA 16360 KG, CABINE ESTENDIDA, DISTANCIA ENTRE EIXOS 3,56 M, POTENCIA 275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</si>
  <si>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</si>
  <si>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</si>
  <si>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</si>
  <si>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</si>
  <si>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CONCRETO ESTRUTURAL 14 X 19 X 29 CM, FBK 14 MPA (NBR 6136)</t>
  </si>
  <si>
    <t>CANALETA CONCRETO ESTRUTURAL 14 X 19 X 29 CM, FBK 4,5 MPA (NBR 6136)</t>
  </si>
  <si>
    <t>CANALETA CONCRETO ESTRUTURAL 14 X 19 X 39 CM, FBK 14 MPA (NBR 6136)</t>
  </si>
  <si>
    <t>CANALETA CONCRETO ESTRUTURAL 14 X 19 X 39 CM, FBK 4,5 MPA (NBR 6136)</t>
  </si>
  <si>
    <t>CANALETA CONCRETO 14 X 19 X 19 CM (CLASSE C - NBR 6136)</t>
  </si>
  <si>
    <t>CANALETA CONCRETO 19 X 19 X 19 CM (CLASSE C - NBR 6136)</t>
  </si>
  <si>
    <t>CANALETA CONCRETO 9 X 19 X 19 CM (CLASSE C - NBR 6136)</t>
  </si>
  <si>
    <t>CANALETA ESTRUTURAL CERAMICA, 14 X 19 X 19 CM, 6,0 MPA (NBR 15270)</t>
  </si>
  <si>
    <t>CANALETA ESTRUTURAL CERAMICA, 14 X 19 X 29 CM, 4,0 MPA (NBR 15270)</t>
  </si>
  <si>
    <t>CANALETA ESTRUTURAL CERAMICA, 14 X 19 X 29 CM, 6,0 MPA (NBR 15270)</t>
  </si>
  <si>
    <t>CANALETA ESTRUTURAL CERAMICA, 14 X 19 X 39 CM, 4,0 MPA (NBR 15270)</t>
  </si>
  <si>
    <t>CANALETA ESTRUTURAL CERAMICA, 14 X 19 X 39 CM, 6,0 MPA (NBR 15270)</t>
  </si>
  <si>
    <t>CANOPLA ACABAMENTO CROMADO PARA INSTALACAO DE SPRINKLER, SOB FORRO, 15 MM</t>
  </si>
  <si>
    <t>CANTONEIRA "U" ALUMINIO ABAS IGUAIS 1 ", E = 3/32 "</t>
  </si>
  <si>
    <t>CANTONEIRA ACO ABAS IGUAIS (QUALQUER BITOLA), ESPESSURA ENTRE 1/8" E 1/4"</t>
  </si>
  <si>
    <t>CANTONEIRA ALUMINIO ABAS DESIGUAIS 1" X 3/4 ", E = 1/8 "</t>
  </si>
  <si>
    <t>CANTONEIRA ALUMINIO ABAS DESIGUAIS 2 1/2" X 1/2 ", E = 3/16 "</t>
  </si>
  <si>
    <t>CANTONEIRA ALUMINIO ABAS IGUAIS 1 ", E = 1/8 ", 25,40 X 3,17 MM (0,408 KG/M)</t>
  </si>
  <si>
    <t>CANTONEIRA ALUMINIO ABAS IGUAIS 1 ", E = 3 /16 "</t>
  </si>
  <si>
    <t>CANTONEIRA ALUMINIO ABAS IGUAIS 1 1/2 ", E = 3/16 "</t>
  </si>
  <si>
    <t>CANTONEIRA ALUMINIO ABAS IGUAIS 1 1/4 ", E = 3/16 "</t>
  </si>
  <si>
    <t>CANTONEIRA ALUMINIO ABAS IGUAIS 2 ", E = 1/4 "</t>
  </si>
  <si>
    <t>CANTONEIRA ALUMINIO ABAS IGUAIS 2 ", E = 1/8 "</t>
  </si>
  <si>
    <t>CANTONEIRA FERRO GALVANIZADO DE ABAS IGUAIS, 1 1/2" X 1/4" (L X E), 3,40 KG/M</t>
  </si>
  <si>
    <t>CANTONEIRA FERRO GALVANIZADO DE ABAS IGUAIS, 1" X 1/8" (L X E) , 1,20KG/M</t>
  </si>
  <si>
    <t>CANTONEIRA FERRO GALVANIZADO DE ABAS IGUAIS, 2" X 3/8" (L X E), 6,9 KG/M</t>
  </si>
  <si>
    <t>CANTONEIRA FERRO GALVANIZADO DE ABAS IGUAIS, 3/4" X 1/8" (L X E)</t>
  </si>
  <si>
    <t>CAP OU TAMPAO DE FERRO GALVANIZADO, COM ROSCA BSP, DE 1 1/2"</t>
  </si>
  <si>
    <t>CAP OU TAMPAO DE FERRO GALVANIZADO, COM ROSCA BSP, DE 1 1/4"</t>
  </si>
  <si>
    <t>CAP OU TAMPAO DE FERRO GALVANIZADO, COM ROSCA BSP, DE 1/2"</t>
  </si>
  <si>
    <t>CAP OU TAMPAO DE FERRO GALVANIZADO, COM ROSCA BSP, DE 1/4"</t>
  </si>
  <si>
    <t>CAP OU TAMPAO DE FERRO GALVANIZADO, COM ROSCA BSP, DE 1"</t>
  </si>
  <si>
    <t>CAP OU TAMPAO DE FERRO GALVANIZADO, COM ROSCA BSP, DE 2 1/2"</t>
  </si>
  <si>
    <t>CAP OU TAMPAO DE FERRO GALVANIZADO, COM ROSCA BSP, DE 2"</t>
  </si>
  <si>
    <t>CAP OU TAMPAO DE FERRO GALVANIZADO, COM ROSCA BSP, DE 3/4"</t>
  </si>
  <si>
    <t>CAP OU TAMPAO DE FERRO GALVANIZADO, COM ROSCA BSP, DE 3/8"</t>
  </si>
  <si>
    <t>CAP OU TAMPAO DE FERRO GALVANIZADO, COM ROSCA BSP, DE 3"</t>
  </si>
  <si>
    <t>CAP OU TAMPAO DE FERRO GALVANIZADO, COM ROSCA BSP, DE 4"</t>
  </si>
  <si>
    <t>CAP PPR DN 20 MM, PARA AGUA QUENTE PREDIAL</t>
  </si>
  <si>
    <t>CAP PPR DN 25 MM, PARA AGUA QUENTE PREDIAL</t>
  </si>
  <si>
    <t>CAP PVC, ROSCAVEL, 1 1/2",  AGUA FRIA PREDIAL</t>
  </si>
  <si>
    <t>CAP PVC, ROSCAVEL, 1 1/4",  AGUA FRIA PREDIAL</t>
  </si>
  <si>
    <t>CAP PVC, ROSCAVEL, 1/2", PARA AGUA FRIA PREDIAL</t>
  </si>
  <si>
    <t>CAP PVC, ROSCAVEL, 1",  PARA AGUA FRIA PREDIAL</t>
  </si>
  <si>
    <t>CAP PVC, ROSCAVEL, 2 1/2",  AGUA FRIA PREDIAL</t>
  </si>
  <si>
    <t>CAP PVC, ROSCAVEL, 2",  AGUA FRIA PREDIAL</t>
  </si>
  <si>
    <t>CAP PVC, ROSCAVEL, 3/4",  PARA AGUA FRIA PREDIAL</t>
  </si>
  <si>
    <t>CAP PVC, ROSCAVEL, 3",  AGUA FRIA PREDIAL</t>
  </si>
  <si>
    <t>CAP PVC, SERIE R, DN 100 MM, PARA ESGOTO PREDIAL</t>
  </si>
  <si>
    <t>CAP PVC, SERIE R, DN 150 MM, PARA ESGOTO PREDIAL</t>
  </si>
  <si>
    <t>CAP PVC, SERIE R, DN 75 MM, PARA ESGOTO PREDIAL</t>
  </si>
  <si>
    <t>CAP PVC, SOLDAVEL, DN 100 MM, SERIE NORMAL, PARA ESGOTO PREDIAL</t>
  </si>
  <si>
    <t>CAP PVC, SOLDAVEL, DN 50 MM, SERIE NORMAL, PARA ESGOTO PREDIAL</t>
  </si>
  <si>
    <t>CAP PVC, SOLDAVEL, DN 75 MM, SERIE NORMAL, PARA ESGOTO PREDIAL</t>
  </si>
  <si>
    <t>CAP PVC, SOLDAVEL, 110 MM, PARA AGUA FRIA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</si>
  <si>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</si>
  <si>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</si>
  <si>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</si>
  <si>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</si>
  <si>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</si>
  <si>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</si>
  <si>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</si>
  <si>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SOLDAVEL, 85 MM, PARA AGUA FRIA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</si>
  <si>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</si>
  <si>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</si>
  <si>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</si>
  <si>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</si>
  <si>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</si>
  <si>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</si>
  <si>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</si>
  <si>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</si>
  <si>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</si>
  <si>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</si>
  <si>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CARENAGEM /TAMPA, EM PLASTICO, COR BRANCA, UTILIZADO EM KIT CHASSI METALICO PARA INSTALACAO HIDRAULICA DE CUBA SIMPLES SEM MAQUINA DE LAVAR ROUPA, LARGURA *355* MM X ALTURA *670* MM (COM FUROS E DEMAIS ENCAIXES)</t>
  </si>
  <si>
    <t>CARENAGEM /TAMPA, EM PLASTICO, COR BRANCA, UTILIZADO EM KIT CHASSI METALICO PARA INSTALACAO HIDRAULICA DE TANQUE COM MAQUINA DE LAVAR ROUPA, LARGURA *360* MM X ALTURA *470* MM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</si>
  <si>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</si>
  <si>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</si>
  <si>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</si>
  <si>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</si>
  <si>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</si>
  <si>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t>
  </si>
  <si>
    <t>CARPINTEIRO AUXILIAR (MENSALISTA)</t>
  </si>
  <si>
    <t>CARPINTEIRO DE ESQUADRIAS</t>
  </si>
  <si>
    <t>CARPINTEIRO DE ESQUADRIAS (MENSALISTA)</t>
  </si>
  <si>
    <t>CARPINTEIRO DE FORMAS</t>
  </si>
  <si>
    <t>CARPINTEIRO DE FORMAS (MENSALISTA)</t>
  </si>
  <si>
    <t>CARRANCA PARA JANELA VENEZIANA DE ABRIR, EM LATAO CROMADO, SIMPLES, PARA APARAFUSAR NA PAREDE</t>
  </si>
  <si>
    <t>CARRINHO COM 2 PNEUS PARA TRANSPORTAR TUBO CONCRETO, ALTURA ATE 1,0 M E DIAMETRO ATE 1000MM, COM ESTRUTURA EM PERFIL OU TUBO METALICO</t>
  </si>
  <si>
    <t>CARRINHO DE MAO DE ACO CAPACIDADE 50 A 60 L, PNEU COM CAMARA</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</si>
  <si>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</si>
  <si>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</si>
  <si>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</si>
  <si>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</si>
  <si>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</si>
  <si>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</si>
  <si>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CARVAO ANTRACITO PARA FILTRO, GRAO VARIANDO DE 0,8 ATE 1,1 MM, COEFICIENTE DE UNIFORMIDADE MENOR QUE 1,7 MM</t>
  </si>
  <si>
    <t xml:space="preserve">T     </t>
  </si>
  <si>
    <t>CARVAO ANTRACITO PARA FILTRO, GRAO VARIANDO DE 0,8 ATE 1,1 MM, COEFICIENTE DE UNIFORMIDADE MENOR QUE 1,7 MM (DISTRIBUIDOR)</t>
  </si>
  <si>
    <t>CASCALHO DE CAVA</t>
  </si>
  <si>
    <t>CASCALHO DE RIO</t>
  </si>
  <si>
    <t>CASCALHO LAVADO</t>
  </si>
  <si>
    <t>CAVALETE PARA TALHA COM ESTRUTURA EM TUBO METALICO ALTURA MINIMA 3,2 M EQUIPADO COM RODAS DE BORRACHA PARA MOVIMENTACAO DE TUBOS DE CONCRETO NA CENTRAL DE PREMOLDADOS COM CAPACIDADE DE CARGA DE 3 TONELADAS</t>
  </si>
  <si>
    <t>CAVALO MECANICO TRACAO 4X2, PESO BRUTO TOTAL COMBINADO 49000 KG, CAPACIDADE MAXIMA DE TRACAO *66000* KG, POTENCIA *360* CV (INCLUI CABINE E CHASSI, NAO INCLUI SEMIRREBOQUE)</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</si>
  <si>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</si>
  <si>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</si>
  <si>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</si>
  <si>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6X2, PESO BRUTO TOTAL COMBINADO 56000 KG, CAPACIDADE MAXIMA DE TRACAO *66000* KG, POTENCIA *360* CV (INCLUI CABINE E CHASSI, NAO INCLUI SEMIRREBOQUE)</t>
  </si>
  <si>
    <t>CAVOUQUEIRO OU OPERADOR DE PERFURATRIZ / ROMPEDOR</t>
  </si>
  <si>
    <t>CAVOUQUEIRO OU OPERADOR DE PERFURATRIZ / ROMPEDOR (MENSALISTA)</t>
  </si>
  <si>
    <t>CENTRALIZADOR DE BARRA DE ACO (CHUMBADOR TIPO CARAMBOLA), PARA ACO ATE 20 MM</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</si>
  <si>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</si>
  <si>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</si>
  <si>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</si>
  <si>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</si>
  <si>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</si>
  <si>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</si>
  <si>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</si>
  <si>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</si>
  <si>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</si>
  <si>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</si>
  <si>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</si>
  <si>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</si>
  <si>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</si>
  <si>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</si>
  <si>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</si>
  <si>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18, E = 1,20 MM (9,60 KG/M2)</t>
  </si>
  <si>
    <t>CHAPA DE ACO FINA A QUENTE BITOLA MSG 3/16 ", E = 4,75 MM (38,00 KG/M2)</t>
  </si>
  <si>
    <t>CHAPA DE ACO GALVANIZADA BITOLA GSG 14, E = 1,95 MM (15,60 KG/M2)</t>
  </si>
  <si>
    <t>CHAPA DE ACO GALVANIZADA BITOLA GSG 16, E = 1,55 MM (12,40 KG/M2)</t>
  </si>
  <si>
    <t>CHAPA DE ACO GALVANIZADA BITOLA GSG 18, E = 1,25 MM (10,00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</si>
  <si>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</si>
  <si>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</si>
  <si>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</si>
  <si>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</si>
  <si>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</si>
  <si>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</si>
  <si>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 (25,40 MM) 199,18 KG/M2</t>
  </si>
  <si>
    <t>CHAPA DE ACO GROSSA, ASTM A36, E = 1/2 " (12,70 MM) 99,59 KG/M2</t>
  </si>
  <si>
    <t>CHAPA DE ACO GROSSA, ASTM A36, E = 1/4 " (6,35 MM) 49,79 KG/M2</t>
  </si>
  <si>
    <t>CHAPA DE ACO GROSSA, ASTM A36, E = 3/4 " (19,05 MM) 149,39 KG/M2</t>
  </si>
  <si>
    <t>CHAPA DE ACO GROSSA, ASTM A36, E = 3/8 " (9,53 MM) 74,69 KG/M2</t>
  </si>
  <si>
    <t>CHAPA DE ACO GROSSA, ASTM A36, E = 5/8 " (15,88 MM) 124,49 KG/M2</t>
  </si>
  <si>
    <t>CHAPA DE ACO GROSSA, ASTM A36, E = 7/8 " (22,23 MM) 174,28 KG/M2</t>
  </si>
  <si>
    <t>CHAPA DE ACO GROSSA, SAE 1020, BITOLA 1/4", E = 6,35 MM (49,85 KG/M2)</t>
  </si>
  <si>
    <t>CHAPA DE ACO XADREZ PARA PISOS, E = 1/4 " (6,30 MM) 54,53 KG/M2</t>
  </si>
  <si>
    <t>CHAPA DE GESSO ACARTONADO, RESISTENTE A UMIDADE (RU), COR VERDE, E = 12,5 MM, 1200 X 1800 MM (L X C)</t>
  </si>
  <si>
    <t>CHAPA DE GESSO ACARTONADO, RESISTENTE A UMIDADE (RU), COR VERDE, E = 12,5 MM, 1200 X 2400 MM (L X C)</t>
  </si>
  <si>
    <t>CHAPA DE GESSO ACARTONADO, RESISTENTE AO FOGO (RF), COR ROSA, E = 12,5 MM, 1200 X 1800 MM (L X C)</t>
  </si>
  <si>
    <t>CHAPA DE GESSO ACARTONADO, RESISTENTE AO FOGO (RF), COR ROSA, E = 12,5 MM, 1200 X 2400 MM (L X C)</t>
  </si>
  <si>
    <t>CHAPA DE GESSO ACARTONADO, STANDARD (ST), COR BRANCA, E = 12,5 MM, 1200 X 1800 MM (L X C)</t>
  </si>
  <si>
    <t>CHAPA DE GESSO ACARTONADO, STANDARD (ST), COR BRANCA, E = 12,5 MM, 1200 X 2400 MM (L X C)</t>
  </si>
  <si>
    <t>CHAPA DE LAMINADO MELAMINICO, LISO BRILHANTE, DE *1,25 X 3,08* M, E = 0,8 MM</t>
  </si>
  <si>
    <t>CHAPA DE LAMINADO MELAMINICO, LISO FOSCO, DE *1,25 X 3,08* M, E = 0,8 MM</t>
  </si>
  <si>
    <t>CHAPA DE LAMINADO MELAMINICO, TEXTURIZADO, DE *1,25 X 3,08* M, E = 0,8 MM</t>
  </si>
  <si>
    <t>CHAPA DE MADEIRA COMPENSADA NAVAL (COM COLA FENOLICA), E = 10 MM, DE *1,60 X 2,20* M</t>
  </si>
  <si>
    <t>CHAPA DE MADEIRA COMPENSADA NAVAL (COM COLA FENOLICA), E = 12 MM, DE *1,60 X 2,20* M</t>
  </si>
  <si>
    <t>CHAPA DE MADEIRA COMPENSADA NAVAL (COM COLA FENOLICA), E = 15 MM, DE *1,60 X 2,20* M</t>
  </si>
  <si>
    <t>CHAPA DE MADEIRA COMPENSADA NAVAL (COM COLA FENOLICA), E = 18 MM, DE *1,60 X 2,20* M</t>
  </si>
  <si>
    <t>CHAPA DE MADEIRA COMPENSADA NAVAL (COM COLA FENOLICA), E = 20 MM, DE *1,60 X 2,20* M</t>
  </si>
  <si>
    <t>CHAPA DE MADEIRA COMPENSADA NAVAL (COM COLA FENOLICA), E = 25 MM, DE *1,60 X 2,20* M</t>
  </si>
  <si>
    <t>CHAPA DE MADEIRA COMPENSADA NAVAL (COM COLA FENOLICA), E = 4 MM, DE *1,60 X 2,20* M</t>
  </si>
  <si>
    <t>CHAPA DE MADEIRA COMPENSADA NAVAL (COM COLA FENOLICA), E = 6 MM, DE *1,60 X 2,20* M</t>
  </si>
  <si>
    <t>CHAPA DE MADEIRA COMPENSADA PLASTIFICADA PARA FORMA DE CONCRETO, DE 2,20 x 1,10 M, E = 10 MM</t>
  </si>
  <si>
    <t>CHAPA DE MADEIRA COMPENSADA PLASTIFICADA PARA FORMA DE CONCRETO, DE 2,20 x 1,10 M, E = 18 MM</t>
  </si>
  <si>
    <t>CHAPA DE MADEIRA COMPENSADA PLASTIFICADA PARA FORMA DE CONCRETO, DE 2,20 X 1,10 M, E = 12 MM</t>
  </si>
  <si>
    <t>CHAPA DE MADEIRA COMPENSADA RESINADA PARA FORMA DE CONCRETO, DE *2,2 X 1,1* M, E = 14 MM</t>
  </si>
  <si>
    <t>CHAPA DE MADEIRA COMPENSADA RESINADA PARA FORMA DE CONCRETO, DE *2,2 X 1,1* M, E = 17 MM</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</si>
  <si>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</si>
  <si>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</si>
  <si>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</si>
  <si>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</si>
  <si>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</si>
  <si>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</si>
  <si>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</si>
  <si>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</si>
  <si>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</si>
  <si>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</si>
  <si>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</si>
  <si>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</si>
  <si>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</si>
  <si>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</si>
  <si>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</si>
  <si>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</si>
  <si>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</si>
  <si>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</si>
  <si>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</si>
  <si>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</si>
  <si>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</si>
  <si>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</si>
  <si>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 PARA EMENDA DE VIGA, EM ACO GROSSO, QUALIDADE ESTRUTURAL, BITOLA 3/16 ", E= 4,75 MM, 4 FUROS, LARGURA 45 MM, COMPRIMENTO 500 MM</t>
  </si>
  <si>
    <t>CHAPA/BOBINA LISA EM ALUMINIO, LIGA 1.200 - H14, QUALQUER ESPESSURA, QUALQUER LARGURA</t>
  </si>
  <si>
    <t>CHAVE BLINDADA TRIPOLAR PARA MOTORES, DO TIPO FACA, COM PORTA FUSIVEL DO TIPO CARTUCHO, CORRENTE NOMINAL DE 100 A, TENSAO NOMINAL DE 250 V</t>
  </si>
  <si>
    <t>CHAVE BLINDADA TRIPOLAR PARA MOTORES, DO TIPO FACA, COM PORTA FUSIVEL DO TIPO CARTUCHO, CORRENTE NOMINAL DE 30 A, TENSAO NOMINAL DE 250 V</t>
  </si>
  <si>
    <t>CHAVE BLINDADA TRIPOLAR PARA MOTORES, DO TIPO FACA, COM PORTA FUSIVEL DO TIPO CARTUCHO, CORRENTE NOMINAL DE 60 A, TENSAO NOMINAL DE 250 V</t>
  </si>
  <si>
    <t>CHAVE DE PARTIDA DIRETA TRIFASICA, COM CAIXA TERMOPLASTICA, COM FUSIVEL DE 25 A, PARA MOTOR COM POTENCIA DE 7,5 CV E TENSAO DE 380 V</t>
  </si>
  <si>
    <t>CHAVE DE PARTIDA DIRETA TRIFASICA, COM CAIXA TERMOPLASTICA, COM FUSIVEL DE 35 A, PARA MOTOR COM POTENCIA DE 5 CV E TENSAO DE 220 V</t>
  </si>
  <si>
    <t>CHAVE DE PARTIDA DIRETA TRIFASICA, COM CAIXA TERMOPLASTICA, COM FUSIVEL DE 63 A, PARA MOTOR COM POTENCIA DE 10 CV E TENSAO DE 220 V</t>
  </si>
  <si>
    <t>CHAVE DUPLA PARA CONEXOES TIPO STORZ, ENGATE RAPIDO 1 1/2" X 2 1/2", EM LATAO, PARA INSTALACAO PREDIAL COMBATE A INCENDIO</t>
  </si>
  <si>
    <t>CHAVE FUSIVEL PARA REDES DE DISTRIBUICAO, TENSAO DE 15,0 KV, CORRENTE NOMINAL DO PORTA FUSIVEL DE 100 A, CAPACIDADE DE INTERRUPCAO SIMETRICA DE 7,10 KA, CAPACIDADE DE INTERRUPCAO ASSIMETRICA 10,00 KA</t>
  </si>
  <si>
    <t>CHAVE SECCIONADORA-FUSIVEL BLINDADA TRIPOLAR, ABERTURA COM CARGA, PARA FUSIVEL NH00, CORRENTE NOMINAL DE 160 A, TENSAO DE 500 V</t>
  </si>
  <si>
    <t>CHAVE SECCIONADORA-FUSIVEL BLINDADA TRIPOLAR, ABERTURA COM CARGA, PARA FUSIVEL NH01, CORRENTE NOMINAL DE 250 A, TENSAO DE 500 V</t>
  </si>
  <si>
    <t>CHUMBADOR DE ACO TIPO PARABOLT, * 5/8" X 200* MM,  COM PORCA E ARRUELA</t>
  </si>
  <si>
    <t>CHUMBADOR DE ACO, DIAMETRO 1/2", COMPRIMENTO 75 MM</t>
  </si>
  <si>
    <t>CHUMBADOR DE ACO, DIAMETRO 5/8", COMPRIMENTO 6", COM PORCA</t>
  </si>
  <si>
    <t>CHUMBADOR DE ACO, 1" X 600 MM, PARA POSTES DE ACO COM BASE, INCLUSO PORCA E ARRUELA</t>
  </si>
  <si>
    <t>CHUMBADOR, DIAMETRO 1/4" COM PARAFUSO 1/4" X 40 MM</t>
  </si>
  <si>
    <t>CHUVEIRO COMUM EM PLASTICO BRANCO, COM CANO, 3 TEMPERATURAS, 5500 W (110/220 V)</t>
  </si>
  <si>
    <t>CHUVEIRO COMUM EM PLASTICO CROMADO, COM CANO, 4 TEMPERATURAS (110/220 V)</t>
  </si>
  <si>
    <t>CHUVEIRO PLASTICO BRANCO SIMPLES 5 '' PARA ACOPLAR EM HASTE 1/2 ", AGUA FRIA</t>
  </si>
  <si>
    <t>CIMENTO ASFALTICO DE PETROLEO A GRANEL (CAP) 30/45 (COLETADO CAIXA NA ANP ACRESCIDO DE ICMS)</t>
  </si>
  <si>
    <t>CIMENTO ASFALTICO DE PETROLEO A GRANEL (CAP) 50/70 (COLETADO CAIXA NA ANP ACRESCIDO DE ICMS)</t>
  </si>
  <si>
    <t>CIMENTO BRANCO</t>
  </si>
  <si>
    <t>CIMENTO IMPERMEABILIZANTE DE PEGA ULTRARRAPIDA PARA TAMPONAMENTOS</t>
  </si>
  <si>
    <t>CIMENTO PORTLAND COMPOSTO CP II-32</t>
  </si>
  <si>
    <t>CIMENTO PORTLAND COMPOSTO CP II-32 (SACO DE 50 KG)</t>
  </si>
  <si>
    <t xml:space="preserve">50KG  </t>
  </si>
  <si>
    <t>CIMENTO PORTLAND DE ALTO FORNO (AF) CP III-32</t>
  </si>
  <si>
    <t>CIMENTO PORTLAND ESTRUTURAL BRANCO CPB-32</t>
  </si>
  <si>
    <t>CIMENTO PORTLAND POZOLANICO CP IV- 32</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</si>
  <si>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</si>
  <si>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</si>
  <si>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</si>
  <si>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SUSPENSARIO, CINTURA E PERNAS</t>
  </si>
  <si>
    <t>COBRE ELETROLITICO EM BARRA OU CHAPA</t>
  </si>
  <si>
    <t>COLA A BASE DE RESINA SINTETICA PARA CHAPA DE LAMINADO MELAMINICO</t>
  </si>
  <si>
    <t>COLA BRANCA BASE PVA</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</si>
  <si>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</si>
  <si>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</si>
  <si>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</si>
  <si>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</si>
  <si>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</si>
  <si>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</si>
  <si>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</si>
  <si>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</si>
  <si>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</si>
  <si>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110 MM X 1/2" OU 110 MM X 3/4", PARA LIGACAO PREDIAL DE AGUA</t>
  </si>
  <si>
    <t>COLAR TOMADA PVC, COM TRAVAS, SAIDA ROSCAVEL COM BUCHA DE LATAO, DE 60 MM X 1/2" OU 60 MM X 3/4", PARA LIGACAO PREDIAL DE AGUA</t>
  </si>
  <si>
    <t>COLAR TOMADA PVC, COM TRAVAS, SAIDA ROSCAVEL COM BUCHA DE LATAO, DE 75 MM X 1/2" OU 75 MM X 3/4", PARA LIGACAO PREDIAL DE AGUA</t>
  </si>
  <si>
    <t>COLAR TOMADA PVC, COM TRAVAS, SAIDA ROSCAVEL COM BUCHA DE LATAO, DE 85 MM X 1/2" OU 85 MM X 3/4", PARA LIGACAO PREDIAL DE AGUA</t>
  </si>
  <si>
    <t>COMPACTADOR DE SOLO A PERCUSSAO (SOQUETE), COM MOTOR GASOLINA DE 4 TEMPOS, PESO ENTRE 55 E 65 KG, FORCA DE IMPACTO DE 1.000 A 1.500 KGF, FREQUENCIA DE 600 A 700 GOLPES POR MINUTO, VELOCIDADE DE TRABALHO ENTRE 10 E 15 M/MIN, POTENCIA ENTRE 2,00 E 3,00 HP</t>
  </si>
  <si>
    <t>COMPACTADOR DE SOLO TIPO PLACA VIBRATORIA REVERSIVEL, A GASOLINA, 4 TEMPOS, PESO DE 125 A 150 KG, FORCA CENTRIFUGA DE 2500 A 2800 KGF, LARG. TRABALHO DE 400 A 450 MM, FREQ VIBRACAO DE 4300 A 4500 RPM, VELOC. TRABALHO DE 15 A 20 M/MIN, POT. DE 5,5 A 6,0 HP</t>
  </si>
  <si>
    <t>COMPACTADOR DE SOLO TIPO PLACA VIBRATORIA REVERSIVEL, A GASOLINA, 4 TEMPOS, PESO DE 150 A 175 KG, FORCA CENTRIFUGA DE 2800 A 3100 KGF, LARG. TRABALHO DE 450 A 520 MM, FREQ VIBRACAO DE 4000 A 4300 RPM, VELOC. TRABALHO DE 15 A 20 M/MIN, POT. DE 6,0 A 7,0 HP</t>
  </si>
  <si>
    <t>COMPACTADOR DE SOLO, TIPO PLACA VIBRATORIA NAO REVERSIVEL, COM MOTOR A GASOLINA DE 4 TEMPOS, PESO ENTRE 80 E 120 KG, FORCA CENTRIFUGA ENTRE 1300 E 2000 KGF, LARGURA DE TRABALHO ENTRE 400 E 500 MM, FREQUENCIA DE VIBRACAO ENTRE 4800 E 6000 RPM, VELOCIDADEDE TRABALHO ENTRE 20 E 30 M/MIN, POTENCIA ENTRE 5,0 E 6,0 HP</t>
  </si>
  <si>
    <t>COMPACTADOR DE SOLO, TIPO PLACA VIBRATORIA REVERSIVEL, COM MOTOR A DIESEL, PESO ENTRE 700 E 820 KG, FORCA CENTRIFUGA ENTRE 6.200 E 10.000 KGF, LARGURA DE TRABALHO ENTRE 650 E 720 MM, FREQUENCIA DE VIBRACAO ENTRE 3.000 E 3.500 RPM, VELOCIDADE DE TRABALHOENTRE 25 E 30 M/MIN, POTENCIA ENTRE 13,0 E 15,0 HP</t>
  </si>
  <si>
    <t>COMPACTADOR DE SOLO, TIPO PLACA VIBRATORIA REVERSIVEL, COM MOTOR A GASOLINA DE 4 TEMPOS, PESO ENTRE 160 E 265 KG, FORCA CENTRIFUGA ENTRE 2750 E 4000 KGF, LARGURA DE TRABALHO ENTRE 430 E 550 MM, FREQUENCIA DE VIBRACAO ENTRE 4000 E 5500 RPM, VELOCIDADE DETRABALHO ENTRE 20 E 25 M/MIN, POTENCIA ENTRE 7,5 E 9,0 HP</t>
  </si>
  <si>
    <t>COMPACTADOR DE SOLOS DE PERCURSAO (SOQUETE) COM MOTOR A GASOLINA 4 TEMPOS DE 4 HP (4 CV)</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</si>
  <si>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</si>
  <si>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</si>
  <si>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</si>
  <si>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</si>
  <si>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*89* PCM, PRESSAO EFETIVA DE TRABALHO *102* PSI, MOTOR DIESEL, POTENCIA *20*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</si>
  <si>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</si>
  <si>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</si>
  <si>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</si>
  <si>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COMPRESSOR DE AR, VAZAO DE 10 PCM, RESERVATORIO 100 L, PRESSAO DE TRABALHO ENTRE 6,9 E 9,7 BAR,  POTENCIA 2 HP, TENSAO 110/220 V (COLETADO CAIXA)</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</si>
  <si>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</si>
  <si>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</si>
  <si>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INCLUI SERVICO DE BOMBEAMENTO (NBR 15823)</t>
  </si>
  <si>
    <t>CONCRETO AUTOADENSAVEL (CAA) CLASSE DE RESISTENCIA C20, ESPALHAMENTO SF2, INCLUI SERVICO DE BOMBEAMENTO (NBR 15823)</t>
  </si>
  <si>
    <t>CONCRETO AUTOADENSAVEL (CAA) CLASSE DE RESISTENCIA C25, ESPALHAMENTO SF2, INCLUI SERVICO DE BOMBEAMENTO (NBR 15823)</t>
  </si>
  <si>
    <t>CONCRETO AUTOADENSAVEL (CAA) CLASSE DE RESISTENCIA C30, ESPALHAMENTO SF2, INCLUI SERVICO DE BOMBEAMENTO (NBR 15823)</t>
  </si>
  <si>
    <t>CONCRETO BETUMINOSO USINADO A QUENTE (CBUQ) PARA PAVIMENTACAO ASFALTICA, PADRAO DNIT, FAIXA C, COM CAP 30/45 - AQUISICAO POSTO USINA</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</si>
  <si>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</si>
  <si>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</si>
  <si>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COM BRITA 0 E 1, SLUMP = 100 +/- 20 MM, EXCLUI SERVICO DE BOMBEAMENTO (NBR 8953)</t>
  </si>
  <si>
    <t>CONCRETO USINADO BOMBEAVEL, CLASSE DE RESISTENCIA C20, COM BRITA 0 E 1, SLUMP = 100 +/- 20 MM, INCLUI SERVICO DE BOMBEAMENTO (NBR 8953)</t>
  </si>
  <si>
    <t>CONCRETO USINADO BOMBEAVEL, CLASSE DE RESISTENCIA C20, COM BRITA 0 E 1, SLUMP = 130 +/- 20 MM, EXCLUI SERVICO DE BOMBEAMENTO (NBR 8953)</t>
  </si>
  <si>
    <t>CONCRETO USINADO BOMBEAVEL, CLASSE DE RESISTENCIA C20, COM BRITA 0 E 1, SLUMP = 190 +/- 20 MM, INCLUI SERVICO DE BOMBEAMENTO (NBR 8953)</t>
  </si>
  <si>
    <t>CONCRETO USINADO BOMBEAVEL, CLASSE DE RESISTENCIA C20, COM BRITA 0, SLUMP = 220 +/- 20 MM, INCLUI SERVICO DE BOMBEAMENTO (NBR 8953)</t>
  </si>
  <si>
    <t>CONCRETO USINADO BOMBEAVEL, CLASSE DE RESISTENCIA C25, COM BRITA 0 E 1, SLUMP = 100 +/- 20 MM, EXCLUI SERVICO DE BOMBEAMENTO (NBR 8953)</t>
  </si>
  <si>
    <t>CONCRETO USINADO BOMBEAVEL, CLASSE DE RESISTENCIA C25, COM BRITA 0 E 1, SLUMP = 100 +/- 20 MM, INCLUI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</si>
  <si>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</si>
  <si>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</si>
  <si>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COM BRITA 0 E 1, SLUMP = 100 +/- 20 MM, EXCLUI SERVICO DE BOMBEAMENTO (NBR 8953)</t>
  </si>
  <si>
    <t>CONCRETO USINADO BOMBEAVEL, CLASSE DE RESISTENCIA C30, COM BRITA 0 E 1, SLUMP = 100 +/- 20 MM, INCLUI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</si>
  <si>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</si>
  <si>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</si>
  <si>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C35, COM BRITA 0 E 1, SLUMP = 100 +/- 20 MM, EXCLUI SERVICO DE BOMBEAMENTO (NBR 8953)</t>
  </si>
  <si>
    <t>CONCRETO USINADO BOMBEAVEL, CLASSE DE RESISTENCIA C35, COM BRITA 0 E 1, SLUMP = 100 +/- 20 MM, INCLUI SERVICO DE BOMBEAMENTO (NBR 8953)</t>
  </si>
  <si>
    <t>CONCRETO USINADO BOMBEAVEL, CLASSE DE RESISTENCIA C40, COM BRITA 0 E 1, SLUMP = 100 +/- 20 MM, EXCLUI SERVICO DE BOMBEAMENTO (NBR 8953)</t>
  </si>
  <si>
    <t>CONCRETO USINADO BOMBEAVEL, CLASSE DE RESISTENCIA C40, COM BRITA 0 E 1, SLUMP = 100 +/- 20 MM, INCLUI SERVICO DE BOMBEAMENTO (NBR 8953)</t>
  </si>
  <si>
    <t>CONCRETO USINADO BOMBEAVEL, CLASSE DE RESISTENCIA C45, COM BRITA 0 E 1, SLUMP = 100 +/- 20 MM, INCLUI SERVICO DE BOMBEAMENTO (NBR 8953)</t>
  </si>
  <si>
    <t>CONCRETO USINADO BOMBEAVEL, CLASSE DE RESISTENCIA C50, COM BRITA 0 E 1, SLUMP = 100 +/- 20 MM, INCLUI SERVICO DE BOMBEAMENTO (NBR 8953)</t>
  </si>
  <si>
    <t>CONCRETO USINADO BOMBEAVEL, CLASSE DE RESISTENCIA C60, COM BRITA 0 E 1, SLUMP = 100 +/- 20 MM, INCLUI SERVICO DE BOMBEAMENTO (NBR 8953)</t>
  </si>
  <si>
    <t>CONCRETO USINADO BOMBEAVEL, CLASSE DE RESISTENCIA C80, COM BRITA 0 E 1, SLUMP = 100 +/- 20 MM, EXCLUI SERVICO DE BOMBEAMENTO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</si>
  <si>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</si>
  <si>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</si>
  <si>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1/2", COM TAMPA CEGA</t>
  </si>
  <si>
    <t>CONDULETE DE ALUMINIO TIPO B, PARA ELETRODUTO ROSCAVEL DE 1", COM TAMPA CEGA</t>
  </si>
  <si>
    <t>CONDULETE DE ALUMINIO TIPO B, PARA ELETRODUTO ROSCAVEL DE 3/4", COM TAMPA CEGA</t>
  </si>
  <si>
    <t>CONDULETE DE ALUMINIO TIPO C, PARA ELETRODUTO ROSCAVEL DE 1/2", COM TAMPA CEGA</t>
  </si>
  <si>
    <t>CONDULETE DE ALUMINIO TIPO C, PARA ELETRODUTO ROSCAVEL DE 1", COM TAMPA CEGA</t>
  </si>
  <si>
    <t>CONDULETE DE ALUMINIO TIPO C, PARA ELETRODUTO ROSCAVEL DE 3/4", COM TAMPA CEGA</t>
  </si>
  <si>
    <t>CONDULETE DE ALUMINIO TIPO C, PARA ELETRODUTO ROSCAVEL DE 4", COM TAMPA CEGA</t>
  </si>
  <si>
    <t>CONDULETE DE ALUMINIO TIPO E, PARA ELETRODUTO ROSCAVEL DE 1  1/4", COM TAMPA CEGA</t>
  </si>
  <si>
    <t>CONDULETE DE ALUMINIO TIPO E, PARA ELETRODUTO ROSCAVEL DE 1 1/2", COM TAMPA CEGA</t>
  </si>
  <si>
    <t>CONDULETE DE ALUMINIO TIPO E, PARA ELETRODUTO ROSCAVEL DE 1/2", COM TAMPA CEGA</t>
  </si>
  <si>
    <t>CONDULETE DE ALUMINIO TIPO E, PARA ELETRODUTO ROSCAVEL DE 1", COM TAMPA CEGA</t>
  </si>
  <si>
    <t>CONDULETE DE ALUMINIO TIPO E, PARA ELETRODUTO ROSCAVEL DE 2", COM TAMPA CEGA</t>
  </si>
  <si>
    <t>CONDULETE DE ALUMINIO TIPO E, PARA ELETRODUTO ROSCAVEL DE 3/4", COM TAMPA CEGA</t>
  </si>
  <si>
    <t>CONDULETE DE ALUMINIO TIPO E, PARA ELETRODUTO ROSCAVEL DE 3",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</si>
  <si>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</si>
  <si>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</si>
  <si>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</si>
  <si>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1/2", COM TAMPA CEGA</t>
  </si>
  <si>
    <t>CONDULETE DE ALUMINIO TIPO LR, PARA ELETRODUTO ROSCAVEL DE 1", COM TAMPA CEGA</t>
  </si>
  <si>
    <t>CONDULETE DE ALUMINIO TIPO LR, PARA ELETRODUTO ROSCAVEL DE 2", COM TAMPA CEGA</t>
  </si>
  <si>
    <t>CONDULETE DE ALUMINIO TIPO LR, PARA ELETRODUTO ROSCAVEL DE 3/4", COM TAMPA CEGA</t>
  </si>
  <si>
    <t>CONDULETE DE ALUMINIO TIPO LR, PARA ELETRODUTO ROSCAVEL DE 3",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</si>
  <si>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</si>
  <si>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</si>
  <si>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</si>
  <si>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1/2", COM TAMPA CEGA</t>
  </si>
  <si>
    <t>CONDULETE DE ALUMINIO TIPO T, PARA ELETRODUTO ROSCAVEL DE 1", COM TAMPA CEGA</t>
  </si>
  <si>
    <t>CONDULETE DE ALUMINIO TIPO T, PARA ELETRODUTO ROSCAVEL DE 2", COM TAMPA CEGA</t>
  </si>
  <si>
    <t>CONDULETE DE ALUMINIO TIPO T, PARA ELETRODUTO ROSCAVEL DE 3/4", COM TAMPA CEGA</t>
  </si>
  <si>
    <t>CONDULETE DE ALUMINIO TIPO T, PARA ELETRODUTO ROSCAVEL DE 3",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</si>
  <si>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</si>
  <si>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</si>
  <si>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</si>
  <si>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</si>
  <si>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1/2", COM TAMPA CEGA</t>
  </si>
  <si>
    <t>CONDULETE DE ALUMINIO TIPO X, PARA ELETRODUTO ROSCAVEL DE 1", COM TAMPA CEGA</t>
  </si>
  <si>
    <t>CONDULETE DE ALUMINIO TIPO X, PARA ELETRODUTO ROSCAVEL DE 2", COM TAMPA CEGA</t>
  </si>
  <si>
    <t>CONDULETE DE ALUMINIO TIPO X, PARA ELETRODUTO ROSCAVEL DE 3/4", COM TAMPA CEGA</t>
  </si>
  <si>
    <t>CONDULETE DE ALUMINIO TIPO X, PARA ELETRODUTO ROSCAVEL DE 3", COM TAMPA CEGA</t>
  </si>
  <si>
    <t>CONDULETE DE ALUMINIO TIPO X, PARA ELETRODUTO ROSCAVEL DE 4", COM TAMPA CEGA</t>
  </si>
  <si>
    <t>CONDULETE EM PVC, TIPO "B", SEM TAMPA, DE 1/2" OU 3/4"</t>
  </si>
  <si>
    <t>CONDULETE EM PVC, TIPO "B", SEM TAMPA, DE 1"</t>
  </si>
  <si>
    <t>CONDULETE EM PVC, TIPO "C", SEM TAMPA, DE 1/2"</t>
  </si>
  <si>
    <t>CONDULETE EM PVC, TIPO "C", SEM TAMPA, DE 1"</t>
  </si>
  <si>
    <t>CONDULETE EM PVC, TIPO "C", SEM TAMPA, DE 3/4"</t>
  </si>
  <si>
    <t>CONDULETE EM PVC, TIPO "E", SEM TAMPA, DE 1/2"</t>
  </si>
  <si>
    <t>CONDULETE EM PVC, TIPO "E", SEM TAMPA, DE 1"</t>
  </si>
  <si>
    <t>CONDULETE EM PVC, TIPO "E", SEM TAMPA, DE 3/4"</t>
  </si>
  <si>
    <t>CONDULETE EM PVC, TIPO "LB", SEM TAMPA, DE 1/2" OU 3/4"</t>
  </si>
  <si>
    <t>CONDULETE EM PVC, TIPO "LB", SEM TAMPA, DE 1"</t>
  </si>
  <si>
    <t>CONDULETE EM PVC, TIPO "LL", SEM TAMPA, DE 1/2" OU 3/4"</t>
  </si>
  <si>
    <t>CONDULETE EM PVC, TIPO "LL", SEM TAMPA, DE 1"</t>
  </si>
  <si>
    <t>CONDULETE EM PVC, TIPO "LR", SEM TAMPA, DE 1/2"</t>
  </si>
  <si>
    <t>CONDULETE EM PVC, TIPO "LR", SEM TAMPA, DE 1"</t>
  </si>
  <si>
    <t>CONDULETE EM PVC, TIPO "LR", SEM TAMPA, DE 3/4"</t>
  </si>
  <si>
    <t>CONDULETE EM PVC, TIPO "T", SEM TAMPA, DE 1"</t>
  </si>
  <si>
    <t>CONDULETE EM PVC, TIPO "T", SEM TAMPA, DE 3/4"</t>
  </si>
  <si>
    <t>CONDULETE EM PVC, TIPO "TB", SEM TAMPA, DE 1/2" OU 3/4"</t>
  </si>
  <si>
    <t>CONDULETE EM PVC, TIPO "TB", SEM TAMPA, DE 1"</t>
  </si>
  <si>
    <t>CONDULETE EM PVC, TIPO "X", SEM TAMPA, DE 1/2"</t>
  </si>
  <si>
    <t>CONDULETE EM PVC, TIPO "X", SEM TAMPA, DE 1"</t>
  </si>
  <si>
    <t>CONDULETE EM PVC, TIPO "X", SEM TAMPA, DE 3/4"</t>
  </si>
  <si>
    <t>CONDUTOR PLUVIAL, PVC, CIRCULAR, DIAMETRO ENTRE 80 E 100 MM, PARA DRENAGEM PREDIAL</t>
  </si>
  <si>
    <t>CONE DE SINALIZACAO EM PVC FLEXIVEL, H = 70 / 76 CM (NBR 15071)</t>
  </si>
  <si>
    <t>CONE DE SINALIZACAO EM PVC RIGIDO COM FAIXA REFLETIVA, H = 70 / 76 CM</t>
  </si>
  <si>
    <t>CONECTOR / ADAPTADOR FEMEA, COM INSERTO METALICO, PPR, DN 25 MM X 1/2", PARA AGUA QUENTE E FRIA PREDIAL</t>
  </si>
  <si>
    <t>CONECTOR / ADAPTADOR FEMEA, COM INSERTO METALICO, PPR, DN 32 MM X 3/4", PARA AGUA QUENTE E FRIA PREDIAL</t>
  </si>
  <si>
    <t>CONECTOR / ADAPTADOR MACHO, COM INSERTO METALICO, PPR, DN 25 MM X 1/2", PARA AGUA QUENTE E FRIA PREDIAL</t>
  </si>
  <si>
    <t>CONECTOR / ADAPTADOR MACHO, COM INSERTO METALICO, PPR, DN 32 MM X 3/4", PARA AGUA QUENTE E FRIA PREDIAL</t>
  </si>
  <si>
    <t>CONECTOR BRONZE/LATAO (REF 603) SEM ANEL DE SOLDA, BOLSA X ROSCA F, 15 MM X 1/2"</t>
  </si>
  <si>
    <t>CONECTOR BRONZE/LATAO (REF 603) SEM ANEL DE SOLDA, BOLSA X ROSCA F, 22 MM X 1/2"</t>
  </si>
  <si>
    <t>CONECTOR BRONZE/LATAO (REF 603) SEM ANEL DE SOLDA, BOLSA X ROSCA F, 22 MM X 3/4"</t>
  </si>
  <si>
    <t>CONECTOR BRONZE/LATAO (REF 603)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</si>
  <si>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</si>
  <si>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</si>
  <si>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1/2", PARA ADAPTAR ENTRADA DE ELETRODUTO METALICO FLEXIVEL EM QUADROS</t>
  </si>
  <si>
    <t>CONECTOR CURVO 90 GRAUS DE ALUMINIO, BITOLA 1",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</si>
  <si>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</si>
  <si>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</si>
  <si>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3/4", PARA ADAPTAR ENTRADA DE ELETRODUTO METALICO FLEXIVEL EM QUADROS</t>
  </si>
  <si>
    <t>CONECTOR CURVO 90 GRAUS DE ALUMINIO, BITOLA 3",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</si>
  <si>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</si>
  <si>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</si>
  <si>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</si>
  <si>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1/2", PARA CABOS DE DIAMETRO DE 12,5 A 15 MM</t>
  </si>
  <si>
    <t>CONECTOR DE ALUMINIO TIPO PRENSA CABO, BITOLA 1", PARA CABOS DE DIAMETRO DE 22,5 A 25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</si>
  <si>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</si>
  <si>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</si>
  <si>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</si>
  <si>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FEMEA RJ - 45, CATEGORIA 5 E</t>
  </si>
  <si>
    <t>CONECTOR FEMEA RJ - 45, CATEGORIA 6</t>
  </si>
  <si>
    <t>CONECTOR MACHO RJ - 45, CATEGORIA 5 E</t>
  </si>
  <si>
    <t>CONECTOR MACHO RJ - 45, CATEGORIA 6</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</si>
  <si>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</si>
  <si>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</si>
  <si>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</si>
  <si>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</si>
  <si>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</si>
  <si>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</si>
  <si>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</si>
  <si>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</si>
  <si>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</si>
  <si>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</si>
  <si>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</si>
  <si>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6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</si>
  <si>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</si>
  <si>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</si>
  <si>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</si>
  <si>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</si>
  <si>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1/2", PARA ADAPTAR ENTRADA DE ELETRODUTO METALICO FLEXIVEL EM QUADROS</t>
  </si>
  <si>
    <t>CONECTOR RETO DE ALUMINIO PARA ELETRODUTO DE 1",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</si>
  <si>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</si>
  <si>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</si>
  <si>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3/4", PARA ADAPTAR ENTRADA DE ELETRODUTO METALICO FLEXIVEL EM QUADROS</t>
  </si>
  <si>
    <t>CONECTOR RETO DE ALUMINIO PARA ELETRODUTO DE 3", PARA ADAPTAR ENTRADA DE ELETRODUTO METALICO FLEXIVEL EM QUADROS</t>
  </si>
  <si>
    <t>CONECTOR RETO DE ALUMINIO PARA ELETRODUTO DE 4", PARA ADAPTAR ENTRADA DE ELETRODUTO METALICO FLEXIVEL EM QUADROS</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</si>
  <si>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</si>
  <si>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</si>
  <si>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</si>
  <si>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</si>
  <si>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</si>
  <si>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</si>
  <si>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CONEXAO FIXA, ROSCA FEMEA, EM PLASTICO, DN 16 MM X 1/2", PARA CONEXAO COM CRIMPAGEM EM TUBO PEX</t>
  </si>
  <si>
    <t>CONEXAO FIXA, ROSCA FEMEA, EM PLASTICO, DN 16 MM X 3/4", PARA CONEXAO COM CRIMPAGEM EM TUBO PEX</t>
  </si>
  <si>
    <t>CONEXAO FIXA, ROSCA FEMEA, EM PLASTICO, DN 20 MM X 1/2", PARA CONEXAO COM CRIMPAGEM EM TUBO PEX</t>
  </si>
  <si>
    <t>CONEXAO FIXA, ROSCA FEMEA, EM PLASTICO, DN 20 MM X 3/4", PARA CONEXAO COM CRIMPAGEM EM TUBO PEX</t>
  </si>
  <si>
    <t>CONEXAO FIXA, ROSCA FEMEA, EM PLASTICO, DN 25 MM X 1/2", PARA CONEXAO COM CRIMPAGEM EM TUBO PEX</t>
  </si>
  <si>
    <t>CONEXAO FIXA, ROSCA FEMEA, EM PLASTICO, DN 25 MM X 3/4", PARA CONEXAO COM CRIMPAGEM EM TUBO PEX</t>
  </si>
  <si>
    <t>CONEXAO FIXA, ROSCA FEMEA, EM PLASTICO, DN 32 MM X 3/4", PARA CONEXAO COM CRIMPAGEM EM TUBO PEX</t>
  </si>
  <si>
    <t>CONEXAO FIXA, ROSCA FEMEA, METALICA, COM ANEL DESLIZANTE, DN 16 MM X 1/2", PARA TUBO PEX</t>
  </si>
  <si>
    <t>CONEXAO FIXA, ROSCA FEMEA, METALICA, COM ANEL DESLIZANTE, DN 20 MM X 1/2", PARA TUBO PEX</t>
  </si>
  <si>
    <t>CONEXAO FIXA, ROSCA FEMEA, METALICA, COM ANEL DESLIZANTE, DN 20 MM X 3/4", PARA TUBO PEX</t>
  </si>
  <si>
    <t>CONEXAO FIXA, ROSCA FEMEA, METALICA, COM ANEL DESLIZANTE, DN 25 MM X 1", PARA TUBO PEX</t>
  </si>
  <si>
    <t>CONEXAO FIXA, ROSCA FEMEA, METALICA, COM ANEL DESLIZANTE, DN 25 MM X 3/4", PARA TUBO PEX</t>
  </si>
  <si>
    <t>CONEXAO FIXA, ROSCA FEMEA, METALICA, COM ANEL DESLIZANTE, DN 32 MM X 1", PARA TUBO PEX</t>
  </si>
  <si>
    <t>CONEXAO FIXA, ROSCA MACHO, METALICA, PARA TUBO PEX, DN 16 MM X 1/2"</t>
  </si>
  <si>
    <t>CONEXAO FIXA, ROSCA MACHO, METALICA, PARA TUBO PEX, DN 16 MM X 3/4"</t>
  </si>
  <si>
    <t>CONEXAO FIXA, ROSCA MACHO, METALICA, PARA TUBO PEX, DN 20 MM X 1/2"</t>
  </si>
  <si>
    <t>CONEXAO FIXA, ROSCA MACHO, METALICA, PARA TUBO PEX, DN 20 MM X 3/4"</t>
  </si>
  <si>
    <t>CONEXAO FIXA, ROSCA MACHO, METALICA, PARA TUBO PEX, DN 25 MM X 1/2"</t>
  </si>
  <si>
    <t>CONEXAO FIXA, ROSCA MACHO, METALICA, PARA TUBO PEX, DN 25 MM X 1"</t>
  </si>
  <si>
    <t>CONEXAO FIXA, ROSCA MACHO, METALICA, PARA TUBO PEX, DN 25 MM X 3/4"</t>
  </si>
  <si>
    <t>CONEXAO FIXA, ROSCA MACHO, METALICA, PARA TUBO PEX, DN 32 MM X 1"</t>
  </si>
  <si>
    <t>CONEXAO MOVEL, ROSCA FEMEA, METALICA, COM ANEL DESLIZANTE, PARA TUBO PEX, DN 16 MM X 1/2"</t>
  </si>
  <si>
    <t>CONEXAO MOVEL, ROSCA FEMEA, METALICA, COM ANEL DESLIZANTE, PARA TUBO PEX, DN 16 MM X 3/4"</t>
  </si>
  <si>
    <t>CONEXAO MOVEL, ROSCA FEMEA, METALICA, COM ANEL DESLIZANTE, PARA TUBO PEX, DN 20 MM X 1/2"</t>
  </si>
  <si>
    <t>CONEXAO MOVEL, ROSCA FEMEA, METALICA, COM ANEL DESLIZANTE, PARA TUBO PEX, DN 20 MM X 3/4"</t>
  </si>
  <si>
    <t>CONEXAO MOVEL, ROSCA FEMEA, METALICA, COM ANEL DESLIZANTE, PARA TUBO PEX, DN 25 MM X 1"</t>
  </si>
  <si>
    <t>CONEXAO MOVEL, ROSCA FEMEA, METALICA, COM ANEL DESLIZANTE, PARA TUBO PEX, DN 25 MM X 3/4"</t>
  </si>
  <si>
    <t>CONEXAO MOVEL, ROSCA FEMEA, METALICA, COM ANEL DESLIZANTE, PARA TUBO PEX, DN 32 MM X 1"</t>
  </si>
  <si>
    <t>CONJUNTO ARRUELAS DE VEDACAO 5/16" PARA TELHA FIBROCIMENTO (UMA ARRUELA METALICA E UMA ARRUELA PVC - CONICAS)</t>
  </si>
  <si>
    <t>CONJUNTO DE FECHADURA DE SOBREPOR EM FERRO PINTADO, SEM MACANETA, COM CHAVE GRANDE (SEM CILINDRO) - TIPO CAIXAO - COMPLETA</t>
  </si>
  <si>
    <t>CONJUNTO DE FERRAGENS PIVO, PARA PORTA PIVOTANTE DE ATE 100 KG, REGULAVEL COM ESFERA , CROMADO - SUPERIOR E INFERIOR - COMPLETO</t>
  </si>
  <si>
    <t>CONJUNTO DE LIGACAO PARA BACIA SANITARIA AJUSTAVEL, EM PLASTICO BRANCO, COM TUBO, CANOPLA E ESPUDE</t>
  </si>
  <si>
    <t>CONJUNTO DE LIGACAO PARA BACIA SANITARIA EM PLASTICO BRANCO COM TUBO, CANOPLA E ANEL DE EXPANSAO (TUBO 1.1/2 '' X 20 CM)</t>
  </si>
  <si>
    <t>CONJUNTO MONTADO ESTOPIM COM ESPOLETA COMUM NUMERO 8, COM CABECA ACENDEDORA, 1,5 M</t>
  </si>
  <si>
    <t>CONJUNTO PARA FUTSAL COM TRAVES OFICIAIS DE 3,00 X 2,00 M EM TUBO DE ACO GALVANIZADO 3" COM REQUADRO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</si>
  <si>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</si>
  <si>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</si>
  <si>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</si>
  <si>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</si>
  <si>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</si>
  <si>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</si>
  <si>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</si>
  <si>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</si>
  <si>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</si>
  <si>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</si>
  <si>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</si>
  <si>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</si>
  <si>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</si>
  <si>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</si>
  <si>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</si>
  <si>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</si>
  <si>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</si>
  <si>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</si>
  <si>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</si>
  <si>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</si>
  <si>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</si>
  <si>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COORDENADOR / GERENTE DE OBRA</t>
  </si>
  <si>
    <t>COORDENADOR / GERENTE DE OBRA (MENSALISTA)</t>
  </si>
  <si>
    <t>CORANTE LIQUIDO PARA TINTA PVA, BISNAGA 50 ML</t>
  </si>
  <si>
    <t>CORDA DE POLIAMIDA 12 MM TIPO BOMBEIRO, PARA TRABALHO EM ALTURA</t>
  </si>
  <si>
    <t xml:space="preserve">100M  </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</si>
  <si>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</si>
  <si>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</si>
  <si>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</si>
  <si>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</si>
  <si>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</si>
  <si>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</si>
  <si>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</si>
  <si>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</si>
  <si>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CORRENTE DE ELO CURTO COMUM, SOLDADA, GALVANIZADA, ESPESSURA DO ELO = 1/2" (12,5 MM)</t>
  </si>
  <si>
    <t>CORTADEIRA DE PISO DE CONCRETO E ASFALTO, PARA DISCO PADRAO DE DIAMETRO 350 MM (14") OU 450 MM (18") , MOTOR A GASOLINA, POTENCIA 13 HP, SEM DISCO</t>
  </si>
  <si>
    <t>CORTADEIRA HIDRAULICA DE VERGALHAO, PARA ACO DE DIAMETRO ATE 50 MM, MOTOR ELETRICO TRIFASICO, POTENCIA DE 5,5 HP A 7,5 HP</t>
  </si>
  <si>
    <t>COTOVELO BRONZE/LATAO (REF 707-3) SEM ANEL DE SOLDA, BOLSA X ROSCA F, 15MM X 1/2"</t>
  </si>
  <si>
    <t>COTOVELO BRONZE/LATAO (REF 707-3) SEM ANEL DE SOLDA, BOLSA X ROSCA F, 22MM X 1/2"</t>
  </si>
  <si>
    <t>COTOVELO BRONZE/LATAO (REF 707-3) SEM ANEL DE SOLDA, BOLSA X ROSCA F, 22MM X 3/4"</t>
  </si>
  <si>
    <t>COTOVELO DE COBRE 90 GRAUS (REF 607) SEM ANEL DE SOLDA, BOLSA X BOLSA, 104 MM</t>
  </si>
  <si>
    <t>COTOVELO DE COBRE 90 GRAUS (REF 607) SEM ANEL DE SOLDA, BOLSA X BOLSA, 15 MM</t>
  </si>
  <si>
    <t>COTOVELO DE COBRE 90 GRAUS (REF 607) SEM ANEL DE SOLDA, BOLSA X BOLSA, 22 MM</t>
  </si>
  <si>
    <t>COTOVELO DE COBRE 90 GRAUS (REF 607) SEM ANEL DE SOLDA, BOLSA X BOLSA, 28 MM</t>
  </si>
  <si>
    <t>COTOVELO DE COBRE 90 GRAUS (REF 607) SEM ANEL DE SOLDA, BOLSA X BOLSA, 35 MM</t>
  </si>
  <si>
    <t>COTOVELO DE COBRE 90 GRAUS (REF 607) SEM ANEL DE SOLDA, BOLSA X BOLSA, 42 MM</t>
  </si>
  <si>
    <t>COTOVELO DE COBRE 90 GRAUS (REF 607) SEM ANEL DE SOLDA, BOLSA X BOLSA, 54 MM</t>
  </si>
  <si>
    <t>COTOVELO DE COBRE 90 GRAUS (REF 607) SEM ANEL DE SOLDA, BOLSA X BOLSA, 66 MM</t>
  </si>
  <si>
    <t>COTOVELO DE COBRE 90 GRAUS (REF 607)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</si>
  <si>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</si>
  <si>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</si>
  <si>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</si>
  <si>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</si>
  <si>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</si>
  <si>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</si>
  <si>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</si>
  <si>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</si>
  <si>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 45 GRAUS DE FERRO GALVANIZADO, COM ROSCA BSP, DE 1 1/2"</t>
  </si>
  <si>
    <t>COTOVELO 45 GRAUS DE FERRO GALVANIZADO, COM ROSCA BSP, DE 1 1/4"</t>
  </si>
  <si>
    <t>COTOVELO 45 GRAUS DE FERRO GALVANIZADO, COM ROSCA BSP, DE 1/2"</t>
  </si>
  <si>
    <t>COTOVELO 45 GRAUS DE FERRO GALVANIZADO, COM ROSCA BSP, DE 1"</t>
  </si>
  <si>
    <t>COTOVELO 45 GRAUS DE FERRO GALVANIZADO, COM ROSCA BSP, DE 2 1/2"</t>
  </si>
  <si>
    <t>COTOVELO 45 GRAUS DE FERRO GALVANIZADO, COM ROSCA BSP, DE 2"</t>
  </si>
  <si>
    <t>COTOVELO 45 GRAUS DE FERRO GALVANIZADO, COM ROSCA BSP, DE 3/4"</t>
  </si>
  <si>
    <t>COTOVELO 45 GRAUS DE FERRO GALVANIZADO, COM ROSCA BSP, DE 3"</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</si>
  <si>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</si>
  <si>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</si>
  <si>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</si>
  <si>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</si>
  <si>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</si>
  <si>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</si>
  <si>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</si>
  <si>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</si>
  <si>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1/2"</t>
  </si>
  <si>
    <t>COTOVELO 90 GRAUS DE FERRO GALVANIZADO, COM ROSCA BSP MACHO/FEMEA, DE 1"</t>
  </si>
  <si>
    <t>COTOVELO 90 GRAUS DE FERRO GALVANIZADO, COM ROSCA BSP MACHO/FEMEA, DE 2 1/2"</t>
  </si>
  <si>
    <t>COTOVELO 90 GRAUS DE FERRO GALVANIZADO, COM ROSCA BSP MACHO/FEMEA, DE 2"</t>
  </si>
  <si>
    <t>COTOVELO 90 GRAUS DE FERRO GALVANIZADO, COM ROSCA BSP MACHO/FEMEA, DE 3/4"</t>
  </si>
  <si>
    <t>COTOVELO 90 GRAUS DE FERRO GALVANIZADO, COM ROSCA BSP MACHO/FEMEA, DE 3"</t>
  </si>
  <si>
    <t>COTOVELO 90 GRAUS DE FERRO GALVANIZADO, COM ROSCA BSP, DE 1 1/2"</t>
  </si>
  <si>
    <t>COTOVELO 90 GRAUS DE FERRO GALVANIZADO, COM ROSCA BSP, DE 1 1/4"</t>
  </si>
  <si>
    <t>COTOVELO 90 GRAUS DE FERRO GALVANIZADO, COM ROSCA BSP, DE 1/2"</t>
  </si>
  <si>
    <t>COTOVELO 90 GRAUS DE FERRO GALVANIZADO, COM ROSCA BSP, DE 1"</t>
  </si>
  <si>
    <t>COTOVELO 90 GRAUS DE FERRO GALVANIZADO, COM ROSCA BSP, DE 2 1/2"</t>
  </si>
  <si>
    <t>COTOVELO 90 GRAUS DE FERRO GALVANIZADO, COM ROSCA BSP, DE 2"</t>
  </si>
  <si>
    <t>COTOVELO 90 GRAUS DE FERRO GALVANIZADO, COM ROSCA BSP, DE 3/4"</t>
  </si>
  <si>
    <t>COTOVELO 90 GRAUS DE FERRO GALVANIZADO, COM ROSCA BSP, DE 3"</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</si>
  <si>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</si>
  <si>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</si>
  <si>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</si>
  <si>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</si>
  <si>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</si>
  <si>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</si>
  <si>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</si>
  <si>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</si>
  <si>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</si>
  <si>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</si>
  <si>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</si>
  <si>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COTOVELO/JOELHO 90 GRAUS, EM POLIPROPILENO, PN 16, PARA TUBOS PEAD, 20 X 20 MM - LIGACAO PREDIAL DE AGUA</t>
  </si>
  <si>
    <t>COTOVELO/JOELHO 90 GRAUS, EM POLIPROPILENO, PN 16, PARA TUBOS PEAD, 32 X 32 MM - LIGACAO PREDIAL DE AGUA</t>
  </si>
  <si>
    <t>CRUZETA DE CONCRETO LEVE, COMP. 2000 MM SECAO, 90 X 90 MM</t>
  </si>
  <si>
    <t>CRUZETA DE EUCALIPTO TRATADO, OU EQUIVALENTE DA REGIAO, *2,4* M, SECAO *9 X 11,5* CM</t>
  </si>
  <si>
    <t>CRUZETA DE FERRO GALVANIZADO, COM ROSCA BSP, DE 1 1/2"</t>
  </si>
  <si>
    <t>CRUZETA DE FERRO GALVANIZADO, COM ROSCA BSP, DE 1 1/4"</t>
  </si>
  <si>
    <t>CRUZETA DE FERRO GALVANIZADO, COM ROSCA BSP, DE 1/2"</t>
  </si>
  <si>
    <t>CRUZETA DE FERRO GALVANIZADO, COM ROSCA BSP, DE 1"</t>
  </si>
  <si>
    <t>CRUZETA DE FERRO GALVANIZADO, COM ROSCA BSP, DE 2 1/2"</t>
  </si>
  <si>
    <t>CRUZETA DE FERRO GALVANIZADO, COM ROSCA BSP, DE 2"</t>
  </si>
  <si>
    <t>CRUZETA DE FERRO GALVANIZADO, COM ROSCA BSP, DE 3/4"</t>
  </si>
  <si>
    <t>CRUZETA DE FERRO GALVANIZADO, COM ROSCA BSP, DE 3"</t>
  </si>
  <si>
    <t>CUBA ACO INOX (AISI 304) DE EMBUTIR COM VALVULA DE 3 1/2 ", DE *56 X 33 X 12* CM</t>
  </si>
  <si>
    <t>CUBA ACO INOX (AISI 304) DE EMBUTIR COM VALVULA 3 1/2 ", DE *40 X 34 X 12* CM</t>
  </si>
  <si>
    <t>CUBA ACO INOX (AISI 304) DE EMBUTIR COM VALVULA 3 1/2 ", DE *46 X 30 X 12* CM</t>
  </si>
  <si>
    <t>CUMEEIRA ARTICULADA (ABA INFERIOR) PARA TELHA ONDULADA DE FIBROCIMENTO E = 4 MM, ABA *330* MM, COMPRIMENTO 500 MM (SEM AMIANTO)</t>
  </si>
  <si>
    <t>CUMEEIRA ARTICULADA (ABA INTERNA INFERIOR OU EXTERNA SUPERIOR) PARA TELHA ESTRUTURAL DE FIBROCIMENTO, 1 ABA, E = 6 MM (SEM AMIANTO)</t>
  </si>
  <si>
    <t>CUMEEIRA ARTICULADA (ABA SUPERIOR) PARA TELHA ONDULADA DE FIBROCIMENTO E = 4 MM, ABA *330* MM, COMPRIMENTO 500 MM (SEM AMIANTO)</t>
  </si>
  <si>
    <t>CUMEEIRA ARTICULADA (PAR) PARA TELHA ONDULADA DE FIBROCIMENTO, E = 6 MM, ABA 350 MM, COMPRIMENTO 1100 MM (SEM AMIANTO)</t>
  </si>
  <si>
    <t>CUMEEIRA NORMAL PARA TELHA ESTRUTURAL DE FIBROCIMENTO 1 ABA, E = 6 MM, COMPRIMENTO 608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</si>
  <si>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</si>
  <si>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</si>
  <si>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</si>
  <si>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 (COLETADO CAIXA)</t>
  </si>
  <si>
    <t>CUMEEIRA SHED PARA TELHA ONDULADA DE FIBROCIMENTO, E = 6 MM, ABA 280 MM, COMPRIMENTO 1100 MM (SEM AMIANTO)</t>
  </si>
  <si>
    <t>CUMEEIRA UNIVERSAL PARA TELHA ONDULADA DE FIBROCIMENTO, E = 6 MM, ABA 210 MM, COMPRIMENTO 1100 MM (SEM AMIANTO)</t>
  </si>
  <si>
    <t>CURVA CPVC, 90 GRAUS, SOLDAVEL, 22 MM, PARA AGUA QUENTE</t>
  </si>
  <si>
    <t>CURVA CPVC, 90 GRAUS, SOLDAVEL, 28 MM, PARA AGUA QUENTE</t>
  </si>
  <si>
    <t>CURVA CPVC, 90 GRAUS, SOLDAVEL,15 MM, PARA AGUA QUENTE</t>
  </si>
  <si>
    <t>CURVA CURTA PVC, PB, JE, 45 GRAUS, DN 100 MM, PARA REDE COLETORA ESGOTO (NBR 10569)</t>
  </si>
  <si>
    <t>CURVA CURTA PVC, PB, JE, 90 GRAUS, DN 100 MM, PARA REDE COLETORA ESGOTO (NBR 10569)</t>
  </si>
  <si>
    <t>CURVA DE PVC 45 GRAUS, SOLDAVEL, 110 MM, PARA AGUA FRIA PREDIAL (NBR 5648)</t>
  </si>
  <si>
    <t>CURVA DE PVC 45 GRAUS, SOLDAVEL, 20 MM, PARA AGUA FRIA PREDIAL (NBR 5648)</t>
  </si>
  <si>
    <t>CURVA DE PVC 45 GRAUS, SOLDAVEL, 25 MM, PARA AGUA FRIA PREDIAL (NBR 5648)</t>
  </si>
  <si>
    <t>CURVA DE PVC 45 GRAUS, SOLDAVEL, 32 MM, PARA AGUA FRIA PREDIAL (NBR 5648)</t>
  </si>
  <si>
    <t>CURVA DE PVC 45 GRAUS, SOLDAVEL, 40 MM, PARA AGUA FRIA PREDIAL (NBR 5648)</t>
  </si>
  <si>
    <t>CURVA DE PVC 45 GRAUS, SOLDAVEL, 50 MM, PARA AGUA FRIA PREDIAL (NBR 5648)</t>
  </si>
  <si>
    <t>CURVA DE PVC 45 GRAUS, SOLDAVEL, 60 MM, PARA AGUA FRIA PREDIAL (NBR 5648)</t>
  </si>
  <si>
    <t>CURVA DE PVC 45 GRAUS, SOLDAVEL, 75 MM, PARA AGUA FRIA PREDIAL (NBR 5648)</t>
  </si>
  <si>
    <t>CURVA DE PVC 45 GRAUS, SOLDAVEL, 85 MM, PARA AGUA FRIA PREDIAL (NBR 5648)</t>
  </si>
  <si>
    <t>CURVA DE PVC 90 GRAUS, SOLDAVEL, 110 MM, PARA AGUA FRIA PREDIAL (NBR 5648)</t>
  </si>
  <si>
    <t>CURVA DE PVC 90 GRAUS, SOLDAVEL, 20 MM, PARA AGUA FRIA PREDIAL (NBR 5648)</t>
  </si>
  <si>
    <t>CURVA DE PVC 90 GRAUS, SOLDAVEL, 25 MM, PARA AGUA FRIA PREDIAL (NBR 5648)</t>
  </si>
  <si>
    <t>CURVA DE PVC 90 GRAUS, SOLDAVEL, 32 MM, PARA AGUA FRIA PREDIAL (NBR 5648)</t>
  </si>
  <si>
    <t>CURVA DE PVC 90 GRAUS, SOLDAVEL, 40 MM, PARA AGUA FRIA PREDIAL (NBR 5648)</t>
  </si>
  <si>
    <t>CURVA DE PVC 90 GRAUS, SOLDAVEL, 50 MM, PARA AGUA FRIA PREDIAL (NBR 5648)</t>
  </si>
  <si>
    <t>CURVA DE PVC 90 GRAUS, SOLDAVEL, 60 MM, PARA AGUA FRIA PREDIAL (NBR 5648)</t>
  </si>
  <si>
    <t>CURVA DE PVC 90 GRAUS, SOLDAVEL, 75 MM, PARA AGUA FRIA PREDIAL (NBR 5648)</t>
  </si>
  <si>
    <t>CURVA DE PVC 90 GRAUS, SOLDAVEL, 85 MM, PARA AGUA FRIA PREDIAL (NBR 5648)</t>
  </si>
  <si>
    <t>CURVA DE PVC, 45 GRAUS, SERIE R, DN 100 MM, PARA ESGOTO PREDIAL</t>
  </si>
  <si>
    <t>CURVA DE PVC, 90 GRAUS, SERIE R, DN 100 MM, PARA ESGOTO PREDIAL</t>
  </si>
  <si>
    <t>CURVA DE PVC, 90 GRAUS, SERIE R, DN 50 MM, PARA ESGOTO PREDIAL</t>
  </si>
  <si>
    <t>CURVA DE PVC, 90 GRAUS, SERIE R, DN 75 MM, PARA ESGOTO PREDIAL</t>
  </si>
  <si>
    <t>CURVA DE TRANSPOSICAO BRONZE/LATAO (REF 736) SEM ANEL DE SOLDA, BOLSA X BOLSA, 15 MM</t>
  </si>
  <si>
    <t>CURVA DE TRANSPOSICAO BRONZE/LATAO (REF 736) SEM ANEL DE SOLDA, BOLSA X BOLSA, 22 MM</t>
  </si>
  <si>
    <t>CURVA DE TRANSPOSICAO BRONZE/LATAO (REF 736) SEM ANEL DE SOLDA, BOLSA X BOLSA, 28 MM</t>
  </si>
  <si>
    <t>CURVA DE TRANSPOSICAO, CPVC, SOLDAVEL, 15 MM</t>
  </si>
  <si>
    <t>CURVA DE TRANSPOSICAO, CPVC, SOLDAVEL, 22 MM</t>
  </si>
  <si>
    <t>CURVA DE TRANSPOSICAO, PVC SOLDAVEL, 20 MM, PARA AGUA FRIA PREDIAL</t>
  </si>
  <si>
    <t>CURVA DE TRANSPOSICAO, PVC, SOLDAVEL, 25 MM, PARA AGUA FRIA PREDIAL</t>
  </si>
  <si>
    <t>CURVA DE TRANSPOSICAO, PVC, SOLDAVEL, 32 MM, PARA AGUA FRIA PREDIAL</t>
  </si>
  <si>
    <t>CURVA LONGA PVC, PB, JE, 45 GRAUS, DN 100 MM, PARA REDE COLETORA ESGOTO (NBR 10569)</t>
  </si>
  <si>
    <t>CURVA LONGA PVC, PB, JE, 45 GRAUS, DN 150 MM, PARA REDE COLETORA ESGOTO (NBR 10569)</t>
  </si>
  <si>
    <t>CURVA LONGA PVC, PB, JE, 90 GRAUS, DN 100 MM, PARA REDE COLETORA ESGOTO (NBR 10569)</t>
  </si>
  <si>
    <t>CURVA LONGA PVC, PB, JE, 90 GRAUS, DN 150 MM, PARA REDE COLETORA ESGOTO (NBR 10569)</t>
  </si>
  <si>
    <t>CURVA PPR 90 GRAUS, DN 20 MM, PARA AGUA QUENTE PREDIAL</t>
  </si>
  <si>
    <t>CURVA PPR 90 GRAUS, DN 25 MM, PARA AGUA QUENTE PREDIAL</t>
  </si>
  <si>
    <t>CURVA PVC CURTA 90 G, DN 50 MM, PARA ESGOTO PREDIAL</t>
  </si>
  <si>
    <t>CURVA PVC CURTA 90 GRAUS, DN 40 MM, PARA ESGOTO PREDIAL</t>
  </si>
  <si>
    <t>CURVA PVC CURTA 90 GRAUS, DN 75 MM, PARA ESGOTO PREDIAL</t>
  </si>
  <si>
    <t>CURVA PVC CURTA 90 GRAUS, 100 MM, PARA ESGOTO PREDIAL</t>
  </si>
  <si>
    <t>CURVA PVC LEVE, 90 GRAUS, COM PONTA E BOLSA LISA, DN 150 MM</t>
  </si>
  <si>
    <t>CURVA PVC LEVE, 90 GRAUS, COM PONTA E BOLSA LISA, DN 250 MM</t>
  </si>
  <si>
    <t>CURVA PVC LEVE, 90 GRAUS, COM PONTA E BOLSA LISA, DN 300 MM</t>
  </si>
  <si>
    <t>CURVA PVC LONGA 45 GRAUS, 100 MM, PARA ESGOTO PREDIAL</t>
  </si>
  <si>
    <t>CURVA PVC LONGA 45G, DN 50 MM, PARA ESGOTO PREDIAL</t>
  </si>
  <si>
    <t>CURVA PVC LONGA 45G, DN 75 MM, PARA ESGOTO PREDIAL</t>
  </si>
  <si>
    <t>CURVA PVC LONGA 90 GRAUS, 100 MM, PARA ESGOTO PREDIAL</t>
  </si>
  <si>
    <t>CURVA PVC LONGA 90 GRAUS, 40 MM, PARA ESGOTO PREDIAL</t>
  </si>
  <si>
    <t>CURVA PVC LONGA 90 GRAUS, 50 MM, PARA ESGOTO PREDIAL</t>
  </si>
  <si>
    <t>CURVA PVC LONGA 90 GRAUS, 75 MM, PARA ESGOTO PREDIAL</t>
  </si>
  <si>
    <t>CURVA PVC PBA, JE, PB, 22 GRAUS, DN 100 / DE 110 MM, PARA REDE AGUA (NBR 10351)</t>
  </si>
  <si>
    <t>CURVA PVC PBA, JE, PB, 22 GRAUS, DN 50 / DE 60 MM, PARA REDE AGUA (NBR 10351)</t>
  </si>
  <si>
    <t>CURVA PVC PBA, JE, PB, 22 GRAUS, DN 75 / DE 85 MM, PARA REDE AGUA (NBR 10351)</t>
  </si>
  <si>
    <t>CURVA PVC PBA, JE, PB, 45 GRAUS, DN 100 / DE 110 MM, PARA REDE AGUA (NBR 10351)</t>
  </si>
  <si>
    <t>CURVA PVC PBA, JE, PB, 45 GRAUS, DN 50 / DE 60 MM, PARA REDE AGUA (NBR 10351)</t>
  </si>
  <si>
    <t>CURVA PVC PBA, JE, PB, 45 GRAUS, DN 75 / DE 85 MM, PARA REDE AGUA (NBR 10351)</t>
  </si>
  <si>
    <t>CURVA PVC PBA, JE, PB, 90 GRAUS, DN 100 / DE 110 MM, PARA REDE AGUA (NBR 10351)</t>
  </si>
  <si>
    <t>CURVA PVC PBA, JE, PB, 90 GRAUS, DN 50 / DE 60 MM, PARA REDE AGUA (NBR 10351)</t>
  </si>
  <si>
    <t>CURVA PVC PBA, JE, PB, 90 GRAUS, DN 75 / DE 85 MM, PARA REDE AGUA (NBR 10351)</t>
  </si>
  <si>
    <t>CURVA PVC 90 GRAUS, ROSCAVEL, 1 1/2",  AGUA FRIA PREDIAL</t>
  </si>
  <si>
    <t>CURVA PVC 90 GRAUS, ROSCAVEL, 1 1/4",  AGUA FRIA PREDIAL</t>
  </si>
  <si>
    <t>CURVA PVC 90 GRAUS, ROSCAVEL, 1/2",  AGUA FRIA PREDIAL</t>
  </si>
  <si>
    <t>CURVA PVC 90 GRAUS, ROSCAVEL, 1",  AGUA FRIA PREDIAL</t>
  </si>
  <si>
    <t>CURVA PVC 90 GRAUS, ROSCAVEL, 2",  AGUA FRIA PREDIAL</t>
  </si>
  <si>
    <t>CURVA PVC 90 GRAUS, ROSCAVEL, 3/4",  AGUA FRIA PREDIAL</t>
  </si>
  <si>
    <t>CURVA PVC, BB, JE, 45 GRAUS, DN 200 MM, PARA TUBO CORRUGADO E/OU LISO, REDE COLETORA ESGOTO (NBR 10569)</t>
  </si>
  <si>
    <t>CURVA PVC, BB, JE, 45 GRAUS, DN 250 MM, PARA TUBO CORRUGADO E/OU LISO, REDE COLETORA ESGOTO (NBR 10569)</t>
  </si>
  <si>
    <t>CURVA PVC, BB, JE, 90 GRAUS, DN 200 MM, PARA TUBO CORRUGADO E/OU LISO, REDE COLETORA ESGOTO (NBR 10569)</t>
  </si>
  <si>
    <t>CURVA PVC, BB, JE, 90 GRAUS, DN 250 MM, PARA TUBO CORRUGADO E/OU LISO, REDE COLETORA ESGOTO (NBR 10569)</t>
  </si>
  <si>
    <t>CURVA PVC, SERIE R, 87.30 GRAUS, CURTA, 100 MM, PARA ESGOTO PREDIAL (PARA PE-DE-COLUNA)</t>
  </si>
  <si>
    <t>CURVA PVC, SERIE R, 87.30 GRAUS, CURTA, 150 MM, PARA ESGOTO PREDIAL (PARA PE-DE-COLUNA)</t>
  </si>
  <si>
    <t>CURVA PVC, SERIE R, 87.30 GRAUS, CURTA, 75 MM, PARA ESGOTO PREDIAL (PARA PE-DE-COLUNA)</t>
  </si>
  <si>
    <t>CURVA PVC, 45 GRAUS, CURTA, PB, DN 100 MM, PARA ESGOTO PREDIAL</t>
  </si>
  <si>
    <t>CURVA 135 GRAUS, DE PVC RIGIDO ROSCAVEL, DE 1", PARA ELETRODUTO</t>
  </si>
  <si>
    <t>CURVA 135 GRAUS, DE PVC RIGIDO ROSCAVEL, DE 3/4", PARA ELETRODUTO</t>
  </si>
  <si>
    <t>CURVA 135 GRAUS, PARA ELETRODUTO, EM ACO GALVANIZADO ELETROLITICO, DIAMETRO DE 100 MM (4")</t>
  </si>
  <si>
    <t>CURVA 135 GRAUS, PARA ELETRODUTO, EM ACO GALVANIZADO ELETROLITICO, DIAMETRO DE 15 MM (1/2")</t>
  </si>
  <si>
    <t>CURVA 135 GRAUS, PARA ELETRODUTO, EM ACO GALVANIZADO ELETROLITICO, DIAMETRO DE 20 MM (3/4")</t>
  </si>
  <si>
    <t>CURVA 135 GRAUS, PARA ELETRODUTO, EM ACO GALVANIZADO ELETROLITICO, DIAMETRO DE 25 MM (1")</t>
  </si>
  <si>
    <t>CURVA 135 GRAUS, PARA ELETRODUTO, EM ACO GALVANIZADO ELETROLITICO, DIAMETRO DE 32 MM (1 1/4")</t>
  </si>
  <si>
    <t>CURVA 135 GRAUS, PARA ELETRODUTO, EM ACO GALVANIZADO ELETROLITICO, DIAMETRO DE 40 MM (1 1/2")</t>
  </si>
  <si>
    <t>CURVA 135 GRAUS, PARA ELETRODUTO, EM ACO GALVANIZADO ELETROLITICO, DIAMETRO DE 50 MM (2")</t>
  </si>
  <si>
    <t>CURVA 135 GRAUS, PARA ELETRODUTO, EM ACO GALVANIZADO ELETROLITICO, DIAMETRO DE 65 MM (2 1/2")</t>
  </si>
  <si>
    <t>CURVA 135 GRAUS, PARA ELETRODUTO, EM ACO GALVANIZADO ELETROLITICO, DIAMETRO DE 80 MM (3")</t>
  </si>
  <si>
    <t>CURVA 180 GRAUS, DE PVC RIGIDO ROSCAVEL, DE 1 1/2", PARA ELETRODUTO</t>
  </si>
  <si>
    <t>CURVA 180 GRAUS, DE PVC RIGIDO ROSCAVEL, DE 1 1/4", PARA ELETRODUTO</t>
  </si>
  <si>
    <t>CURVA 180 GRAUS, DE PVC RIGIDO ROSCAVEL, DE 1/2", PARA ELETRODUTO</t>
  </si>
  <si>
    <t>CURVA 180 GRAUS, DE PVC RIGIDO ROSCAVEL, DE 1", PARA ELETRODUTO</t>
  </si>
  <si>
    <t>CURVA 180 GRAUS, DE PVC RIGIDO ROSCAVEL, DE 2", PARA ELETRODUTO</t>
  </si>
  <si>
    <t>CURVA 180 GRAUS, DE PVC RIGIDO ROSCAVEL, DE 3/4", PARA ELETRODUTO</t>
  </si>
  <si>
    <t>CURVA 45 GRAUS DE COBRE (REF 606) SEM ANEL DE SOLDA, BOLSA X BOLSA, 15 MM</t>
  </si>
  <si>
    <t>CURVA 45 GRAUS DE COBRE (REF 606) SEM ANEL DE SOLDA, BOLSA X BOLSA, 22 MM</t>
  </si>
  <si>
    <t>CURVA 45 GRAUS DE COBRE (REF 606) SEM ANEL DE SOLDA, BOLSA X BOLSA, 28 MM</t>
  </si>
  <si>
    <t>CURVA 45 GRAUS DE COBRE (REF 606) SEM ANEL DE SOLDA, BOLSA X BOLSA, 35 MM</t>
  </si>
  <si>
    <t>CURVA 45 GRAUS DE COBRE (REF 606) SEM ANEL DE SOLDA, BOLSA X BOLSA, 42 MM</t>
  </si>
  <si>
    <t>CURVA 45 GRAUS DE COBRE (REF 606) SEM ANEL DE SOLDA, BOLSA X BOLSA, 54 MM</t>
  </si>
  <si>
    <t>CURVA 45 GRAUS DE COBRE (REF 606) SEM ANEL DE SOLDA, BOLSA X BOLSA, 66 MM</t>
  </si>
  <si>
    <t>CURVA 45 GRAUS DE FERRO GALVANIZADO, COM ROSCA BSP FEMEA, DE 1 1/2"</t>
  </si>
  <si>
    <t>CURVA 45 GRAUS DE FERRO GALVANIZADO, COM ROSCA BSP FEMEA, DE 1 1/4"</t>
  </si>
  <si>
    <t>CURVA 45 GRAUS DE FERRO GALVANIZADO, COM ROSCA BSP FEMEA, DE 1/2"</t>
  </si>
  <si>
    <t>CURVA 45 GRAUS DE FERRO GALVANIZADO, COM ROSCA BSP FEMEA, DE 1"</t>
  </si>
  <si>
    <t>CURVA 45 GRAUS DE FERRO GALVANIZADO, COM ROSCA BSP FEMEA, DE 2 1/2"</t>
  </si>
  <si>
    <t>CURVA 45 GRAUS DE FERRO GALVANIZADO, COM ROSCA BSP FEMEA, DE 2"</t>
  </si>
  <si>
    <t>CURVA 45 GRAUS DE FERRO GALVANIZADO, COM ROSCA BSP FEMEA, DE 3/4"</t>
  </si>
  <si>
    <t>CURVA 45 GRAUS DE FERRO GALVANIZADO, COM ROSCA BSP FEMEA, DE 3"</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</si>
  <si>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</si>
  <si>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</si>
  <si>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</si>
  <si>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1/2"</t>
  </si>
  <si>
    <t>CURVA 45 GRAUS DE FERRO GALVANIZADO, COM ROSCA BSP MACHO/FEMEA, DE 1"</t>
  </si>
  <si>
    <t>CURVA 45 GRAUS DE FERRO GALVANIZADO, COM ROSCA BSP MACHO/FEMEA, DE 2 1/2"</t>
  </si>
  <si>
    <t>CURVA 45 GRAUS DE FERRO GALVANIZADO, COM ROSCA BSP MACHO/FEMEA, DE 2"</t>
  </si>
  <si>
    <t>CURVA 45 GRAUS DE FERRO GALVANIZADO, COM ROSCA BSP MACHO/FEMEA, DE 3/4"</t>
  </si>
  <si>
    <t>CURVA 45 GRAUS DE FERRO GALVANIZADO, COM ROSCA BSP MACHO/FEMEA, DE 3"</t>
  </si>
  <si>
    <t>CURVA 45 GRAUS EM ACO CARBONO, SOLDAVEL, PRESSAO 3.000 LBS, DN 1 1/2"</t>
  </si>
  <si>
    <t>CURVA 45 GRAUS EM ACO CARBONO, SOLDAVEL, PRESSAO 3.000 LBS, DN 1 1/4"</t>
  </si>
  <si>
    <t>CURVA 45 GRAUS EM ACO CARBONO, SOLDAVEL, PRESSAO 3.000 LBS, DN 1/2"</t>
  </si>
  <si>
    <t>CURVA 45 GRAUS EM ACO CARBONO, SOLDAVEL, PRESSAO 3.000 LBS, DN 1"</t>
  </si>
  <si>
    <t>CURVA 45 GRAUS EM ACO CARBONO, SOLDAVEL, PRESSAO 3.000 LBS, DN 2 1/2"</t>
  </si>
  <si>
    <t>CURVA 45 GRAUS EM ACO CARBONO, SOLDAVEL, PRESSAO 3.000 LBS, DN 2"</t>
  </si>
  <si>
    <t>CURVA 45 GRAUS EM ACO CARBONO, SOLDAVEL, PRESSAO 3.000 LBS, DN 3/4"</t>
  </si>
  <si>
    <t>CURVA 45 GRAUS EM ACO CARBONO, SOLDAVEL, PRESSAO 3.000 LBS, DN 3"</t>
  </si>
  <si>
    <t>CURVA 45 GRAUS RANHURADA EM FERRO FUNDIDO, DN 50 MM (2")</t>
  </si>
  <si>
    <t>CURVA 45 GRAUS RANHURADA EM FERRO FUNDIDO, DN 65 MM (2 1/2")</t>
  </si>
  <si>
    <t>CURVA 45 GRAUS RANHURADA EM FERRO FUNDIDO, DN 80 MM (3")</t>
  </si>
  <si>
    <t>CURVA 45 GRAUS, PARA ELETRODUTO, EM ACO GALVANIZADO ELETROLITICO, DIAMETRO DE 20 MM (3/4")</t>
  </si>
  <si>
    <t>CURVA 45 GRAUS, PARA ELETRODUTO, EM ACO GALVANIZADO ELETROLITICO, DIAMETRO DE 25 MM (1")</t>
  </si>
  <si>
    <t>CURVA 45 GRAUS, PARA ELETRODUTO, EM ACO GALVANIZADO ELETROLITICO, DIAMETRO DE 40 MM (1 1/2")</t>
  </si>
  <si>
    <t>CURVA 90 GRAUS DE BARRA CHATA EM ALUMINIO 3/4 " X 1/4 " X 300 MM</t>
  </si>
  <si>
    <t>CURVA 90 GRAUS DE FERRO GALVANIZADO, COM ROSCA BSP FEMEA, DE 1 1/2"</t>
  </si>
  <si>
    <t>CURVA 90 GRAUS DE FERRO GALVANIZADO, COM ROSCA BSP FEMEA, DE 1 1/4"</t>
  </si>
  <si>
    <t>CURVA 90 GRAUS DE FERRO GALVANIZADO, COM ROSCA BSP FEMEA, DE 1/2"</t>
  </si>
  <si>
    <t>CURVA 90 GRAUS DE FERRO GALVANIZADO, COM ROSCA BSP FEMEA, DE 1"</t>
  </si>
  <si>
    <t>CURVA 90 GRAUS DE FERRO GALVANIZADO, COM ROSCA BSP FEMEA, DE 2 1/2"</t>
  </si>
  <si>
    <t>CURVA 90 GRAUS DE FERRO GALVANIZADO, COM ROSCA BSP FEMEA, DE 2"</t>
  </si>
  <si>
    <t>CURVA 90 GRAUS DE FERRO GALVANIZADO, COM ROSCA BSP FEMEA, DE 3/4"</t>
  </si>
  <si>
    <t>CURVA 90 GRAUS DE FERRO GALVANIZADO, COM ROSCA BSP FEMEA, DE 3"</t>
  </si>
  <si>
    <t>CURVA 90 GRAUS DE FERRO GALVANIZADO, COM ROSCA BSP FEMEA, DE 4"</t>
  </si>
  <si>
    <t>CURVA 90 GRAUS DE FERRO GALVANIZADO, COM ROSCA BSP MACHO/FEMEA, DE 1 1/2"</t>
  </si>
  <si>
    <t>CURVA 90 GRAUS DE FERRO GALVANIZADO, COM ROSCA BSP MACHO/FEMEA, DE 1 1/4"</t>
  </si>
  <si>
    <t>CURVA 90 GRAUS DE FERRO GALVANIZADO, COM ROSCA BSP MACHO/FEMEA, DE 1/2"</t>
  </si>
  <si>
    <t>CURVA 90 GRAUS DE FERRO GALVANIZADO, COM ROSCA BSP MACHO/FEMEA, DE 1"</t>
  </si>
  <si>
    <t>CURVA 90 GRAUS DE FERRO GALVANIZADO, COM ROSCA BSP MACHO/FEMEA, DE 2 1/2"</t>
  </si>
  <si>
    <t>CURVA 90 GRAUS DE FERRO GALVANIZADO, COM ROSCA BSP MACHO/FEMEA, DE 2"</t>
  </si>
  <si>
    <t>CURVA 90 GRAUS DE FERRO GALVANIZADO, COM ROSCA BSP MACHO/FEMEA, DE 3/4"</t>
  </si>
  <si>
    <t>CURVA 90 GRAUS DE FERRO GALVANIZADO, COM ROSCA BSP MACHO/FEMEA, DE 3"</t>
  </si>
  <si>
    <t>CURVA 90 GRAUS DE FERRO GALVANIZADO, COM ROSCA BSP MACHO/FEMEA, DE 4"</t>
  </si>
  <si>
    <t>CURVA 90 GRAUS DE FERRO GALVANIZADO, COM ROSCA BSP MACHO, DE 1 1/2"</t>
  </si>
  <si>
    <t>CURVA 90 GRAUS DE FERRO GALVANIZADO, COM ROSCA BSP MACHO, DE 1 1/4"</t>
  </si>
  <si>
    <t>CURVA 90 GRAUS DE FERRO GALVANIZADO, COM ROSCA BSP MACHO, DE 1/2"</t>
  </si>
  <si>
    <t>CURVA 90 GRAUS DE FERRO GALVANIZADO, COM ROSCA BSP MACHO, DE 1"</t>
  </si>
  <si>
    <t>CURVA 90 GRAUS DE FERRO GALVANIZADO, COM ROSCA BSP MACHO, DE 2 1/2"</t>
  </si>
  <si>
    <t>CURVA 90 GRAUS DE FERRO GALVANIZADO, COM ROSCA BSP MACHO, DE 2"</t>
  </si>
  <si>
    <t>CURVA 90 GRAUS DE FERRO GALVANIZADO, COM ROSCA BSP MACHO, DE 3/4"</t>
  </si>
  <si>
    <t>CURVA 90 GRAUS DE FERRO GALVANIZADO, COM ROSCA BSP MACHO, DE 3"</t>
  </si>
  <si>
    <t>CURVA 90 GRAUS DE FERRO GALVANIZADO, COM ROSCA BSP MACHO, DE 4"</t>
  </si>
  <si>
    <t>CURVA 90 GRAUS DE FERRO GALVANIZADO, COM ROSCA BSP MACHO, DE 6"</t>
  </si>
  <si>
    <t>CURVA 90 GRAUS EM ACO CARBONO, RAIO CURTO, SOLDAVEL, PRESSAO 3.000 LBS, DN 1 1/2"</t>
  </si>
  <si>
    <t>CURVA 90 GRAUS EM ACO CARBONO, RAIO CURTO, SOLDAVEL, PRESSAO 3.000 LBS, DN 1 1/4"</t>
  </si>
  <si>
    <t>CURVA 90 GRAUS EM ACO CARBONO, RAIO CURTO, SOLDAVEL, PRESSAO 3.000 LBS, DN 1/2"</t>
  </si>
  <si>
    <t>CURVA 90 GRAUS EM ACO CARBONO, RAIO CURTO, SOLDAVEL, PRESSAO 3.000 LBS, DN 1"</t>
  </si>
  <si>
    <t>CURVA 90 GRAUS EM ACO CARBONO, RAIO CURTO, SOLDAVEL, PRESSAO 3.000 LBS, DN 2 1/2"</t>
  </si>
  <si>
    <t>CURVA 90 GRAUS EM ACO CARBONO, RAIO CURTO, SOLDAVEL, PRESSAO 3.000 LBS, DN 2"</t>
  </si>
  <si>
    <t>CURVA 90 GRAUS EM ACO CARBONO, RAIO CURTO, SOLDAVEL, PRESSAO 3.000 LBS, DN 3/4"</t>
  </si>
  <si>
    <t>CURVA 90 GRAUS EM ACO CARBONO, RAIO CURTO, SOLDAVEL, PRESSAO 3.000 LBS, DN 3"</t>
  </si>
  <si>
    <t>CURVA 90 GRAUS RANHURADA EM FERRO FUNDIDO, DN 50 MM (2")</t>
  </si>
  <si>
    <t>CURVA 90 GRAUS RANHURADA EM FERRO FUNDIDO, DN 65 MM (2 1/2")</t>
  </si>
  <si>
    <t>CURVA 90 GRAUS RANHURADA EM FERRO FUNDIDO, DN 80 MM (3")</t>
  </si>
  <si>
    <t>CURVA 90 GRAUS, CURTA, DE PVC RIGIDO ROSCAVEL, DE 1/2", PARA ELETRODUTO</t>
  </si>
  <si>
    <t>CURVA 90 GRAUS, CURTA, DE PVC RIGIDO ROSCAVEL, DE 1",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</si>
  <si>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</si>
  <si>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</si>
  <si>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</si>
  <si>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1/2", PARA ELETRODUTO</t>
  </si>
  <si>
    <t>CURVA 90 GRAUS, LONGA, DE PVC RIGIDO ROSCAVEL, DE 1", PARA ELETRODUTO</t>
  </si>
  <si>
    <t>CURVA 90 GRAUS, LONGA, DE PVC RIGIDO ROSCAVEL, DE 2 1/2", PARA ELETRODUTO</t>
  </si>
  <si>
    <t>CURVA 90 GRAUS, LONGA, DE PVC RIGIDO ROSCAVEL, DE 2", PARA ELETRODUTO</t>
  </si>
  <si>
    <t>CURVA 90 GRAUS, LONGA, DE PVC RIGIDO ROSCAVEL, DE 3/4", PARA ELETRODUTO</t>
  </si>
  <si>
    <t>CURVA 90 GRAUS, LONGA, DE PVC RIGIDO ROSCAVEL, DE 3", PARA ELETRODUTO</t>
  </si>
  <si>
    <t>CURVA 90 GRAUS, LONGA, DE PVC RIGIDO ROSCAVEL, DE 4", PARA ELETRODUTO</t>
  </si>
  <si>
    <t>CURVA 90 GRAUS, PARA ELETRODUTO, EM ACO GALVANIZADO ELETROLITICO, DIAMETRO DE 100 MM (4")</t>
  </si>
  <si>
    <t>CURVA 90 GRAUS, PARA ELETRODUTO, EM ACO GALVANIZADO ELETROLITICO, DIAMETRO DE 15 MM (1/2")</t>
  </si>
  <si>
    <t>CURVA 90 GRAUS, PARA ELETRODUTO, EM ACO GALVANIZADO ELETROLITICO, DIAMETRO DE 20 MM (3/4")</t>
  </si>
  <si>
    <t>CURVA 90 GRAUS, PARA ELETRODUTO, EM ACO GALVANIZADO ELETROLITICO, DIAMETRO DE 25 MM (1")</t>
  </si>
  <si>
    <t>CURVA 90 GRAUS, PARA ELETRODUTO, EM ACO GALVANIZADO ELETROLITICO, DIAMETRO DE 32 MM (1 1/4")</t>
  </si>
  <si>
    <t>CURVA 90 GRAUS, PARA ELETRODUTO, EM ACO GALVANIZADO ELETROLITICO, DIAMETRO DE 40 MM (1 1/2")</t>
  </si>
  <si>
    <t>CURVA 90 GRAUS, PARA ELETRODUTO, EM ACO GALVANIZADO ELETROLITICO, DIAMETRO DE 50 MM (2")</t>
  </si>
  <si>
    <t>CURVA 90 GRAUS, PARA ELETRODUTO, EM ACO GALVANIZADO ELETROLITICO, DIAMETRO DE 65 MM (2 1/2")</t>
  </si>
  <si>
    <t>CURVA 90 GRAUS, PARA ELETRODUTO, EM ACO GALVANIZADO ELETROLITICO, DIAMETRO DE 80 MM (3")</t>
  </si>
  <si>
    <t>DENTE PARA FRESADORA</t>
  </si>
  <si>
    <t>DESEMPENADEIRA DE ACO DENTADA 12 X *25* CM, DENTES 8 X 8 MM, CABO FECHADO DE MADEIRA</t>
  </si>
  <si>
    <t>DESEMPENADEIRA DE ACO LISA 12 X *25* CM COM CABO FECHADO DE MADEIRA</t>
  </si>
  <si>
    <t>DESEMPENADEIRA PLASTICA LISA *14 X 27* CM</t>
  </si>
  <si>
    <t>DESENHISTA COPISTA</t>
  </si>
  <si>
    <t>DESENHISTA COPISTA (MENSALISTA)</t>
  </si>
  <si>
    <t>DESENHISTA DETALHISTA</t>
  </si>
  <si>
    <t>DESENHISTA DETALHISTA (MENSALISTA)</t>
  </si>
  <si>
    <t>DESENHISTA PROJETISTA</t>
  </si>
  <si>
    <t>DESENHISTA PROJETISTA (MENSALISTA)</t>
  </si>
  <si>
    <t>DESENHISTA TECNICO AUXILIAR</t>
  </si>
  <si>
    <t>DESENHISTA TECNICO AUXILIAR (MENSALISTA)</t>
  </si>
  <si>
    <t>DESMOLDANTE PARA CONCRETO ESTAMPADO</t>
  </si>
  <si>
    <t>DESMOLDANTE PARA FORMAS METALICAS A BASE DE OLEO VEGETAL</t>
  </si>
  <si>
    <t>DESMOLDANTE PROTETOR PARA FORMAS DE MADEIRA, DE BASE OLEOSA EMULSIONADA EM AGUA</t>
  </si>
  <si>
    <t>DETERGENTE AMONIACO (AMONIA DILUIDA)</t>
  </si>
  <si>
    <t>DILUENTE EPOXI</t>
  </si>
  <si>
    <t>DISCO DE BORRACHA PARA LIXADEIRA RIGIDO 7 " COM ARRUELA CENTRAL</t>
  </si>
  <si>
    <t>DISCO DE CORTE DIAMANTADO SEGMENTADO DIAMETRO DE 180 MM PARA ESMERILHADEIRA 7 "</t>
  </si>
  <si>
    <t>DISCO DE CORTE DIAMANTADO SEGMENTADO PARA CONCRETO, DIAMETRO DE 110 MM, FURO DE 20 MM</t>
  </si>
  <si>
    <t>DISCO DE CORTE DIAMANTADO SEGMENTADO PARA CONCRETO, DIAMETRO DE 350 MM, FURO DE 1 " (14 X 1 ")</t>
  </si>
  <si>
    <t>DISCO DE CORTE PARA METAL COM DUAS TELAS 12 X 1/8 X 3/4 " (300 X 3,2 X 19,05 MM)</t>
  </si>
  <si>
    <t>DISCO DE DESBASTE PARA METAL FERROSO EM GERAL, COM TRES TELAS,  9 X 1/4 X 7/8 " (228,6 X 6,4 X 22,2 MM)</t>
  </si>
  <si>
    <t>DISCO DE LIXA PARA METAL, DIAMETRO = 180 MM, GRAO 120</t>
  </si>
  <si>
    <t>DISJUNTOR  TERMOMAGNETICO TRIPOLAR 3 X 400 A / ICC - 25 KA</t>
  </si>
  <si>
    <t>DISJUNTOR TERMICO E MAGNETICO AJUSTAVEIS, TRIPOLAR DE 100 ATE 250A, CAPACIDADE DE INTERRUPCAO DE 35KA</t>
  </si>
  <si>
    <t>DISJUNTOR TERMICO E MAGNETICO AJUSTAVEIS, TRIPOLAR DE 300 ATE 400A, CAPACIDADE DE INTERRUPCAO DE 35KA</t>
  </si>
  <si>
    <t>DISJUNTOR TERMICO E MAGNETICO AJUSTAVEIS, TRIPOLAR DE 450 ATE 600A, CAPACIDADE DE INTERRUPCAO DE 35KA</t>
  </si>
  <si>
    <t>DISJUNTOR TERMOMAGNETICO TRIPOLAR 125A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</si>
  <si>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</si>
  <si>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</si>
  <si>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</si>
  <si>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</si>
  <si>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</si>
  <si>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</si>
  <si>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</si>
  <si>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</si>
  <si>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</si>
  <si>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DIN / IEC, MONOPOLAR DE 40  ATE 50A</t>
  </si>
  <si>
    <t>DISJUNTOR TIPO DIN/IEC, BIPOLAR DE 6 ATE 32A</t>
  </si>
  <si>
    <t>DISJUNTOR TIPO DIN/IEC, BIPOLAR 40 ATE 50A</t>
  </si>
  <si>
    <t>DISJUNTOR TIPO DIN/IEC, BIPOLAR 63 A</t>
  </si>
  <si>
    <t>DISJUNTOR TIPO DIN/IEC, MONOPOLAR DE 6  ATE  32A</t>
  </si>
  <si>
    <t>DISJUNTOR TIPO DIN/IEC, MONOPOLAR DE 63 A</t>
  </si>
  <si>
    <t>DISJUNTOR TIPO DIN/IEC, TRIPOLAR DE 10 ATE 50A</t>
  </si>
  <si>
    <t>DISJUNTOR TIPO DIN/IEC, TRIPOLAR 63 A</t>
  </si>
  <si>
    <t>DISJUNTOR TIPO NEMA, BIPOLAR 10  ATE  50 A, TENSAO MAXIMA 415 V</t>
  </si>
  <si>
    <t>DISJUNTOR TIPO NEMA, BIPOLAR 60 ATE 100A, TENSAO MAXIMA 415 V</t>
  </si>
  <si>
    <t>DISJUNTOR TIPO NEMA, MONOPOLAR DE 60 ATE 70A, TENSAO MAXIMA DE 240 V</t>
  </si>
  <si>
    <t>DISJUNTOR TIPO NEMA, MONOPOLAR 10 ATE 30A, TENSAO MAXIMA DE 240 V</t>
  </si>
  <si>
    <t>DISJUNTOR TIPO NEMA, MONOPOLAR 35  ATE  50 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</si>
  <si>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</si>
  <si>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</si>
  <si>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</si>
  <si>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</si>
  <si>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</si>
  <si>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</si>
  <si>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</si>
  <si>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</si>
  <si>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</si>
  <si>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</si>
  <si>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</si>
  <si>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</si>
  <si>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</si>
  <si>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</si>
  <si>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</si>
  <si>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</si>
  <si>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</si>
  <si>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</si>
  <si>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</si>
  <si>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</si>
  <si>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</si>
  <si>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</si>
  <si>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</si>
  <si>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</si>
  <si>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</si>
  <si>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</si>
  <si>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2 POLOS, SENSIBILIDADE DE 300 MA, CORRENTE DE 80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</si>
  <si>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</si>
  <si>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</si>
  <si>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</si>
  <si>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</si>
  <si>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</si>
  <si>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</si>
  <si>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</si>
  <si>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</si>
  <si>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</si>
  <si>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</si>
  <si>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</si>
  <si>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</si>
  <si>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t>
  </si>
  <si>
    <t>DISTRIBUIDOR METALICO, COM ROSCA, 2 SAIDAS, DN 3/4" X 1/2", PARA CONEXAO COM ANEL DESLIZANTE EM TUBO PEX</t>
  </si>
  <si>
    <t>DISTRIBUIDOR METALICO, COM ROSCA, 3 SAIDAS, DN 1" X 1/2", PARA CONEXAO COM ANEL DESLIZANTE EM TUBO PEX</t>
  </si>
  <si>
    <t>DISTRIBUIDOR METALICO, COM ROSCA, 3 SAIDAS, DN 3/4" X 1/2", PARA CONEXAO COM ANEL DESLIZANTE EM TUBO PEX</t>
  </si>
  <si>
    <t>DISTRIBUIDOR, PLASTICO, 2 SAIDAS, DN 32 X 16 MM, PARA CONEXAO COM CRIMPAGEM EM TUBO PEX</t>
  </si>
  <si>
    <t>DISTRIBUIDOR, PLASTICO, 2 SAIDAS, DN 32 X 20 MM, PARA CONEXAO COM CRIMPAGEM EM TUBO PEX</t>
  </si>
  <si>
    <t>DISTRIBUIDOR, PLASTICO, 2 SAIDAS, DN 32 X 25 MM, PARA CONEXAO COM CRIMPAGEM EM TUBO PEX</t>
  </si>
  <si>
    <t>DISTRIBUIDOR, PLASTICO, 3 SAIDAS, DN 32 X 16 MM, PARA CONEXAO COM CRIMPAGEM EM TUBO PEX</t>
  </si>
  <si>
    <t>DISTRIBUIDOR, PLASTICO, 3 SAIDAS, DN 32 X 20 MM, PARA CONEXAO COM CRIMPAGEM EM TUBO PEX</t>
  </si>
  <si>
    <t>DISTRIBUIDOR, PLASTICO, 3 SAIDAS, DN 32 X 25 MM, PARA CONEXAO COM CRIMPAGEM EM TUBO PEX</t>
  </si>
  <si>
    <t>DIVISORIA (N2) PAINEL/VIDRO - PAINEL C/ MSO/COMEIA E=35MM - MONTANTE/RODAPE DUPLO ACO GALV PINTADO - COLOCADA</t>
  </si>
  <si>
    <t>DIVISORIA (N2) PAINEL/VIDRO - PAINEL C/ MSO/COMEIA E=35MM - PERFIS SIMPLES ACO GALV PINTADO - COLOCADA</t>
  </si>
  <si>
    <t>DIVISORIA (N2) PAINEL/VIDRO - PAINEL MSO/COMEIA E=35MM - MONTANTE/RODAPE DUPLO ALUMINIO ANOD NAT - COLOCADA</t>
  </si>
  <si>
    <t>DIVISORIA (N2) PAINEL/VIDRO - PAINEL MSO/COMEIA E=35MM - PERFIS SIMPLES ALUMINIO ANOD NAT - COLOCADA</t>
  </si>
  <si>
    <t>DIVISORIA (N2) PAINEL/VIDRO - PAINEL VERMICULITA E=35MM - PERFIS SIMPLES ALUMINIO ANOD NATURAL - COLOCADA</t>
  </si>
  <si>
    <t>DIVISORIA (N3) PAINEL/VIDRO/PAINEL MSO/COMEIA E=35MM - MONTANTE/RODAPE DUPLO ACO GALV PINTADO - COLOCADA</t>
  </si>
  <si>
    <t>DIVISORIA (N3) PAINEL/VIDRO/PAINEL MSO/COMEIA E=35MM - MONTANTE/RODAPE DUPLO ALUMINIO ANOD NAT - COLOCADA</t>
  </si>
  <si>
    <t>DIVISORIA (N3) PAINEL/VIDRO/PAINEL MSO/COMEIA E=35MM - PERFIS SIMPLES ACO GALV PINTADO - COLOCADA</t>
  </si>
  <si>
    <t>DIVISORIA (N3) PAINEL/VIDRO/PAINEL MSO/COMEIA E=35MM - PERFIS SIMPLES ALUMINIO ANOD NAT - COLOCADA</t>
  </si>
  <si>
    <t>DIVISORIA (N3) PAINEL/VIDRO/PAINEL VERMICULITA E=35MM - MONTANTE/RODAPE DUPLO ALUMINIO ANOD NATURAL - COLOCADA</t>
  </si>
  <si>
    <t>DIVISORIA (N3) PAINEL/VIDRO/PAINEL VERMICULITA E=35MM - MONTANTE/RODAPE PERFIL DUPLO ACO GALV PINTADO - COLOCADA</t>
  </si>
  <si>
    <t>DIVISORIA CEGA (N1) - PAINEL MSO/COMEIA E=35MM - MONTANTE/RODAPE DUPLO   ACO GALV PINTADO - COLOCADA</t>
  </si>
  <si>
    <t>DIVISORIA CEGA (N1) - PAINEL MSO/COMEIA E=35MM - MONTANTE/RODAPE DUPLO ALUMINIO ANOD NAT - COLOCADA</t>
  </si>
  <si>
    <t>DIVISORIA CEGA (N1) - PAINEL MSO/COMEIA E=35MM - PERFIS SIMPLES ACO GALV PINTADO   - COLOCADA</t>
  </si>
  <si>
    <t>DIVISORIA CEGA (N1) - PAINEL MSO/COMEIA E=35MM - PERFIS SIMPLES ALUMINIO ANOD NAT - COLOCADA</t>
  </si>
  <si>
    <t>DIVISORIA CEGA (N1) - PAINEL VERMICULITA E=35MM - MONTANTE/RODAPE PERFIS SIMPLES ACO GALV PINTADO - COLOCADA</t>
  </si>
  <si>
    <t>DIVISORIA CEGA (N1) - PAINEL VERMICULITA E=35MM - PERFIS SIMPLES ALUMINIO ANOD NATURAL - COLOCADA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</si>
  <si>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</si>
  <si>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</si>
  <si>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</si>
  <si>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"Â, MOTOR ELETRICO TRIFASICO, POTENCIA DE 3 HP ATE 5 HP</t>
  </si>
  <si>
    <t>DOBRADICA EM ACO/FERRO, 3 1/2" X  3", E= 1,9  A 2 MM, COM ANEL,  CROMADO OU ZINCADO, TAMPA BOLA, COM PARAFUSOS</t>
  </si>
  <si>
    <t>DOBRADICA EM ACO/FERRO, 3" X 2 1/2", E= 1,2 A 1,8 MM, SEM ANEL,  CROMADO OU ZINCADO, TAMPA CHATA, COM PARAFUSOS</t>
  </si>
  <si>
    <t>DOBRADICA EM ACO/FERRO, 3" X 2 1/2", E= 1,9 A 2 MM, SEM ANEL,  CROMADO OU ZINCADO, TAMPA BOLA, COM PARAFUSOS</t>
  </si>
  <si>
    <t>DOBRADICA EM LATAO, 3 " X 2 1/2 ", E= 1,9 A 2 MM, COM ANEL, CROMADO, TAMPA BOLA, COM PARAFUSOS</t>
  </si>
  <si>
    <t>DOBRADICA TIPO VAI-E-VEM EM ACO/FERRO, TAMANHO 3'', GALVANIZADO, COM PARAFUSOS</t>
  </si>
  <si>
    <t>DOMOS INDIVIDUAL EM ACRILICO BRANCO *95 X 95* CM, SEM INSTALACAO</t>
  </si>
  <si>
    <t>DOSADOR DE AREIA, CAPACIDADE DE *26* LITROS</t>
  </si>
  <si>
    <t>DUCHA HIGIENICA PLASTICA COM REGISTRO METALICO 1/2 "</t>
  </si>
  <si>
    <t>DUCHA METALICA DE PAREDE, ARTICULAVEL, COM BRACO/CANO, SEM DESVIADOR</t>
  </si>
  <si>
    <t>DUCHA METALICA DE PAREDE, ARTICULAVEL, COM DESVIADOR E DUCHA MANUAL</t>
  </si>
  <si>
    <t>DUMPER COM CAPACIDADE DE CARGA DE 1700 KG, PARTIDA ELETRICA, MOTOR DIESEL COM POTENCIA DE 16 CV</t>
  </si>
  <si>
    <t>ELEMENTO VAZADO CERAMICO 25 X 18 X 7 CM</t>
  </si>
  <si>
    <t>ELEMENTO VAZADO CERAMICO 7 X 20 X 20 CM</t>
  </si>
  <si>
    <t>ELEMENTO VAZADO CERAMICO 9 X 20 X 20 CM</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</si>
  <si>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</si>
  <si>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</si>
  <si>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</si>
  <si>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</si>
  <si>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</si>
  <si>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</si>
  <si>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</si>
  <si>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</si>
  <si>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</si>
  <si>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</si>
  <si>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</si>
  <si>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t>
  </si>
  <si>
    <t>ELETRICISTA (MENSALISTA)</t>
  </si>
  <si>
    <t>ELETRICISTA DE MANUTENCAO INDUSTRIAL</t>
  </si>
  <si>
    <t>ELETRICISTA DE MANUTENCAO INDUSTRIAL (MENSALISTA)</t>
  </si>
  <si>
    <t>ELETRODO REVESTIDO AWS - E-6010, DIAMETRO IGUAL A 4,00 MM</t>
  </si>
  <si>
    <t>ELETRODO REVESTIDO AWS - E6013, DIAMETRO IGUAL A 2,50 MM</t>
  </si>
  <si>
    <t>ELETRODO REVESTIDO AWS - E6013, DIAMETRO IGUAL A 4,00 MM</t>
  </si>
  <si>
    <t>ELETRODO REVESTIDO AWS - E7018, DIAMETRO IGUAL A 4,00 MM</t>
  </si>
  <si>
    <t>ELETRODUTO DE PVC RIGIDO ROSCAVEL DE 1 ", SEM LUVA</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</si>
  <si>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</si>
  <si>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</si>
  <si>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</si>
  <si>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</si>
  <si>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</si>
  <si>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ELETRODUTO DE PVC RIGIDO ROSCAVEL DE 3 ", SEM LUVA</t>
  </si>
  <si>
    <t>ELETRODUTO DE PVC RIGIDO ROSCAVEL DE 3/4 ", SEM LUVA</t>
  </si>
  <si>
    <t>ELETRODUTO DE PVC RIGIDO ROSCAVEL DE 4 ", SEM LUVA</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</si>
  <si>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</si>
  <si>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</si>
  <si>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</si>
  <si>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</si>
  <si>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</si>
  <si>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</si>
  <si>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FLEXIVEL PLANO EM PEAD, COR PRETA E LARANJA,  DIAMETRO 32 MM</t>
  </si>
  <si>
    <t>ELETRODUTO FLEXIVEL PLANO EM PEAD, COR PRETA E LARANJA,  DIAMETRO 40 MM</t>
  </si>
  <si>
    <t>ELETRODUTO FLEXIVEL PLANO EM PEAD, COR PRETA E LARANJA, DIAMETRO 25 MM</t>
  </si>
  <si>
    <t>ELETRODUTO FLEXIVEL, EM ACO GALVANIZADO, REVESTIDO EXTERNAMENTE COM PVC PRETO, DIAMETRO EXTERNO DE 25 MM (3/4"), TIPO SEALTUBO</t>
  </si>
  <si>
    <t>ELETRODUTO FLEXIVEL, EM ACO GALVANIZADO, REVESTIDO EXTERNAMENTE COM PVC PRETO, DIAMETRO EXTERNO DE 32 MM (1"), TIPO SEALTUBO</t>
  </si>
  <si>
    <t>ELETRODUTO FLEXIVEL, EM ACO GALVANIZADO, REVESTIDO EXTERNAMENTE COM PVC PRETO, DIAMETRO EXTERNO DE 40 MM (1 1/4"), TIPO SEALTUBO</t>
  </si>
  <si>
    <t>ELETRODUTO FLEXIVEL, EM ACO GALVANIZADO, REVESTIDO EXTERNAMENTE COM PVC PRETO, DIAMETRO EXTERNO DE 50 MM( 1 1/2"), TIPO SEALTUBO</t>
  </si>
  <si>
    <t>ELETRODUTO FLEXIVEL, EM ACO GALVANIZADO, REVESTIDO EXTERNAMENTE COM PVC PRETO, DIAMETRO EXTERNO DE 60 MM (2"), TIPO SEALTUBO</t>
  </si>
  <si>
    <t>ELETRODUTO FLEXIVEL, EM ACO GALVANIZADO, REVESTIDO EXTERNAMENTE COM PVC PRETO, DIAMETRO EXTERNO DE 75 MM (2 1/2"), TIPO SEALTUBO</t>
  </si>
  <si>
    <t>ELETRODUTO FLEXIVEL, EM ACO, TIPO CONDUITE, DIAMETRO DE 1 1/2"</t>
  </si>
  <si>
    <t>ELETRODUTO FLEXIVEL, EM ACO, TIPO CONDUITE, DIAMETRO DE 1 1/4"</t>
  </si>
  <si>
    <t>ELETRODUTO FLEXIVEL, EM ACO, TIPO CONDUITE, DIAMETRO DE 1/2"</t>
  </si>
  <si>
    <t>ELETRODUTO FLEXIVEL, EM ACO, TIPO CONDUITE, DIAMETRO DE 1"</t>
  </si>
  <si>
    <t>ELETRODUTO FLEXIVEL, EM ACO, TIPO CONDUITE, DIAMETRO DE 2 1/2"</t>
  </si>
  <si>
    <t>ELETRODUTO FLEXIVEL, EM ACO, TIPO CONDUITE, DIAMETRO DE 2"</t>
  </si>
  <si>
    <t>ELETRODUTO FLEXIVEL, EM ACO, TIPO CONDUITE, DIAMETRO DE 3"</t>
  </si>
  <si>
    <t>ELETRODUTO METALICO FLEXIVEL REVESTIDO COM PVC PRETO, DIAMETRO EXTERNO DE 15 MM (3/8"), TIPO COPEX</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</si>
  <si>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</si>
  <si>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</si>
  <si>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</si>
  <si>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</si>
  <si>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</si>
  <si>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</si>
  <si>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</si>
  <si>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1/2", PARA INSTALACOES APARENTES (NBR 5410)</t>
  </si>
  <si>
    <t>ELETRODUTO/CONDULETE DE PVC RIGIDO, LISO, COR CINZA, DE 1", PARA INSTALACOES APARENTES (NBR 5410)</t>
  </si>
  <si>
    <t>ELETRODUTO/CONDULETE DE PVC RIGIDO, LISO, COR CINZA, DE 3/4", PARA INSTALACOES APARENTES (NBR 5410)</t>
  </si>
  <si>
    <t>ELETRODUTO/DUTO PEAD FLEXIVEL PAREDE SIMPLES, CORRUGACAO HELICOIDAL, COR PRETA, SEM ROSCA, DE 2",  PARA CABEAMENTO SUBTERRANEO (NBR 15715)</t>
  </si>
  <si>
    <t>ELETRODUTO/DUTO PEAD FLEXIVEL PAREDE SIMPLES, CORRUGACAO HELICOIDAL, COR PRETA, SEM ROSCA, DE 3",  PARA CABEAMENTO SUBTERRANEO (NBR 15715)</t>
  </si>
  <si>
    <t>ELETRODUTODUTO PEAD FLEXIVEL PAREDE SIMPLES, CORRUGACAO HELICOIDAL, COR PRETA, SEM ROSCA, DE 1 1/2",  PARA CABEAMENTO SUBTERRANEO (NBR 15715)</t>
  </si>
  <si>
    <t>ELETRODUTODUTO PEAD FLEXIVEL PAREDE SIMPLES, CORRUGACAO HELICOIDAL, COR PRETA, SEM ROSCA, DE 1 1/4",  PARA CABEAMENTO SUBTERRANEO (NBR 15715)</t>
  </si>
  <si>
    <t>ELETRODUTODUTO PEAD FLEXIVEL PAREDE SIMPLES, CORRUGACAO HELICOIDAL, COR PRETA, SEM ROSCA, DE 4",  PARA CABEAMENTO SUBTERRANEO (NBR 15715)</t>
  </si>
  <si>
    <t>ELETROTECNICO</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</si>
  <si>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</si>
  <si>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</si>
  <si>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</si>
  <si>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PREDIAL</t>
  </si>
  <si>
    <t>EMPILHADEIRA SOBRE PNEUS COM TORRE DE TRES ESTAGIOS, 4,70M DE ELEVACAO, C/ DESLOCADOR LATERAL DOS GARFOS, MOTOR GLP 4.3L, CAPACIDADE NOMINAL DE CARGA DE 6T</t>
  </si>
  <si>
    <t>EMPILHADEIRA SOBRE PNEUS COM TORRE DE TRES ESTAGIOS, 4,80M DE ELEVACAO, C/ DESLOCADOR LATERAL DOS GARFOS, MOTOR GLP 2.2L, CAPACIDADE NOMINAL DE CARGA DE 3T</t>
  </si>
  <si>
    <t>EMPILHADEIRA SOBRE PNEUS COM TORRE DE TRES ESTAGIOS, 4,80M DE ELEVACAO, C/ DESLOCADOR LATERAL DOS GARFOS, MOTOR GLP 2.4L, CAPACIDADE NOMINAL DE CARGA DE 2,5T</t>
  </si>
  <si>
    <t>EMPILHADEIRA SOBRE PNEUS COM TORRE DE TRES ESTAGIOS, 4,80M DE ELEVACAO, C/ DESLOCADOR LATERAL DOS GARFOS, MOTOR GLP 4.3L, CAPACIDADE NOMINAL DE CARGA DE 4T</t>
  </si>
  <si>
    <t>EMPILHADEIRA SOBRE PNEUS COM TORRE DE TRES ESTAGIOS, 4,80M DE ELEVACAO, C/ DESLOCADOR LATERAL DOS GARFOS, MOTOR GLP 4.3L, CAPACIDADE NOMINAL DE CARGA DE 5T</t>
  </si>
  <si>
    <t>EMULSAO ASFALTICA ANIONICA</t>
  </si>
  <si>
    <t>EMULSAO ASFALTICA CATIONICA RL-1C PARA USO EM PAVIMENTACAO ASFALTICA (COLETADO CAIXA NA ANP ACRESCIDO DE ICMS)</t>
  </si>
  <si>
    <t>EMULSAO ASFALTICA CATIONICA RR-1C PARA USO EM PAVIMENTACAO ASFALTICA (COLETADO CAIXA NA ANP ACRESCIDO DE ICMS)</t>
  </si>
  <si>
    <t>EMULSAO ASFALTICA CATIONICA RR-2C PARA USO EM PAVIMENTACAO ASFALTICA (COLETADO CAIXA NA ANP ACRESCIDO DE ICMS)</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</si>
  <si>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</si>
  <si>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</si>
  <si>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</si>
  <si>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</si>
  <si>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</si>
  <si>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</si>
  <si>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t>
  </si>
  <si>
    <t>ENCANADOR OU BOMBEIRO HIDRAULICO (MENSALISTA)</t>
  </si>
  <si>
    <t>ENCARREGADO GERAL DE OBRAS</t>
  </si>
  <si>
    <t>ENCARREGADO GERAL DE OBRAS (MENSALISTA)</t>
  </si>
  <si>
    <t>ENDURECEDOR MINERAL DE BASE CIMENTICIA PARA PISO DE CONCRETO</t>
  </si>
  <si>
    <t>ENERGIA ELETRICA ATE 2000 KWH INDUSTRIAL, SEM DEMANDA</t>
  </si>
  <si>
    <t xml:space="preserve">KW/H  </t>
  </si>
  <si>
    <t>ENERGIA ELETRICA COMERCIAL, BAIXA TENSAO, RELATIVA AO CONSUMO DE ATE 100 KWH, INCLUINDO ICMS, PIS/PASEP E COFINS</t>
  </si>
  <si>
    <t>ENGATE / RABICHO FLEXIVEL INOX 1/2 " X 30 CM</t>
  </si>
  <si>
    <t>ENGATE / RABICHO FLEXIVEL INOX 1/2 " X 40 CM</t>
  </si>
  <si>
    <t>ENGATE/RABICHO FLEXIVEL PLASTICO (PVC OU ABS) BRANCO 1/2 " X 30 CM</t>
  </si>
  <si>
    <t>ENGATE/RABICHO FLEXIVEL PLASTICO (PVC OU ABS) BRANCO 1/2 " X 40 CM</t>
  </si>
  <si>
    <t>ENGENHEIRO CIVIL DE OBRA JUNIOR</t>
  </si>
  <si>
    <t>ENGENHEIRO CIVIL DE OBRA JUNIOR (MENSALISTA)</t>
  </si>
  <si>
    <t>ENGENHEIRO CIVIL DE OBRA PLENO</t>
  </si>
  <si>
    <t>ENGENHEIRO CIVIL DE OBRA PLENO (MENSALISTA)</t>
  </si>
  <si>
    <t>ENGENHEIRO CIVIL DE OBRA SENIOR</t>
  </si>
  <si>
    <t>ENGENHEIRO CIVIL DE OBRA SENIOR (MENSALISTA)</t>
  </si>
  <si>
    <t>ENGENHEIRO CIVIL JUNIOR</t>
  </si>
  <si>
    <t>ENGENHEIRO CIVIL JUNIOR (MENSALISTA)</t>
  </si>
  <si>
    <t>ENGENHEIRO CIVIL PLENO</t>
  </si>
  <si>
    <t>ENGENHEIRO CIVIL PLENO (MENSALISTA)</t>
  </si>
  <si>
    <t>ENGENHEIRO CIVIL SENIOR</t>
  </si>
  <si>
    <t>ENGENHEIRO CIVIL SENIOR (MENSALISTA)</t>
  </si>
  <si>
    <t>ENGENHEIRO ELETRICISTA</t>
  </si>
  <si>
    <t>ENGENHEIRO ELETRICISTA (MENSALISTA)</t>
  </si>
  <si>
    <t>ENGENHEIRO SANITARISTA</t>
  </si>
  <si>
    <t>ENGENHEIRO SANITARISTA (MENSALISTA)</t>
  </si>
  <si>
    <t>ENXADA ESTREITA *25 X 23* CM COM CABO</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</si>
  <si>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</si>
  <si>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</si>
  <si>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</si>
  <si>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</si>
  <si>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</si>
  <si>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</si>
  <si>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</si>
  <si>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</si>
  <si>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</si>
  <si>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</si>
  <si>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</si>
  <si>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</si>
  <si>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</si>
  <si>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</si>
  <si>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</si>
  <si>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</si>
  <si>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</si>
  <si>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</si>
  <si>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</si>
  <si>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</si>
  <si>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</si>
  <si>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</si>
  <si>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</si>
  <si>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</si>
  <si>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</si>
  <si>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PARA DEMARCACAO DE FAIXAS DE TRAFEGO A FRIO, A SER MONTADO SOBRE CAMINHAO DE PBT MINIMO DE 9 T E DISTANCIA MINIMA ENTRE EIXOS DE 4,3 M, CAPACIDADE PARA 800 L DE TINTA (INCLUI MONTAGEM, NAO INCLUI CAMINHAO)</t>
  </si>
  <si>
    <t>EQUIPAMENTO PARA DEMARCACAO DE FAIXAS DE TRAFEGO A QUENTE, A SER MONTADO SOBRE CAMINHAO DE PBT MINIMO DE 17 T E DISTANCIA MINIMA ENTRE EIXOS DE 5,2 M, CAPACIDADE PARA 1.000 KG DE MATERIAL TERMOPLASTICO (INCLUI MONTAGEM, NAO INCLUI CAMINHAO E NEM COMPRESSOR DE AR)</t>
  </si>
  <si>
    <t>ESCADA DUPLA DE ABRIR EM ALUMINIO, MODELO PINTOR, 8 DEGRAUS</t>
  </si>
  <si>
    <t>ESCADA EXTENSIVEL EM ALUMINIO COM 6,00 M ESTENDIDA</t>
  </si>
  <si>
    <t>ESCAVADEIRA HIDRAULICA SOBRE ESTEIRA, COM GARRA GIRATORIA DE MANDIBULAS, PESO OPERACIONAL ENTRE 22,00 E 25,50 TON, POTENCIA LIQUIDA ENTRE 150 E 160 HP</t>
  </si>
  <si>
    <t>ESCAVADEIRA HIDRAULICA SOBRE ESTEIRAS CACAMBA 0,40 A 1,20 M3, PESO OPERACIONAL 21,19 T, POTENCIA LIQUIDA 173 HP</t>
  </si>
  <si>
    <t>ESCAVADEIRA HIDRAULICA SOBRE ESTEIRAS COM CACAMBA DE 1,20 M3, PESO OPERACIONAL 21 T, POTENCIA BRUTA 155 HP</t>
  </si>
  <si>
    <t>ESCAVADEIRA HIDRAULICA SOBRE ESTEIRAS, CACAMBA  0,80 M3, PESO OPERACIONAL 17,8 T, POTENCIA LIQUIDA 110 HP</t>
  </si>
  <si>
    <t>ESCAVADEIRA HIDRAULICA SOBRE ESTEIRAS, CACAMBA 0,4 A 1,70 M3, PESO OPERACIONAL 23,2 T, POTENCIA BRUTA 183 HP</t>
  </si>
  <si>
    <t>ESCAVADEIRA HIDRAULICA SOBRE ESTEIRAS, CACAMBA 0,62M3, PESO OPERACIONAL 12,61T, POTENCIA LIQUIDA 95HP</t>
  </si>
  <si>
    <t>ESCAVADEIRA HIDRAULICA SOBRE ESTEIRAS, CACAMBA 0,80 A 1,30 M3, PESO OPERACIONAL 22,18 T, POTENCIA LIQUIDA 170 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</si>
  <si>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</si>
  <si>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</si>
  <si>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</si>
  <si>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CIRCULAR EM ACO LATONADO, 6 X 1 " (DIAMETRO X ESPESSURA), FURO DE 1 1/4 ", FIO ONDULADO *0,30* MM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</si>
  <si>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</si>
  <si>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</si>
  <si>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</si>
  <si>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</si>
  <si>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</si>
  <si>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</si>
  <si>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</si>
  <si>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</si>
  <si>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</si>
  <si>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</si>
  <si>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</si>
  <si>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</si>
  <si>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</si>
  <si>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 SEPARADOR DE BARRA , METALICO, TIPO CARAMBOLA, PARA TIRANTES, 25 X 84 MM</t>
  </si>
  <si>
    <t>ESPACADOR OU DISTANCIADOR, EM PLASTICO, TIPO APOIO DE CORDOALHA (CARANGUEJO), PARA ARMADURA NEGATIVA E PROTENSAO, COBRIMENTO 50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</si>
  <si>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</si>
  <si>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</si>
  <si>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</si>
  <si>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ACO INOX COM CABO DE MADEIRA, LARGURA 8 CM</t>
  </si>
  <si>
    <t>ESPATULA DE PLASTICO LISA, LARGURA 10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</si>
  <si>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</si>
  <si>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</si>
  <si>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</si>
  <si>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</si>
  <si>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</si>
  <si>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</si>
  <si>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</si>
  <si>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</si>
  <si>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</si>
  <si>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</si>
  <si>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</si>
  <si>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</si>
  <si>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</si>
  <si>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 (300 MM), CABO DE ALUMINIO</t>
  </si>
  <si>
    <t>ESQUADRO INTERNO OU EXTERNO PARA CALHA PLUVIAL, PVC, DIAMETRO ENTRE 119 E 170 MM, PARA DRENAGEM PREDIAL</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</si>
  <si>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</si>
  <si>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</si>
  <si>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</si>
  <si>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</si>
  <si>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</si>
  <si>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</si>
  <si>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</si>
  <si>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</si>
  <si>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</si>
  <si>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</si>
  <si>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</si>
  <si>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</si>
  <si>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</si>
  <si>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ESTUCADOR</t>
  </si>
  <si>
    <t>ESTUCADOR (MENSALISTA)</t>
  </si>
  <si>
    <t>ETANOL</t>
  </si>
  <si>
    <t>EXAMES - HORISTA (COLETADO CAIXA)</t>
  </si>
  <si>
    <t>EXAMES - MENSALISTA (COLETADO CAIXA)</t>
  </si>
  <si>
    <t>EXTENSAO DE SOLDA 201 ACETILENO, E = *1,5 A 2,5* MM</t>
  </si>
  <si>
    <t>EXTENSAO DE SOLDA 201 GLP, E = *2,5 A 4,0* MM</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</si>
  <si>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</si>
  <si>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</si>
  <si>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</si>
  <si>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</si>
  <si>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</si>
  <si>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</si>
  <si>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</si>
  <si>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 (NBR 10351)</t>
  </si>
  <si>
    <t>EXTREMIDADE PVC PBA, BF, JE, DN 50 / DE 60 MM (NBR 10351)</t>
  </si>
  <si>
    <t>EXTREMIDADE PVC PBA, BF, JE, DN 75/ DE 85 MM (NBR 10351)</t>
  </si>
  <si>
    <t>EXTREMIDADE PVC PBA, PF, JE, DN 100 / DE 110 MM (NBR 10351)</t>
  </si>
  <si>
    <t>EXTREMIDADE PVC PBA, PF, JE, DN 50/ DE 60 MM (NBR 10351)</t>
  </si>
  <si>
    <t>EXTREMIDADE PVC PBA, PF, JE, DN 75 / DE 85 MM (NBR 10351)</t>
  </si>
  <si>
    <t>EXTREMIDADE/TUBETE PARA HIDROMETRO PVC, COM ROSCA, CURTA, COM BUCHA LATAO, 1/2"</t>
  </si>
  <si>
    <t>EXTREMIDADE/TUBETE PARA HIDROMETRO PVC, COM ROSCA, CURTA, COM BUCHA LATAO, 3/4"</t>
  </si>
  <si>
    <t>EXTREMIDADE/TUBETE PARA HIDROMETRO PVC, COM ROSCA, CURTA, SEM BUCHA LATAO, 1/2"</t>
  </si>
  <si>
    <t>EXTREMIDADE/TUBETE PARA HIDROMETRO PVC, COM ROSCA, CURTA, SEM BUCHA LATAO, 3/4"</t>
  </si>
  <si>
    <t>EXTREMIDADE/TUBETE PARA HIDROMETRO PVC, COM ROSCA, LONGA, SEM BUCHA LATAO, 1/2"</t>
  </si>
  <si>
    <t>EXTREMIDADE/TUBETE PARA HIDROMETRO PVC, COM ROSCA, LONGA, SEM BUCHA LATAO, 3/4"</t>
  </si>
  <si>
    <t>FAIXA / FILETE / LISTELO EM CERAMICA, DECORADA, *8 X 30* CM (L X C)</t>
  </si>
  <si>
    <t>FAIXA / FILETE / LISTELO EM CERAMICA, LISO OU CORDAO, BRANCO, *2 X 30* CM (L X C)</t>
  </si>
  <si>
    <t>FECHADURA AUXILIAR SEGURANCA, DE EMBUTIR, REFORCADA, MAQUINA DE 40 A 55 MM, COM CILINDRO, CROMADA, PARA PORTA EXTERNA - COMPLETA</t>
  </si>
  <si>
    <t>FECHADURA C/ CILINDRO LATAO CROMADO P/ PORTA VIDRO TP AROUCA 2171-L OU EQUIV</t>
  </si>
  <si>
    <t>FECHADURA DE EMBUTIR PARA PORTA DE BANHEIRO, CHAVE TIPO TRANQUETA, MAQUINA 40 MM, SEM MACANETA, SEM ESPELHO (SOMENTE MAQUINA) - NIVEL SEGURANCA MEDIO</t>
  </si>
  <si>
    <t>FECHADURA DE EMBUTIR PARA PORTA DE BANHEIRO, TIPO TRANQUETA, MAQUINA 40 MM, MACANETAS ALAVANCA E ROSETAS REDONDAS EM METAL CROMADO - NIVEL SEGURANCA MEDIO - COMPLETA</t>
  </si>
  <si>
    <t>FECHADURA DE EMBUTIR PARA PORTA DE BANHEIRO, TIPO TRANQUETA, MAQUINA 40 MM, MACANETAS ALAVANCA, ESPELHO EM METAL CROMADO - NIVEL SEGURANCA MEDIO - COMPLETA</t>
  </si>
  <si>
    <t>FECHADURA DE EMBUTIR PARA PORTA DE BANHEIRO, TIPO TRANQUETA, MAQUINA 55 MM, MACANETAS ALAVANCA E ROSETAS REDONDAS EM METAL CROMADO - NIVEL SEGURANCA MEDIO - COMPLETA</t>
  </si>
  <si>
    <t>FECHADURA DE EMBUTIR PARA PORTA EXTERNA / ENTRADA, MAQUINA 40 MM, COM CILINDRO, MACANETA ALAVANCA E ESPELHO EM METAL CROMADO - NIVEL SEGURANCA MEDIO - COMPLETA</t>
  </si>
  <si>
    <t>FECHADURA DE EMBUTIR PARA PORTA EXTERNA / ENTRADA, MAQUINA 55 MM, COM CILINDRO, MACANETA ALAVANCA E ESPELHO EM METAL CROMADO - NIVEL SEGURANCA MEDIO - COMPLETA</t>
  </si>
  <si>
    <t>FECHADURA DE EMBUTIR PARA PORTA EXTERNA, MAQUINA 40 MM, COM CILINDRO, MACANETA ALAVANCA E ROSETA REDONDA EM METAL CROMADO - NIVEL DE SEGURANCA MEDIO - COMPLETA</t>
  </si>
  <si>
    <t>FECHADURA DE EMBUTIR PARA PORTA EXTERNA, MAQUINA 40 MM, SEM MACANETA, SEM ESPELHO (SOMENTE MAQUINA) - NIVEL DE SEGURANCA MEDIO</t>
  </si>
  <si>
    <t>FECHADURA DE EMBUTIR PARA PORTA EXTERNA, MAQUINA 55 MM, COM CILINDRO, MACANETA ALAVANCA E ROSETA REDONDA EM METAL CROMADO - NIVEL DE SEGURANCA MEDIO - COMPLETA</t>
  </si>
  <si>
    <t>FECHADURA DE EMBUTIR PARA PORTA EXTERNA, MAQUINA 55 MM, SEM ESPELHO, SEM MACANETA (SOMENTE MAQUINA) - NIVEL DE SEGURANCA MEDIO</t>
  </si>
  <si>
    <t>FECHADURA DE EMBUTIR PARA PORTA INTERNA, TIPO GORGES (CHAVE GRANDE), MAQUINA 40 MM, MACANETA ALAVANCA E ESPELHO EM METAL CROMADO - NIVEL SEGURANCA MEDIO - COMPLETA</t>
  </si>
  <si>
    <t>FECHADURA DE EMBUTIR PARA PORTA INTERNA, TIPO GORGES (CHAVE GRANDE), MAQUINA 55 MM, MACANETAS ALAVANCA E ROSETAS REDONDAS EM METAL CROMADO - NIVEL SEGURANCA MEDIO - COMPLETA</t>
  </si>
  <si>
    <t>FECHADURA DE EMBUTIR PARA PORTA INTERNA, TIPO GORGES, MAQUINA 55 MM (SOMENTE MAQUINA, SEM ESPELHO E SEM MACANETA) - NIVEL DE SEGURANCA MEDIO</t>
  </si>
  <si>
    <t>FECHADURA DE SOBREPOR PARA PORTAO, CAIXA *100* MM, COM CILINDRO, CHAVE SIMPLES, TRINCO LATERAL, EM  LATAO OU ACO CROMADO OU POLIDO, COM OU SEM PINTURA - COMPLETA</t>
  </si>
  <si>
    <t>FECHADURA DE SOBREPOR PARA PORTAO, COM CHAVE TETRA, CAIXA *100* MM, TRINCO LATERAL, EM LATAO OU ACO CROMADO, PINTADO - COMPLETA</t>
  </si>
  <si>
    <t>FECHADURA DE SOBREPOR, CROMADA, COM CILINDRO REDONDO, PARA ARMARIO E GAVETA DE MADEIRA, COM PORTA DE APROXIMADAMENTE 20 MM</t>
  </si>
  <si>
    <t>FECHADURA TRADICIONAL DE EMBUTIR, CROMADA, COM CILINDRO, PARA GAVETAS E MOVEIS DE MADEIRA - COM ABINHAS LATERAIS CURVAS, CHAVES COM PROTECAO PLASTICA</t>
  </si>
  <si>
    <t>FECHO / FECHADURA COM PUXADOR CONCHA, COM TRANCA TIPO TRAVA, PARA JANELA / PORTA DE CORRER (INCLUI TESTA, FECHADURA, PUXADOR) - COMPLETA</t>
  </si>
  <si>
    <t>FECHO / TRINCO / FERROLHO FIO REDONDO, DE SOBREPOR, 12", EM ACO GALVANIZADO / ZINCADO</t>
  </si>
  <si>
    <t>FECHO / TRINCO / FERROLHO FIO REDONDO, DE SOBREPOR, 2", EM ACO GALVANIZADO / ZINCADO</t>
  </si>
  <si>
    <t>FECHO / TRINCO / FERROLHO FIO REDONDO, DE SOBREPOR, 4", EM ACO GALVANIZADO / ZINCADO</t>
  </si>
  <si>
    <t>FECHO / TRINCO / FERROLHO FIO REDONDO, DE SOBREPOR, 5", EM ACO GALVANIZADO / ZINCADO</t>
  </si>
  <si>
    <t>FECHO / TRINCO / FERROLHO FIO REDONDO, DE SOBREPOR, 6", EM ACO GALVANIZADO / ZINCADO</t>
  </si>
  <si>
    <t>FECHO / TRINCO / FERROLHO FIO REDONDO, DE SOBREPOR, 8", EM ACO GALVANIZADO / ZINCADO</t>
  </si>
  <si>
    <t>FECHO DE EMBUTIR, TIPO UNHA, COMANDO COM ALAVANCA, EM LATAO CROMADO, 22 CM, PARA PORTAS E JANELAS - INCLUI PARAFUSOS</t>
  </si>
  <si>
    <t>FECHO DE EMBUTIR, TIPO UNHA, COMANDO COM ALAVANCA, EM LATAO CROMADO, 40 CM, PARA PORTAS E JANELAS - INCLUI PARAFUSOS</t>
  </si>
  <si>
    <t>FECHO DE EMBUTIR, TIPO UNHA, COMANDO DESLIZANTE, COM TRAVA, 120 MM, EM LATAO CROMADO</t>
  </si>
  <si>
    <t>FECHO DE SEGURANCA, TIPO BATOM, EM LATAO / ZAMAC, CROMADO, PARA PORTAS E JANELAS - INCLUI PARAFUSOS</t>
  </si>
  <si>
    <t>FELTRO EM LA DE ROCHA, 1 FACE REVESTIDA COM PAPEL ALUMINIZADO, EM ROLO, DENSIDADE = 32 KG/M3, E=*50* MM (COLETADO CAIXA)</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</si>
  <si>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</si>
  <si>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</si>
  <si>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</si>
  <si>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</si>
  <si>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</si>
  <si>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</si>
  <si>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</si>
  <si>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</si>
  <si>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</si>
  <si>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</si>
  <si>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</si>
  <si>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</si>
  <si>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</si>
  <si>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</si>
  <si>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</si>
  <si>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</si>
  <si>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</si>
  <si>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</si>
  <si>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</si>
  <si>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</si>
  <si>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</si>
  <si>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</si>
  <si>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</si>
  <si>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</si>
  <si>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FERROLHO / FECHO CHATO, DE SOBREPOR, EM FERRO ZINCADO, REFORCADO, 5", COM PORTA CADEADO, PARA PORTAO, PORTA E JANELA - INCLUI PARAFUSOS</t>
  </si>
  <si>
    <t>FERROLHO / FECHO CHATO, DE SOBREPOR, EM FERRO ZINCADO, REFORCADO, 6", COM PORTA CADEADO, PARA PORTAO, PORTA E JANELA - INCLUI PARAFUSOS</t>
  </si>
  <si>
    <t>FERROLHO / FECHO CHATO, EM FERRO ZINCADO, LEVE, 3", COM PORTA CADEADO, PARA PORTAO, PORTA E JANELA - INCLUI PARAFUSOS</t>
  </si>
  <si>
    <t>FERTILIZANTE NPK - 10:10:10</t>
  </si>
  <si>
    <t>FERTILIZANTE NPK - 4: 14: 8</t>
  </si>
  <si>
    <t>FERTILIZANTE ORGANICO COMPOSTO, CLASSE A</t>
  </si>
  <si>
    <t>FIBRA DE ACO PARA REFORCO DO CONCRETO, SOLTA, TIPO A-I, FATOR DE FORMA *50* L / D, COMPRIMENTO DE *30* MM E RESISTENCIA A TRACAO DO ACO MAIOR 1000 MPA</t>
  </si>
  <si>
    <t>FILTRO ANAEROBIO CILINDRICO CONCRETO PRE MOLDADO 1,20 X 1,50 (DIAMETROXALTURA) PARA 4 A 5 CONTRIBUINTES (NBR 13969)</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</si>
  <si>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</si>
  <si>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</si>
  <si>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</si>
  <si>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FINCAPINO CURTO CALIBRE 22 VERMELHO, CARGA MEDIA (ACAO DIRETA)</t>
  </si>
  <si>
    <t xml:space="preserve">CENTO </t>
  </si>
  <si>
    <t>FINCAPINO LONGO CALIBRE 22, CARGA FORTE (ACAO DIRETA)</t>
  </si>
  <si>
    <t>FIO COBRE NU DE 150 A 500 MM2, PARA TENSOES DE ATE 600 V</t>
  </si>
  <si>
    <t>FIO COBRE NU DE 16 A 35 MM2, PARA TENSOES DE ATE 600 V</t>
  </si>
  <si>
    <t>FIO COBRE NU DE 50 A 120 MM2, PARA TENSOES DE ATE 600 V</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</si>
  <si>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</si>
  <si>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</si>
  <si>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</si>
  <si>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</si>
  <si>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</si>
  <si>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FIO TELEFONICO EXTERNO (FE) EM ACO COBREADO, ISOLACAO EM PEAD OU PVC ANTI-CHAMA, 2 CONDUTORES</t>
  </si>
  <si>
    <t>FIO TELEFONICO INTERNO (FI) EM COBRE ESTANHADO, ISOLACAO EM PVC ANTICHAMA, 2 CONDUTORES DE 0,6 MM (NBR 9115:2005)</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</si>
  <si>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</si>
  <si>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</si>
  <si>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</si>
  <si>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</si>
  <si>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</si>
  <si>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ALUMINIO PARA PROTECAO DO CONDUTOR LARGURA 10 MM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</si>
  <si>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</si>
  <si>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</si>
  <si>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</si>
  <si>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</si>
  <si>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</si>
  <si>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</si>
  <si>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</si>
  <si>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</si>
  <si>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</si>
  <si>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PLASTICA ZEBRADA PARA DEMARCACAO DE AREAS, LARGURA = 7 CM, SEM ADESIVO (COLETADO CAIXA)</t>
  </si>
  <si>
    <t>FITA VEDA ROSCA EM ROLOS DE 18 MM X 10 M (L X C)</t>
  </si>
  <si>
    <t>FITA VEDA ROSCA EM ROLOS DE 18 MM X 25 M (L X C)</t>
  </si>
  <si>
    <t>FITA VEDA ROSCA EM ROLOS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</si>
  <si>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</si>
  <si>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</si>
  <si>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</si>
  <si>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FIXADOR DE CAL (SACHE 150 ML)</t>
  </si>
  <si>
    <t>FLANELA *30 X 40* CM</t>
  </si>
  <si>
    <t>FLANGE PVC, ROSCAVEL SEXTAVADO SEM FUROS 3/4"</t>
  </si>
  <si>
    <t>FLANGE PVC, ROSCAVEL, SEXTAVADO, SEM FUROS 3"</t>
  </si>
  <si>
    <t>FLANGE PVC, ROSCAVEL, SEXTAVADO, SEM FUROS, 1 1/2"</t>
  </si>
  <si>
    <t>FLANGE PVC, ROSCAVEL, SEXTAVADO, SEM FUROS, 1 1/4"</t>
  </si>
  <si>
    <t>FLANGE PVC, ROSCAVEL, SEXTAVADO, SEM FUROS, 1/2"</t>
  </si>
  <si>
    <t>FLANGE PVC, ROSCAVEL, SEXTAVADO, SEM FUROS, 1"</t>
  </si>
  <si>
    <t>FLANGE PVC, ROSCAVEL, SEXTAVADO, SEM FUROS, 2 1/2"</t>
  </si>
  <si>
    <t>FLANGE PVC, ROSCAVEL, SEXTAVADO, SEM FUROS, 2"</t>
  </si>
  <si>
    <t>FLANGE SEXTAVADO DE FERRO GALVANIZADO, COM ROSCA BSP, DE 1 1/2"</t>
  </si>
  <si>
    <t>FLANGE SEXTAVADO DE FERRO GALVANIZADO, COM ROSCA BSP, DE 1 1/4"</t>
  </si>
  <si>
    <t>FLANGE SEXTAVADO DE FERRO GALVANIZADO, COM ROSCA BSP, DE 1/2"</t>
  </si>
  <si>
    <t>FLANGE SEXTAVADO DE FERRO GALVANIZADO, COM ROSCA BSP, DE 1"</t>
  </si>
  <si>
    <t>FLANGE SEXTAVADO DE FERRO GALVANIZADO, COM ROSCA BSP, DE 2 1/2"</t>
  </si>
  <si>
    <t>FLANGE SEXTAVADO DE FERRO GALVANIZADO, COM ROSCA BSP, DE 2"</t>
  </si>
  <si>
    <t>FLANGE SEXTAVADO DE FERRO GALVANIZADO, COM ROSCA BSP, DE 3/4"</t>
  </si>
  <si>
    <t>FLANGE SEXTAVADO DE FERRO GALVANIZADO, COM ROSCA BSP, DE 3"</t>
  </si>
  <si>
    <t>FLANGE SEXTAVADO DE FERRO GALVANIZADO, COM ROSCA BSP, DE 4"</t>
  </si>
  <si>
    <t>FLANGE SEXTAVADO DE FERRO GALVANIZADO, COM ROSCA BSP, DE 6"</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</si>
  <si>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</si>
  <si>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</si>
  <si>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</si>
  <si>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</si>
  <si>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</si>
  <si>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</si>
  <si>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</si>
  <si>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DE 8 MM A 10 MM (COM COLOCACAO / SEM ESTRUTURA METALICA)</t>
  </si>
  <si>
    <t>FORRO DE PVC LISO, BRANCO, REGUA DE 20 CM, ESPESSURA DE 8 MM A 10 MM, COMPRIMENTO 6 M (SEM COLOCACAO)</t>
  </si>
  <si>
    <t>FORRO DE PVC, FRISADO, BRANCO, REGUA DE 10 CM, ESPESSURA DE 8 MM A 10 MM E COMPRIMENTO 6 M (SEM COLOCACAO)</t>
  </si>
  <si>
    <t>FORRO DE PVC, FRISADO, BRANCO, REGUA DE 20 CM, ESPESSURA DE 8 MM A 10 MM E COMPRIMENTO 6 M (SEM COLOCACAO)</t>
  </si>
  <si>
    <t>FOSSA SEPTICA CILINDRICA TIPO "IMHOFF", COM TAMPA, PARA 50 CONTRIBUINTES</t>
  </si>
  <si>
    <t>FOSSA SEPTICA CILINDRICA, TIPO "IMHOFF", COM TAMPA, PARA 100 CONTRIBUINTES</t>
  </si>
  <si>
    <t>FOSSA SEPTICA CILINDRICA, TIPO "IMHOFF", COM TAMPA, PARA 150 CONTRIBUINTES</t>
  </si>
  <si>
    <t>FOSSA SEPTICA CILINDRICA, TIPO "IMHOFF", COM TAMPA, PARA 200 CONTRIBUINTES</t>
  </si>
  <si>
    <t>FOSSA SEPTICA CILINDRICA, TIPO "IMHOFF", COM TAMPA, PARA 30 CONTRIBUINTES</t>
  </si>
  <si>
    <t>FOSSA SEPTICA CILINDRICA, TIPO "IMHOFF", COM TAMPA, PARA 75 CONTRIBUINTES</t>
  </si>
  <si>
    <t>FOSSA SEPTICA CONCRETO PRE MOLDADO PARA 10 CONTRIBUINTES - *90 X 90* CM</t>
  </si>
  <si>
    <t>FOSSA SEPTICA CONCRETO PRE MOLDADO PARA 5 CONTRIBUINTES *90 X 70* CM</t>
  </si>
  <si>
    <t>FOSSA SEPTICA, SEM FILTRO, PARA 15 A 30 CONTRIBUINTES, CILINDRICA, COM TAMPA, EM POLIETILENO DE ALTA DENSIDADE (PEAD), CAPACIDADE APROXIMADA DE 5500 LITROS (NBR 7229)</t>
  </si>
  <si>
    <t>FOSSA SEPTICA, SEM FILTRO, PARA 4 A 7 CONTRIBUINTES, CILINDRICA,  COM TAMPA, EM POLIETILENO DE ALTA DENSIDADE (PEAD), CAPACIDADE APROXIMADA DE 1100 LITROS (NBR 7229)</t>
  </si>
  <si>
    <t>FOSSA SEPTICA, SEM FILTRO, PARA 8 A 14 CONTRIBUINTES, CILINDRICA, COM TAMPA, EM POLIETILENO DE ALTA DENSIDADE (PEAD), CAPACIDADE APROXIMADA DE 3000 LITROS (NBR 7229)</t>
  </si>
  <si>
    <t>FOSSA SEPTICA,SEM FILTRO, PARA 40 A 52 CONTRIBUINTES, CILINDRICA, COM TAMPA, EM POLIETILENO DE ALTA DENSIDADE (PEAD),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</si>
  <si>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</si>
  <si>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</si>
  <si>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</si>
  <si>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PREPARADOR ACRILICO BASE AGUA</t>
  </si>
  <si>
    <t>FURO PARA TORNEIRA OU OUTROS ACESSORIOS  EM BANCADA DE MARMORE/ GRANITO OU OUTRO TIPO DE PEDRA NATURAL</t>
  </si>
  <si>
    <t>FUSIVEL DIAZED 20 A TAMANHO DII, CAPACIDADE DE INTERRUPCAO DE 50 KA EM VCA E 8 KA EM VCC, TENSAO NOMIMNAL DE 500 V</t>
  </si>
  <si>
    <t>FUSIVEL DIAZED 35 A TAMANHO DIII, CAPACIDADE DE INTERRUPCAO DE 50 KA EM VCA E 8 KA EM VCC, TENSAO NOMIMNAL DE 500 V</t>
  </si>
  <si>
    <t>FUSIVEL NH *36* A 80 AMPERES, TAMANHO 00, CAPACIDADE DE INTERRUPCAO DE 120 KA, TENSAO NOMIMNAL DE 500 V</t>
  </si>
  <si>
    <t>FUSIVEL NH 100 A TAMANHO 00, CAPACIDADE DE INTERRUPCAO DE 120 KA, TENSAO NOMIMNAL DE 500 V</t>
  </si>
  <si>
    <t>FUSIVEL NH 125 A TAMANHO 00, CAPACIDADE DE INTERRUPCAO DE 120 KA, TENSAO NOMIMNAL DE 500 V</t>
  </si>
  <si>
    <t>FUSIVEL NH 160 A TAMANHO 00, CAPACIDADE DE INTERRUPCAO DE 120 KA, TENSAO NOMIMNAL DE 500 V</t>
  </si>
  <si>
    <t>FUSIVEL NH 20 A TAMANHO 000, CAPACIDADE DE INTERRUPCAO DE 120 KA, TENSAO NOMIMNAL DE 500 V</t>
  </si>
  <si>
    <t>FUSIVEL NH 200 A 250 AMPERES, TAMANHO 1, CAPACIDADE DE INTERRUPCAO DE 120 KA, TENSAO NOMIMNAL DE 500 V</t>
  </si>
  <si>
    <t>GABIAO  TIPO CAIXA, MALHA HEXAGONAL 8 X 10 CM (ZN/AL), FIO 2,7 MM, DIMENSOES 2,0 X 1,0 X 0,5 M (C X L X A)</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</si>
  <si>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</si>
  <si>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</si>
  <si>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</si>
  <si>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</si>
  <si>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</si>
  <si>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</si>
  <si>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</si>
  <si>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</si>
  <si>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</si>
  <si>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</si>
  <si>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</si>
  <si>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</si>
  <si>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</si>
  <si>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</si>
  <si>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</si>
  <si>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</si>
  <si>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</si>
  <si>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</si>
  <si>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</si>
  <si>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DE 2,4 MM, DIMENSOES 2,0 x 1,0 x 1,0 M (C X L X A)</t>
  </si>
  <si>
    <t>GABIAO TIPO CAIXA, MALHA HEXAGONAL 8 X 10 CM (ZN/AL REVESTIDO COM POLIMERO), FIO 2,4 MM, DIMENSOES 2,0 X 1,0 X 0,5 M (C X L X A)</t>
  </si>
  <si>
    <t>GABIAO TIPO CAIXA, MALHA HEXAGONAL 8 X 10 CM (ZN/AL), FIO DE 2,7 MM, DIMENSOES 2,0 X 1,0 X 1,0 M (C X L X A)</t>
  </si>
  <si>
    <t>GABIAO TIPO CAIXA, MALHA HEXAGONAL 8 X 10 CM (ZN/AL), FIO DE 2,7 MM, DIMENSOES 5,0 X 1,0 X 1,0 M (C X L X A)</t>
  </si>
  <si>
    <t>GANCHO CHATO EM FERRO GALVANIZADO,  L = 110 MM, RECOBRIMENTO = 100MM, SECAO 1/8 X 1/2" (3 MM X 12 MM), PARA FIXAR TELHA DE FIBROCIMENTO ONDULADA</t>
  </si>
  <si>
    <t>GANCHO L COM ROSCA, PARA FIXAR TELHA EM MADEIRA, 1/4" X 350 MM (COLETADO CAIXA)</t>
  </si>
  <si>
    <t>GANCHO OLHAL EM ACO GALVANIZADO, ESPESSURA 16MM, ABERTURA 21MM</t>
  </si>
  <si>
    <t>GAS DE COZINHA - GLP</t>
  </si>
  <si>
    <t>GASOLINA COMUM</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</si>
  <si>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</si>
  <si>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</si>
  <si>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</si>
  <si>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</si>
  <si>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</si>
  <si>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</si>
  <si>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</si>
  <si>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</si>
  <si>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</si>
  <si>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t>
  </si>
  <si>
    <t>GESSEIRO (MENSALISTA)</t>
  </si>
  <si>
    <t>GESSO EM PO PARA REVESTIMENTOS/MOLDURAS/SANCAS</t>
  </si>
  <si>
    <t>GESSO PROJETADO</t>
  </si>
  <si>
    <t>GONZO DE EMBUTIR, EM LATAO / ZAMAC, *20 X 48* MM, PARA JANELA BASCULANTE / PIVOTANTE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</si>
  <si>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</si>
  <si>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</si>
  <si>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</si>
  <si>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</si>
  <si>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</si>
  <si>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 X 9</t>
  </si>
  <si>
    <t>GRAMPO DE ACO POLIDO 7/8 " X 9</t>
  </si>
  <si>
    <t>GRAMPO LINHA VIVA DE LATAO ESTANHADO, DIAMETRO DO CONDUTOR PRINCIPAL DE 10 A 120 MM2, DIAMETRO DA DERIVACAO DE 10 A 70 MM2</t>
  </si>
  <si>
    <t>GRAMPO METALICO TIPO OLHAL PARA HASTE DE ATERRAMENTO DE 1/2'', CONDUTOR DE *10* A 50 MM2</t>
  </si>
  <si>
    <t>GRAMPO METALICO TIPO OLHAL PARA HASTE DE ATERRAMENTO DE 1'',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</si>
  <si>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</si>
  <si>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</si>
  <si>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</si>
  <si>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</si>
  <si>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</si>
  <si>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 N8 EM FERRO GALVANIZADO</t>
  </si>
  <si>
    <t>GRANALHA DE ACO, ANGULAR (GRIT), PARA JATEAMENTO, PENEIRA 0,117 A 1,00 MM, (SAE G-40 A G-80)</t>
  </si>
  <si>
    <t>SC25KG</t>
  </si>
  <si>
    <t>GRANALHA DE ACO, ANGULAR (GRIT), PARA JATEAMENTO, PENEIRA 1,41 A 1,19 MM (SAE G16)</t>
  </si>
  <si>
    <t>GRANALHA DE ACO, ESFERICA (SHOT), PARA JATEAMENTO, PENEIRA 0,40 A 1,00 MM (SAE S-170 A S-280)</t>
  </si>
  <si>
    <t>GRANALHA DE ACO, ESFERICA (SHOT), PARA JATEAMENTO, PENEIRA 1,19 A 1,00 MM (SAE S390)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</si>
  <si>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</si>
  <si>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</si>
  <si>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</si>
  <si>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t>
  </si>
  <si>
    <t>GRELHA FOFO ARTICULADA, CARGA MAXIMA 1,5 T, *300 X 1000* MM, E= *15* MM</t>
  </si>
  <si>
    <t>GRELHA FOFO SIMPLES COM REQUADRO, CARGA MAXIMA  12,5 T, *300 X 1000* MM, E= *15* MM, AREA ESTACIONAMENTO CARRO PASSEIO</t>
  </si>
  <si>
    <t>GRELHA FOFO SIMPLES COM REQUADRO, CARGA MAXIMA 1,5 T, 150 X 1000 MM, E= *15* MM</t>
  </si>
  <si>
    <t>GRELHA FOFO SIMPLES COM REQUADRO, CARGA MAXIMA 1,5 T, 200 X 1000 MM, E= *15* MM</t>
  </si>
  <si>
    <t>GRELHA PVC BRANCA QUADRADA, 150 X 150 MM</t>
  </si>
  <si>
    <t>GRELHA PVC CROMADA REDONDA, 150 MM</t>
  </si>
  <si>
    <t>GRUA ASCENCIONAL, LANCA DE 30 M, CAPACIDADE DE 1,0 T A 30 M, ALTURA ATE 39 M</t>
  </si>
  <si>
    <t>GRUA ASCENCIONAL, LANCA DE 42 M, CAPACIDADE DE 1,5 T A 30 M, ALTURA ATE 39 M</t>
  </si>
  <si>
    <t>GRUA ASCENCIONAL, LANCA DE 50 M, CAPACIDADE DE 2,33 T A 30 M, ALTURA ATE 48 M</t>
  </si>
  <si>
    <t>GRUPO DE SOLDAGEM C/ GERADOR A DIESEL 60 CV PARA SOLDA ELETRICA, SOBRE 04 RODAS, COM MOTOR 4 CILINDROS</t>
  </si>
  <si>
    <t>GRUPO DE SOLDAGEM COM GERADOR A DIESEL 30 CV, PARA SOLDA ELETRICA, SOBRE DUAS RODAS</t>
  </si>
  <si>
    <t>GRUPO GERADOR A GASOLINA, POTENCIA NOMINAL 2,2 KW, TENSAO DE SAIDA 110/220 V, MOTOR POTENCIA 6,5 HP</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</si>
  <si>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</si>
  <si>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</si>
  <si>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</si>
  <si>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</si>
  <si>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</si>
  <si>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</si>
  <si>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</si>
  <si>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</si>
  <si>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</si>
  <si>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SILENCIADO, POTENCIA 50 KVA, MOTOR DIESEL</t>
  </si>
  <si>
    <t>GRUPO GERADOR ESTACIONARIO, MOTOR DIESEL POTENCIA 170 KVA</t>
  </si>
  <si>
    <t>GRUPO GERADOR ESTACIONARIO, POTENCIA 150 KVA, MOTOR DIESEL</t>
  </si>
  <si>
    <t>GRUPO GERADOR ESTACIONARIO, SILENCIADO, POTENCIA 180 KVA, MOTOR DIESEL</t>
  </si>
  <si>
    <t>GRUPO GERADOR REBOCAVEL, POTENCIA *66* KVA, MOTOR A DIESEL</t>
  </si>
  <si>
    <t>GUARNICAO/ ALIZAR/ VISTA MACICA, E= *1* CM, L= *4,5* CM, EM CEDRINHO/ ANGELIM COMERCIAL/  EUCALIPTO/ CURUPIXA/ PEROBA/ CUMARU OU EQUIVALENTE DA REGIAO</t>
  </si>
  <si>
    <t>GUARNICAO/ ALIZAR/ VISTA MACICA, E= *1* CM, L= *4,5* CM, EM PINUS/ TAUARI/ VIROLA OU EQUIVALENTE DA REGIAO</t>
  </si>
  <si>
    <t>GUARNICAO/ALIZAR/VISTA, E = *1,3* CM, L = *5,0* CM HASTE REGULAVEL = *35* MM, EM MDF/PVC WOOD/ POLIESTIRENO OU MADEIRA LAMINADA, PRIMER BRANCO</t>
  </si>
  <si>
    <t>GUARNICAO/ALIZAR/VISTA, E = *1,3* CM, L = *7,0* CM, EM POLIESTIRENO, BRANCO</t>
  </si>
  <si>
    <t>GUARNICAO/ALIZAR/VISTA, E = *1,5* CM, L = *5,0* CM, EM POLIESTIRENO, BRANCO</t>
  </si>
  <si>
    <t>GUARNICAO/MOLDURA DE ACABAMENTO PARA ESQUADRIA DE ALUMINIO ANODIZADO NATURAL, PARA 1 FACE</t>
  </si>
  <si>
    <t>GUINCHO DE ALAVANCA MANUAL, CAPACIDADE DE 1,6 T, COM 20 M DE CABO DE ACO (AQUISICAO)</t>
  </si>
  <si>
    <t>GUINCHO DE ALAVANCA MANUAL, CAPACIDADE 3,2 T COM 20 M DE CABO DE ACO DIAMETRO 16,3 MM</t>
  </si>
  <si>
    <t>GUINCHO ELETRICO DE COLUNA, CAPACIDADE 400 KG, COM MOTO FREIO, MOTOR TRIFASICO DE 1,25 CV</t>
  </si>
  <si>
    <t>GUINDASTE HIDRAULICO AUTOPROPELIDO, COM LANCA TELESCOPICA 28,80 M, CAPACIDADE MAXIMA 30 T, POTENCIA 97 KW, TRACAO 4 X 4</t>
  </si>
  <si>
    <t>GUINDASTE HIDRAULICO AUTOPROPELIDO, COM LANCA TELESCOPICA 40 M, CAPACIDADE MAXIMA 60 T, POTENCIA 260 KW, TRACAO 6 X 6</t>
  </si>
  <si>
    <t>GUINDASTE HIDRAULICO AUTOPROPELIDO, COM LANCA TELESCOPICA 50 M, CAPACIDADE MAXIMA 100 T, POTENCIA 350 KW, TRACAO 10 X 6</t>
  </si>
  <si>
    <t>GUINDAUTO HIDRAULICO, CAPACIDADE MAXIMA DE CARGA 10000 KG, MOMENTO MAXIMO DE CARGA 23 TM ,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</si>
  <si>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</si>
  <si>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 ALCANCE MAXIMO HORIZONTAL  22,00 M, PARA MONTAGEM SOBRE CHASSI DE CAMINHAO PBT MINIMO 30000 KG (INCLUI MONTAGEM, NAO INCLUI CAMINHAO)</t>
  </si>
  <si>
    <t>GUINDAUTO HIDRAULICO, CAPACIDADE MAXIMA DE CARGA 3300 KG, MOMENTO MAXIMO DE CARGA 5,8 TM , ALCANCE MAXIMO HORIZONTAL  7,60 M, PARA MONTAGEM SOBRE CHASSI DE CAMINHAO PBT MINIMO 8000 KG (INCLUI MONTAGEM, NAO INCLUI CAMINHAO)</t>
  </si>
  <si>
    <t>GUINDAUTO HIDRAULICO, CAPACIDADE MAXIMA DE CARGA 6200 KG, MOMENTO MAXIMO DE CARGA 11,7 TM , ALCANCE MAXIMO HORIZONTAL  9,70 M, PARA MONTAGEM SOBRE CHASSI DE CAMINHAO PBT MINIMO 13000 KG (INCLUI MONTAGEM, NAO INCLUI CAMINHAO)</t>
  </si>
  <si>
    <t>GUINDAUTO HIDRAULICO, CAPACIDADE MAXIMA DE CARGA 8500 KG, MOMENTO MAXIMO DE CARGA 30,4 TM , ALCANCE MAXIMO HORIZONTAL  14,30 M, PARA MONTAGEM SOBRE CHASSI DE CAMINHAO PBT MINIMO 23000 KG (INCLUI MONTAGEM, NAO INCLUI CAMINHAO)</t>
  </si>
  <si>
    <t>HASTE ANCORA EM ACO GALVANIZADO, DIMENSOES 16 MM X 2000 MM</t>
  </si>
  <si>
    <t>HASTE DE ACO GALVANIZADO PARA FIXACAO DE CONCERTINA 2 "/3 M</t>
  </si>
  <si>
    <t>HASTE DE ATERRAMENTO EM ACO GALVANIZADO TIPO CANTONEIRA COM 2,00 M DE COMPRIMENTO, 25 X 25 MM E CHAPA DE 3/16"</t>
  </si>
  <si>
    <t>HASTE METALICA PARA FIXACAO DE CALHA PLUVIAL,  ZINCADA, DOBRADA 90 GRAUS</t>
  </si>
  <si>
    <t>HASTE RETA PARA GANCHO DE FERRO GALVANIZADO, COM ROSCA 1/4 " X 30 CM PARA FIXACAO DE TELHA METALICA, INCLUI PORCA E ARRUELAS DE VEDACAO</t>
  </si>
  <si>
    <t>HASTE RETA PARA GANCHO DE FERRO GALVANIZADO, COM ROSCA 1/4 "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</si>
  <si>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</si>
  <si>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</si>
  <si>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</si>
  <si>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HEXAMETAFOSFATO DE SODIO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</si>
  <si>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</si>
  <si>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</si>
  <si>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</si>
  <si>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</si>
  <si>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</si>
  <si>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</si>
  <si>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VAZAO MAXIMA DE 10,0 M3/H, DE 1"</t>
  </si>
  <si>
    <t>HIDROMETRO MULTIJATO, VAZAO MAXIMA DE 20,0 M3/H, DE 1 1/2"</t>
  </si>
  <si>
    <t>HIDROMETRO MULTIJATO, VAZAO MAXIMA DE 30,0 M3/H, DE 2"</t>
  </si>
  <si>
    <t>HIDROMETRO MULTIJATO, VAZAO MAXIMA DE 7,0 M3/H, DE 1"</t>
  </si>
  <si>
    <t>HIDROMETRO UNIJATO, VAZAO MAXIMA DE 1,5 M3/H, DE 1/2"</t>
  </si>
  <si>
    <t>HIDROMETRO UNIJATO, VAZAO MAXIMA DE 3,0 M3/H, DE 1/2"</t>
  </si>
  <si>
    <t>HIDROMETRO UNIJATO, VAZAO MAXIMA DE 5,0 M3/H, DE 3/4"</t>
  </si>
  <si>
    <t>HIDROMETRO WOLTMANN, VAZAO MAXIMA DE 50,0 M3/H, DE 2"</t>
  </si>
  <si>
    <t>HIDROMETRO WOLTMANN, VAZAO MAXIMA DE 80,0 M3/H, DE 3"</t>
  </si>
  <si>
    <t>IGNITOR PARA LAMPADA DE VAPOR DE SODIO / VAPOR METALICO ATE 2000 W, TENSAO DE PULSO ENTRE 600 A 750 V</t>
  </si>
  <si>
    <t>IGNITOR PARA LAMPADA DE VAPOR DE SODIO / VAPOR METALICO ATE 400 W, TENSAO DE PULSO ENTRE 3000 A 4500 V</t>
  </si>
  <si>
    <t>IGNITOR PARA LAMPADA DE VAPOR DE SODIO / VAPOR METALICO ATE 400 W, TENSAO DE PULSO ENTRE 580 A 750 V</t>
  </si>
  <si>
    <t>IMPERMEABILIZADOR</t>
  </si>
  <si>
    <t>IMPERMEABILIZADOR (MENSALISTA)</t>
  </si>
  <si>
    <t>IMPERMEABILIZANTE FLEXIVEL BRANCO DE BASE ACRILICA PARA COBERTURAS</t>
  </si>
  <si>
    <t>IMPERMEABILIZANTE INCOLOR PARA TRATAMENTO DE FACHADAS E TELHAS, BASE SILICONE</t>
  </si>
  <si>
    <t>IMUNIZANTE PARA MADEIRA, INCOLOR</t>
  </si>
  <si>
    <t>INSTALADOR DE TUBULACOES (TUBOS/EQUIPAMENTOS)</t>
  </si>
  <si>
    <t>INSTALADOR DE TUBULACOES (TUBOS/EQUIPAMENTOS) (MENSALISTA)</t>
  </si>
  <si>
    <t>INTERRUPTOR BIPOLAR SIMPLES 10 A, 250 V (APENAS MODULO)</t>
  </si>
  <si>
    <t>INTERRUPTOR BIPOLAR 10A, 250V, CONJUNTO MONTADO PARA EMBUTIR 4" X 2" (PLACA + SUPORTE +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</si>
  <si>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</si>
  <si>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</si>
  <si>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</si>
  <si>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</si>
  <si>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</si>
  <si>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</si>
  <si>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</si>
  <si>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</si>
  <si>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+ 2 INTERRUPTORES PARALELOS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</si>
  <si>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</si>
  <si>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</si>
  <si>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MODULO)</t>
  </si>
  <si>
    <t>INTERRUPTOR SIMPLES 10A, 250V, CONJUNTO MONTADO PARA SOBREPOR 4" X 2" (CAIXA + 2 MODULOS)</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</si>
  <si>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</si>
  <si>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</si>
  <si>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</si>
  <si>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TOMADA 2P+T 10A, 250V, CONJUNTO MONTADO PARA EMBUTIR 4" X 2" (PLACA + SUPORTE + MODULOS)</t>
  </si>
  <si>
    <t>INTERRUPTORES SIMPLES (2 MODULOS) + 1 INTERRUPTOR PARALELO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</si>
  <si>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</si>
  <si>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</si>
  <si>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INVERSOR DE SOLDA MONOFASICO DE 160 A, POTENCIA DE 5400 W, TENSAO DE 220 V, TURBO VENTILADO, PROTECAO POR FUSIVEL TERMICO, PARA ELETRODOS DE 2,0 A 4,0 MM</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</si>
  <si>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</si>
  <si>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</si>
  <si>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</si>
  <si>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</si>
  <si>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</si>
  <si>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</si>
  <si>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ALUMINIO, 100 X 100 CM (A X L), ACABAMENTO ACET OU BRILHANTE, BATENTE/REQUADRO DE 3 A 14 CM, COM VIDRO, SEM GUARNICAO/ALIZAR</t>
  </si>
  <si>
    <t>JANELA BASCULANTE EM ALUMINIO, 100 X 80 CM (A X L), ACABAMENTO ACET OU BRILHANTE, BATENTE/REQUADRO DE 3 A 14 CM, COM VIDRO, SEM GUARNICAO/ALIZAR</t>
  </si>
  <si>
    <t>JANELA BASCULANTE EM ALUMINIO, 80 X 60 CM (A X L), ACABAMENTO ACET OU BRILHANTE, BATENTE/REQUADRO DE 3 A 14 CM, COM VIDRO, SEM GUARNICAO/ALIZAR</t>
  </si>
  <si>
    <t>JANELA BASCULANTE EM ALUMINIO, 80 X 60 CM (A X L), BATENTE/REQUADRO DE 3 A 14 CM, COM VIDRO, SEM GUARNICAO/ALIZAR</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</si>
  <si>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</si>
  <si>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</si>
  <si>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ACO, COM BATENTE/REQUADRO, 60 X 60 CM (SEM VIDROS)</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</si>
  <si>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</si>
  <si>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 TAUARI/ VIROLA OU EQUIVALENTE DA REGIAO, CAIXA DO BATENTE/MARCO *10* CM, 2 FOLHAS DE ABRIR TIPO VENEZIANA E 2 FOLHAS GUILHOTINA PARA VIDRO, COM FERRAGENS (SEM VIDRO,SEM GUARNICAO/ALIZAR E SEM ACABAMENTO)</t>
  </si>
  <si>
    <t>JANELA DE CORRER EM ALUMINIO, VENEZIANA, 120  X 150 CM (A X L), 3 FLS (2 VENEZIANAS E 1 VIDRO), SEM BANDEIRA, ACABAMENTO ACET OU BRILHANTE, BATENTE/REQUADRO DE 6 A 14 CM, COM VIDRO, SEM GUARNICAO/ALIZAR</t>
  </si>
  <si>
    <t>JANELA DE CORRER EM ALUMINIO, VENEZIANA, 120 X 120 CM (A X L), 3 FLS (2 VENEZIANAS E 1 VIDRO), SEM BANDEIRA, ACABAMENTO ACET OU BRILHANTE, BATENTE/REQUADRO DE 6 A 14 CM, COM VIDRO, SEM GUARNICAO/ALIZAR</t>
  </si>
  <si>
    <t>JANELA DE CORRER EM ALUMINIO, VENEZIANA, 120 X 150 CM (A X L), 6 FLS (4 VENEZIANAS E 2 VIDROS), SEM BANDEIRA, ACABAMENTO ACET OU BRILHANTE, BATENTE/REQUADRO DE 6 A 14 CM, COM VIDRO, SEM GUARNICAO/ALIZAR</t>
  </si>
  <si>
    <t>JANELA DE CORRER EM ALUMINIO, VENEZIANA, 120 X 200 CM (A X L), 6 FLS (4 VENEZIANAS E 2 VIDROS), SEM BANDEIRA, ACABAMENTO ACET OU BRILHANTE,  BATENTE/REQUADRO DE 6 A 14 CM, COM VIDRO, SEM GUARNICAO/ALIZAR</t>
  </si>
  <si>
    <t>JANELA DE CORRER EM ALUMINIO, 100 X 120 CM (A X L), 2 FLS,  SEM BANDEIRA,  ACABAMENTO ACET OU BRILHANTE, BATENTE/REQUADRO DE 6 A 14 CM, COM VIDRO, SEM GUARNICAO</t>
  </si>
  <si>
    <t>JANELA DE CORRER EM ALUMINIO, 100 X 150 CM (A X L), 2 FLS,  SEM BANDEIRA,  ACABAMENTO ACET OU BRILHANTE, BATENTE/REQUADRO DE 6 A 14 CM, COM VIDRO, SEM GUARNICAO/ALIZAR</t>
  </si>
  <si>
    <t>JANELA DE CORRER EM ALUMINIO, 100 X 150 CM (A X L), 4 FLS, SEM BANDEIRA, ACABAMENTO ACET OU BRILHANTE, BATENTE/REQUADRO DE 6 A 14 CM, COM VIDRO, SEM GUARNICAO/ALIZAR</t>
  </si>
  <si>
    <t>JANELA DE CORRER EM ALUMINIO, 100 X 150 CM (A X L), 4 FLS, SEM BANDEIRA, ACABAMENTO ACET OU BRILHANTE, COM VIDRO, COM GUARNICAO PARA 1 FACE</t>
  </si>
  <si>
    <t>JANELA DE CORRER EM ALUMINIO, 100 X 200 CM, 4 FLS,  BANDEIRA COM BASCULA,  ACABAMENTO ACET OU BRILHANTE, BATENTE/REQUADRO DE 6 A 14 CM, COM VIDRO, SEM GUARNICAO/ALIZAR</t>
  </si>
  <si>
    <t>JANELA DE CORRER EM ALUMINIO, 120 X 120 CM (A X L), 2 FLS, SEM BANDEIRA, ACABAMENTO ACET OU BRILHANTE,  BATENTE/REQUADRO DE 6 A 14 CM, COM VIDRO, SEM GUARNICAO/ALIZAR</t>
  </si>
  <si>
    <t>JANELA DE CORRER EM ALUMINIO, 120 X 150 CM (A X L), 2 FLS, SEM BANDEIRA, ACABAMENTO ACET OU BRILHANTE, BATENTE/REQUADRO DE 6 A 14 CM, COM VIDRO, SEM GUARNICAO/ALIZAR</t>
  </si>
  <si>
    <t>JANELA DE CORRER EM ALUMINIO, 120 X 150 CM (A X L), 4 FLS, BANDEIRA COM BASCULA,  ACABAMENTO ACET OU BRILHANTE, BATENTE/REQUADRO DE 6 A 14 CM, COM VIDRO, SEM GUARNICAO/ALIZAR</t>
  </si>
  <si>
    <t>JANELA DE CORRER EM ALUMINIO, 120 X 200 CM (A X L), 4 FLS, BANDEIRA COM BASCULA,  ACABAMENTO ACET OU BRILHANTE, BATENTE/REQUADRO DE 6 A 14 CM, COM VIDRO, SEM GUARNICAO/ALIZAR</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</si>
  <si>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</si>
  <si>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</si>
  <si>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</si>
  <si>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</si>
  <si>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60  X 80 CM (A X L), BATENTE/REQUADRO DE 3 A 14 CM, COM VIDRO, SEM GUARNICAO/ALIZAR</t>
  </si>
  <si>
    <t>JANELA FIXA EM ALUMINIO, 60 X 80 CM (A X L), BATENTE/REQUADRO DE 3 A 14 CM, COM VIDRO, SEM GUARNICAO/ALIZAR</t>
  </si>
  <si>
    <t>JANELA MAXIM AR EM ALUMINIO, 80 X 60 CM (A X L), BATENTE/REQUADRO DE 4 A 14 CM, COM VIDRO, SEM GUARNICAO/ALIZAR</t>
  </si>
  <si>
    <t>JANELA MAXIM AR EM MADEIRA CEDRINHO/ ANGELIM COMERCIAL/ CURUPIXA/ CUMARU OU EQUIVALENTE DA REGIAO, CAIXA DO BATENTE/MARCO *10* CM, 1 FOLHA  PARA VIDRO, COM GUARNICAO/ALIZAR, COM FERRAGENS, (SEM VIDRO E SEM ACABAMENTO)</t>
  </si>
  <si>
    <t>JANELA MAXIMO AR, ACO, BATENTE / REQUADRO DE 6 A 14 CM, PINT ANTICORROSIVA, SEM VIDRO, COM GRADE, 1 FL, 60  X 80 CM (A X L)</t>
  </si>
  <si>
    <t>JARDINEIRO</t>
  </si>
  <si>
    <t>JARDINEIRO (MENSALISTA)</t>
  </si>
  <si>
    <t>JOELHO COM VISITA, PVC SERIE R, 90 GRAUS, 100 X 75 MM, PARA ESGOTO PREDIAL</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</si>
  <si>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</si>
  <si>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</si>
  <si>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</si>
  <si>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</si>
  <si>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</si>
  <si>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</si>
  <si>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</si>
  <si>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</si>
  <si>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</si>
  <si>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</si>
  <si>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</si>
  <si>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</si>
  <si>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</si>
  <si>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</si>
  <si>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</si>
  <si>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</si>
  <si>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PARA AGUA FRIA PREDIAL</t>
  </si>
  <si>
    <t>JOELHO DE REDUCAO, PVC SOLDAVEL, 90 GRAUS,  32 MM X 25 MM, PARA AGUA FRIA PREDIAL</t>
  </si>
  <si>
    <t>JOELHO DE REDUCAO, PVC, ROSCAVEL COM BUCHA DE LATAO, 90 GRAUS,  3/4" X 1/2", PARA AGUA FRIA PREDIAL</t>
  </si>
  <si>
    <t>JOELHO DE REDUCAO, PVC, ROSCAVEL, 90 GRAUS, 1" X 3/4", PARA AGUA FRIA PREDIAL</t>
  </si>
  <si>
    <t>JOELHO DE REDUCAO, PVC, ROSCAVEL, 90 GRAUS, 3/4" X 1/2",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</si>
  <si>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</si>
  <si>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</si>
  <si>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</si>
  <si>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DN 20 MM, PARA AGUA QUENTE PREDIAL</t>
  </si>
  <si>
    <t>JOELHO PPR 45 GRAUS, SOLDAVEL, DN 25 MM, PARA AGUA QUENTE PREDIAL</t>
  </si>
  <si>
    <t>JOELHO PPR, 45 GRAUS, SOLDAVEL, DN 32 MM, PARA AGUA QUENTE PREDIAL</t>
  </si>
  <si>
    <t>JOELHO PPR, 90 GRAUS, SOLDAVEL, DN 110 MM, PARA AGUA QUENTE PREDIAL</t>
  </si>
  <si>
    <t>JOELHO PPR, 90 GRAUS, SOLDAVEL, DN 20 MM, PARA AGUA QUENTE PREDIAL</t>
  </si>
  <si>
    <t>JOELHO PPR, 90 GRAUS, SOLDAVEL, DN 25 MM, PARA AGUA QUENTE PREDIAL</t>
  </si>
  <si>
    <t>JOELHO PPR, 90 GRAUS, SOLDAVEL, DN 32 MM, PARA AGUA QUENTE PREDIAL</t>
  </si>
  <si>
    <t>JOELHO PPR, 90 GRAUS, SOLDAVEL, DN 40 MM, PARA AGUA QUENTE PREDIAL</t>
  </si>
  <si>
    <t>JOELHO PPR, 90 GRAUS, SOLDAVEL, DN 50 MM, PARA AGUA QUENTE PREDIAL</t>
  </si>
  <si>
    <t>JOELHO PPR, 90 GRAUS, SOLDAVEL, DN 63 MM, PARA AGUA QUENTE PREDIAL</t>
  </si>
  <si>
    <t>JOELHO PPR, 90 GRAUS, SOLDAVEL, DN 75 MM, PARA AGUA QUENTE PREDIAL</t>
  </si>
  <si>
    <t>JOELHO PPR, 90 GRAUS, SOLDAVEL, DN 90 MM, PARA AGUA QUENTE PREDIAL</t>
  </si>
  <si>
    <t>JOELHO PVC COM VISITA, 90 GRAUS, DN 100 X 50 MM, SERIE NORMAL, PARA ESGOTO PREDIAL</t>
  </si>
  <si>
    <t>JOELHO PVC LEVE, 45 GRAUS, DN 150 MM, PARA ESGOTO PREDIAL</t>
  </si>
  <si>
    <t>JOELHO PVC LEVE, 90 GRAUS, DN 150 MM, PARA ESGOTO PREDIAL</t>
  </si>
  <si>
    <t>JOELHO PVC,  SOLDAVEL COM ROSCA, 90 GRAUS, 20 MM X 1/2", PARA AGUA FRIA PREDIAL</t>
  </si>
  <si>
    <t>JOELHO PVC,  SOLDAVEL COM ROSCA, 90 GRAUS, 25 MM X 1/2", PARA AGUA FRIA PREDIAL</t>
  </si>
  <si>
    <t>JOELHO PVC,  SOLDAVEL COM ROSCA, 90 GRAUS, 25 MM X 3/4", PARA AGUA FRIA PREDIAL</t>
  </si>
  <si>
    <t>JOELHO PVC,  SOLDAVEL COM ROSCA, 90 GRAUS, 32 MM X 3/4", PARA AGUA FRIA PREDIAL</t>
  </si>
  <si>
    <t>JOELHO PVC, COM BOLSA E ANEL, 90 GRAUS, DN 40 X *38* MM, SERIE NORMAL, PARA ESGOTO PREDIAL</t>
  </si>
  <si>
    <t>JOELHO PVC, ROSCAVEL, 45 GRAUS, 1/2", PARA AGUA FRIA PREDIAL</t>
  </si>
  <si>
    <t>JOELHO PVC, ROSCAVEL, 45 GRAUS, 1", PARA AGUA FRIA PREDIAL</t>
  </si>
  <si>
    <t>JOELHO PVC, ROSCAVEL, 45 GRAUS, 3/4", PARA AGUA FRIA PREDIAL</t>
  </si>
  <si>
    <t>JOELHO PVC, ROSCAVEL, 90 GRAUS, 1/2", PARA AGUA FRIA PREDIAL</t>
  </si>
  <si>
    <t>JOELHO PVC, ROSCAVEL, 90 GRAUS, 1", PARA AGUA FRIA PREDIAL</t>
  </si>
  <si>
    <t>JOELHO PVC, ROSCAVEL, 90 GRAUS, 3/4", PARA AGUA FRIA PREDIAL</t>
  </si>
  <si>
    <t>JOELHO PVC, SOLDAVEL, BB, 45 GRAUS, DN 40 MM, PARA ESGOTO PREDIAL</t>
  </si>
  <si>
    <t>JOELHO PVC, SOLDAVEL, BB, 90 GRAUS, DN 40 MM, PARA ESGOTO PREDIAL</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</si>
  <si>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</si>
  <si>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</si>
  <si>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</si>
  <si>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</si>
  <si>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</si>
  <si>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</si>
  <si>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</si>
  <si>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</si>
  <si>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</si>
  <si>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</si>
  <si>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</si>
  <si>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</si>
  <si>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</si>
  <si>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</si>
  <si>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SOLDAVEL, 90 GRAUS, 110 MM, PARA AGUA FRIA PREDIAL</t>
  </si>
  <si>
    <t>JOELHO PVC, SOLDAVEL, 90 GRAUS, 20 MM, PARA AGUA FRIA PREDIAL</t>
  </si>
  <si>
    <t>JOELHO PVC, SOLDAVEL, 90 GRAUS, 25 MM, PARA AGUA FRIA PREDIAL</t>
  </si>
  <si>
    <t>JOELHO PVC, SOLDAVEL, 90 GRAUS, 32 MM, PARA AGUA FRIA PREDIAL</t>
  </si>
  <si>
    <t>JOELHO PVC, SOLDAVEL, 90 GRAUS, 40 MM, PARA AGUA FRIA PREDIAL</t>
  </si>
  <si>
    <t>JOELHO PVC, SOLDAVEL, 90 GRAUS, 50 MM, PARA AGUA FRIA PREDIAL</t>
  </si>
  <si>
    <t>JOELHO PVC, SOLDAVEL, 90 GRAUS, 60 MM, PARA AGUA FRIA PREDIAL</t>
  </si>
  <si>
    <t>JOELHO PVC, SOLDAVEL, 90 GRAUS, 85 MM, PARA AGUA FRIA PREDIAL</t>
  </si>
  <si>
    <t>JOELHO PVC, 45 GRAUS, ROSCAVEL,  1 1/2", AGUA FRIA PREDIAL</t>
  </si>
  <si>
    <t>JOELHO PVC, 45 GRAUS, ROSCAVEL, 1 1/4",  AGUA FRIA PREDIAL</t>
  </si>
  <si>
    <t>JOELHO PVC, 45 GRAUS, ROSCAVEL, 2", AGUA FRIA PREDIAL</t>
  </si>
  <si>
    <t>JOELHO PVC, 60 GRAUS, DIAMETRO ENTRE 80 E 100 MM, PARA DRENAGEM PLUVIAL PREDIAL</t>
  </si>
  <si>
    <t>JOELHO PVC, 90 GRAUS, DIAMETRO ENTRE 80 E 100 MM, PARA DRENAGEM PLUVIAL PREDIAL</t>
  </si>
  <si>
    <t>JOELHO PVC, 90 GRAUS, ROSCAVEL, 1 1/2",  AGUA FRIA PREDIAL</t>
  </si>
  <si>
    <t>JOELHO PVC, 90 GRAUS, ROSCAVEL, 1 1/4", AGUA FRIA PREDIAL</t>
  </si>
  <si>
    <t>JOELHO PVC, 90 GRAUS, ROSCAVEL, 2", AGUA FRIA PREDIAL</t>
  </si>
  <si>
    <t>JOELHO ROSCA FEMEA MOVEL, METALICO, PARA CONEXAO COM ANEL DESLIZANTE EM TUBO PEX, DN 16 MM X 1/2"</t>
  </si>
  <si>
    <t>JOELHO ROSCA FEMEA MOVEL, METALICO, PARA CONEXAO COM ANEL DESLIZANTE EM TUBO PEX, DN 20 MM X 1/2"</t>
  </si>
  <si>
    <t>JOELHO ROSCA FEMEA MOVEL, METALICO, PARA CONEXAO COM ANEL DESLIZANTE EM TUBO PEX, DN 20 MM X 3/4"</t>
  </si>
  <si>
    <t>JOELHO ROSCA FEMEA MOVEL, METALICO, PARA CONEXAO COM ANEL DESLIZANTE EM TUBO PEX, DN 25 MM X 3/4"</t>
  </si>
  <si>
    <t>JOELHO 45 GRAUS, PPR, SOLDAVEL, F/ F, DN 40 MM, PARA AQUA QUENTE E FRIA PREDIAL</t>
  </si>
  <si>
    <t>JOELHO 45 GRAUS, PPR, SOLDAVEL, F/ F, DN 50 MM, PARA AQUA QUENTE E FRIA PREDIAL</t>
  </si>
  <si>
    <t>JOELHO 45 GRAUS, PPR, SOLDAVEL, F/ F, DN 63 MM, PARA AQUA QUENTE E FRIA PREDIAL</t>
  </si>
  <si>
    <t>JOELHO 45 GRAUS, PPR, SOLDAVEL, F/ F, DN 75 MM, PARA AQUA QUENTE E FRIA PREDIAL</t>
  </si>
  <si>
    <t>JOELHO 45 GRAUS, PPR, SOLDAVEL, F/ F, DN 90 MM, PARA AQUA QUENTE E FRIA PREDIAL</t>
  </si>
  <si>
    <t>JOELHO 90 GRAUS, METALICO, PARA CONEXAO COM ANEL DESLIZANTE EM TUBO PEX, DN 16 MM</t>
  </si>
  <si>
    <t>JOELHO 90 GRAUS, METALICO, PARA CONEXAO COM ANEL DESLIZANTE EM TUBO PEX, DN 20 MM</t>
  </si>
  <si>
    <t>JOELHO 90 GRAUS, METALICO, PARA CONEXAO COM ANEL DESLIZANTE EM TUBO PEX, DN 25 MM</t>
  </si>
  <si>
    <t>JOELHO 90 GRAUS, METALICO, PARA CONEXAO COM ANEL DESLIZANTE EM TUBO PEX, DN 32 MM</t>
  </si>
  <si>
    <t>JOELHO 90 GRAUS, PLASTICO, PARA CONEXAO COM CRIMPAGEM EM TUBO PEX, DN 16 MM</t>
  </si>
  <si>
    <t>JOELHO 90 GRAUS, PLASTICO, PARA CONEXAO COM CRIMPAGEM EM TUBO PEX, DN 20 MM</t>
  </si>
  <si>
    <t>JOELHO 90 GRAUS, PLASTICO, PARA CONEXAO COM CRIMPAGEM EM TUBO PEX, DN 25 MM</t>
  </si>
  <si>
    <t>JOELHO 90 GRAUS, PLASTICO, PARA CONEXAO COM CRIMPAGEM EM TUBO PEX, DN 32 MM</t>
  </si>
  <si>
    <t>JOELHO 90 GRAUS, ROSCA FEMEA TERMINAL, METALICO, PARA CONEXAO COM ANEL DESLIZANTE EM TUBO PEX, DN 16 MM X 1/2"</t>
  </si>
  <si>
    <t>JOELHO 90 GRAUS, ROSCA FEMEA TERMINAL, METALICO, PARA CONEXAO COM ANEL DESLIZANTE EM TUBO PEX, DN 20 MM X 1/2"</t>
  </si>
  <si>
    <t>JOELHO 90 GRAUS, ROSCA FEMEA TERMINAL, METALICO, PARA CONEXAO COM ANEL DESLIZANTE EM TUBO PEX, DN 20 MM X 3/4"</t>
  </si>
  <si>
    <t>JOELHO 90 GRAUS, ROSCA FEMEA TERMINAL, METALICO, PARA CONEXAO COM ANEL DESLIZANTE EM TUBO PEX, DN 25 MM X 3/4"</t>
  </si>
  <si>
    <t>JOELHO 90 GRAUS, ROSCA FEMEA TERMINAL, PLASTICO, PARA CONEXAO COM CRIMPAGEM EM TUBO PEX, DN 16 MM X 1/2"</t>
  </si>
  <si>
    <t>JOELHO 90 GRAUS, ROSCA FEMEA TERMINAL, PLASTICO, PARA CONEXAO COM CRIMPAGEM EM TUBO PEX, DN 16 MM X 3/4"</t>
  </si>
  <si>
    <t>JOELHO 90 GRAUS, ROSCA FEMEA TERMINAL, PLASTICO, PARA CONEXAO COM CRIMPAGEM EM TUBO PEX, DN 20 MM X 1/2"</t>
  </si>
  <si>
    <t>JOELHO 90 GRAUS, ROSCA FEMEA TERMINAL, PLASTICO, PARA CONEXAO COM CRIMPAGEM EM TUBO PEX, DN 20 MM X 3/4"</t>
  </si>
  <si>
    <t>JOELHO 90 GRAUS, ROSCA FEMEA TERMINAL, PLASTICO, PARA CONEXAO COM CRIMPAGEM EM TUBO PEX, DN 25 MM X 1/2"</t>
  </si>
  <si>
    <t>JOELHO 90 GRAUS, ROSCA FEMEA TERMINAL, PLASTICO, PARA CONEXAO COM CRIMPAGEM EM TUBO PEX, DN 25 MM X 1"</t>
  </si>
  <si>
    <t>JOELHO 90 GRAUS, ROSCA FEMEA TERMINAL, PLASTICO, PARA CONEXAO COM CRIMPAGEM EM TUBO PEX, DN 25 MM X 3/4"</t>
  </si>
  <si>
    <t>JOELHO 90 GRAUS, ROSCA FEMEA TERMINAL, PLASTICO, PARA CONEXAO COM CRIMPAGEM EM TUBO PEX, DN 32 MM X 1"</t>
  </si>
  <si>
    <t>JOELHO 90 GRAUS, ROSCA MACHO TERMINAL, METALICO, PARA CONEXAO COM ANEL DESLIZANTE EM TUBO PEX, DN 16 MM X 1/2"</t>
  </si>
  <si>
    <t>JOELHO 90 GRAUS, ROSCA MACHO TERMINAL, METALICO, PARA CONEXAO COM ANEL DESLIZANTE EM TUBO PEX, DN 20 MM X 1/2"</t>
  </si>
  <si>
    <t>JOELHO 90 GRAUS, ROSCA MACHO TERMINAL, METALICO, PARA CONEXAO COM ANEL DESLIZANTE EM TUBO PEX, DN 20 MM X 3/4"</t>
  </si>
  <si>
    <t>JOELHO 90 GRAUS, ROSCA MACHO TERMINAL, METALICO, PARA CONEXAO COM ANEL DESLIZANTE EM TUBO PEX, DN 25 MM X 3/4"</t>
  </si>
  <si>
    <t>JOELHO 90 GRAUS, ROSCA MACHO TERMINAL, PLASTICO, PARA CONEXAO COM CRIMPAGEM EM TUBO PEX, DN 25 MM X 1/2"</t>
  </si>
  <si>
    <t>JOELHO 90 GRAUS, ROSCA MACHO TERMINAL, PLASTICO, PARA CONEXAO COM CRIMPAGEM EM TUBO PEX, DN 25 MM X 1"</t>
  </si>
  <si>
    <t>JOELHO 90 GRAUS, ROSCA MACHO TERMINAL, PLASTICO, PARA CONEXAO COM CRIMPAGEM EM TUBO PEX, DN 32 MM X 1"</t>
  </si>
  <si>
    <t>JOELHO, PVC COM ROSCA E BUCHA LATAO, 90 GRAUS,  3/4", PARA AGUA FRIA PREDIAL</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</si>
  <si>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</si>
  <si>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</si>
  <si>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</si>
  <si>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</si>
  <si>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</si>
  <si>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</si>
  <si>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</si>
  <si>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</si>
  <si>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</si>
  <si>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</si>
  <si>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110 MM, PARA AGUA FRIA PREDIAL</t>
  </si>
  <si>
    <t>JOELHO, PVC SOLDAVEL, 45 GRAUS, 20 MM, PARA AGUA FRIA PREDIAL</t>
  </si>
  <si>
    <t>JOELHO, PVC SOLDAVEL, 45 GRAUS, 25 MM, PARA AGUA FRIA PREDIAL</t>
  </si>
  <si>
    <t>JOELHO, PVC SOLDAVEL, 45 GRAUS, 32 MM, PARA AGUA FRIA PREDIAL</t>
  </si>
  <si>
    <t>JOELHO, PVC SOLDAVEL, 45 GRAUS, 40 MM, PARA AGUA FRIA PREDIAL</t>
  </si>
  <si>
    <t>JOELHO, PVC SOLDAVEL, 45 GRAUS, 50 MM, PARA AGUA FRIA PREDIAL</t>
  </si>
  <si>
    <t>JOELHO, PVC SOLDAVEL, 45 GRAUS, 60 MM, PARA AGUA FRIA PREDIAL</t>
  </si>
  <si>
    <t>JOELHO, PVC SOLDAVEL, 45 GRAUS, 75 MM, PARA AGUA FRIA PREDIAL</t>
  </si>
  <si>
    <t>JOELHO, PVC SOLDAVEL, 45 GRAUS, 85 MM, PARA AGUA FRIA PREDIAL</t>
  </si>
  <si>
    <t>JOELHO, PVC SOLDAVEL, 90 GRAUS, 75 MM, PARA AGUA FRIA PREDIAL</t>
  </si>
  <si>
    <t>JOELHO, ROSCA FEMEA, COM BASE FIXA, METALICO, PARA CONEXAO COM ANEL DESLIZANTE EM TUBO PEX, DN 16 MM X 1/2"</t>
  </si>
  <si>
    <t>JOELHO, ROSCA FEMEA, COM BASE FIXA, METALICO, PARA CONEXAO COM ANEL DESLIZANTE EM TUBO PEX, DN 20 MM X 1/2"</t>
  </si>
  <si>
    <t>JOELHO, ROSCA FEMEA, COM BASE FIXA, METALICO, PARA CONEXAO COM ANEL DESLIZANTE EM TUBO PEX, DN 25 MM X 3/4"</t>
  </si>
  <si>
    <t>JOELHO, ROSCA FEMEA, COM BASE FIXA, PLASTICO, PARA CONEXAO COM CRIMPAGEM EM TUBO PEX, DN 25 MM X 1/2"</t>
  </si>
  <si>
    <t>JOELHO, ROSCA FEMEA, COM BASE FIXA, PLASTICO, PARA CONEXAO POR CRIMPAGEM EM TUBO PEX, DN 16 MM X 3/4"</t>
  </si>
  <si>
    <t>JOELHO, ROSCA FEMEA, COM BASE FIXA, PLASTICO, PARA CONEXAO POR CRIMPAGEM EM TUBO PEX, DN 20 MM X 3/4"</t>
  </si>
  <si>
    <t>JOGO DE FERRAGENS CROMADAS P/ PORTA DE VIDRO TEMPERADO, UMA FOLHA COMPOSTA: DOBRADICA SUPERIOR (101) E INFERIOR (103),TRINCO (502), FECHADURA (520),CONTRA FECHADURA (531),COM CAPUCHINHO</t>
  </si>
  <si>
    <t>JOGO DE TRANQUETA E ROSETA QUADRADA DE SOBREPOR SEM FUROS, EM LATAO CROMADO, *50 X 50* MM, PARA FECHADURA DE PORTA DE BANHEIRO</t>
  </si>
  <si>
    <t>JOGO DE TRANQUETA E ROSETA REDONDA DE SOBREPOR SEM FUROS, EM LATAO CROMADO, DIAMETRO *50* MM, PARA FECHADURA DE PORTA DE BANHEIRO</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</si>
  <si>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</si>
  <si>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</si>
  <si>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</si>
  <si>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DE REDUCAO SIMPLES, COM BOLSA PARA ANEL, PVC LEVE,  150 X 100 MM, PARA ESGOTO PREDIAL</t>
  </si>
  <si>
    <t>JUNCAO DUPLA, PVC SERIE R, DN 100 X 100 X 100 MM, PARA ESGOTO PREDIAL</t>
  </si>
  <si>
    <t>JUNCAO DUPLA, PVC SOLDAVEL, DN 100 X 100 X 100 MM , SERIE NORMAL PARA ESGOTO PREDIAL</t>
  </si>
  <si>
    <t>JUNCAO DUPLA, PVC SOLDAVEL, DN 75 X 75 X 75 MM , SERIE NORMAL PARA ESGOTO PREDIAL</t>
  </si>
  <si>
    <t>JUNCAO INVERTIDA, PVC SOLDAVEL, 75 X 75 MM, SERIE NORMAL PARA ESGOTO PREDIAL</t>
  </si>
  <si>
    <t>JUNCAO PVC  ROSCAVEL, 45 GRAUS, 1/2", PARA AGUA FRIA PREDIAL</t>
  </si>
  <si>
    <t>JUNCAO PVC  ROSCAVEL, 45 GRAUS, 3/4", PARA AGUA FRIA PREDIAL</t>
  </si>
  <si>
    <t>JUNCAO PVC, 45 GRAUS, ROSCAVEL, 1 1/4", AGUA FRIA PREDIAL</t>
  </si>
  <si>
    <t>JUNCAO PVC, 60 GRAUS, CIRCULAR,  DIAMETRO ENTRE 80 E 100 MM, PARA DRENAGEM PLUVIAL PREDIAL</t>
  </si>
  <si>
    <t>JUNCAO SIMPLES, PVC LEVE, 150 MM,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</si>
  <si>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</si>
  <si>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</si>
  <si>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</si>
  <si>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</si>
  <si>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</si>
  <si>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</si>
  <si>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</si>
  <si>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DN 100 X 50 MM, SERIE NORMAL PARA ESGOTO PREDIAL</t>
  </si>
  <si>
    <t>JUNCAO SIMPLES, PVC, DN 100 X 75 MM, SERIE NORMAL PARA ESGOTO PREDIAL</t>
  </si>
  <si>
    <t>JUNCAO SIMPLES, PVC, DN 50 X 50 MM, SERIE NORMAL PARA ESGOTO PREDIAL</t>
  </si>
  <si>
    <t>JUNCAO SIMPLES, PVC, DN 75 X 50 MM, SERIE NORMAL PARA ESGOTO PREDIAL</t>
  </si>
  <si>
    <t>JUNCAO SIMPLES, PVC, DN 75 X 75 MM, SERIE NORMAL PARA ESGOTO PREDIAL</t>
  </si>
  <si>
    <t>JUNCAO SIMPLES, PVC, 45 GRAUS, DN 100 X 100 MM, SERIE NORMAL PARA ESGOTO PREDIAL</t>
  </si>
  <si>
    <t>JUNCAO SIMPLES, PVC, 45 GRAUS, DN 40 X 40 MM, SERIE NORMAL PARA ESGOTO PREDIAL</t>
  </si>
  <si>
    <t>JUNCAO 2 GARRAS PARA FITA PERFURADA</t>
  </si>
  <si>
    <t>JUNCAO, PVC, 45 GRAUS, JE, BBB, DN 100 MM, PARA REDE COLETORA DE ESGOTO (NBR 10569)</t>
  </si>
  <si>
    <t>JUNCAO, PVC, 45 GRAUS, JE, BBB, DN 150 MM, PARA REDE COLETORA DE ESGOTO (NBR 10569)</t>
  </si>
  <si>
    <t>JUNCAO, PVC, 45 GRAUS, JE, BBB, DN 150 MM, PARA TUBO CORRUGADO E/OU LISO, REDE COLETORA DE ESGOTO (NBR 10569)</t>
  </si>
  <si>
    <t>JUNCAO, PVC, 45 GRAUS, JE, BBB, DN 200 MM, PARA TUBO CORRUGADO E/OU LISO, REDE COLETORA DE ESGOTO (NBR 10569)</t>
  </si>
  <si>
    <t>JUNCAO, PVC, 45 GRAUS, JE, BBB, DN 250 MM, PARA TUBO CORRUGADO E/OU LISO, REDE COLETORA DE ESGOTO (NBR 10569)</t>
  </si>
  <si>
    <t>JUNTA DE EXPANSAO BRONZE/LATAO (REF 900), PONTA X PONTA, 35 MM</t>
  </si>
  <si>
    <t>JUNTA DE EXPANSAO BRONZE/LATAO (REF 900), PONTA X PONTA, 42 MM</t>
  </si>
  <si>
    <t>JUNTA DE EXPANSAO BRONZE/LATAO (REF 900), PONTA X PONTA, 54 MM</t>
  </si>
  <si>
    <t>JUNTA DE EXPANSAO BRONZE/LATAO (REF 900), PONTA X PONTA, 66 MM</t>
  </si>
  <si>
    <t>JUNTA DE EXPANSAO DE COBRE (REF 900), PONTA X PONTA, 15 MM</t>
  </si>
  <si>
    <t>JUNTA DE EXPANSAO DE COBRE (REF 900), PONTA X PONTA, 22 MM</t>
  </si>
  <si>
    <t>JUNTA DE EXPANSAO DE COBRE (REF 900),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</si>
  <si>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</si>
  <si>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</si>
  <si>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</si>
  <si>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</si>
  <si>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</si>
  <si>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</si>
  <si>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</si>
  <si>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</si>
  <si>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</si>
  <si>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PARA INSTALACAO PEX, QUADRO METALICO COM TRAVESSA COM FURO PARA ESGOTO DN 50 MM E FUROS SUPERIORES PARA AGUA, LARGURA *340* MM X ALTURA *650* MM, PARA CONEXAO COM ANEL DESLIZANTE (INCLUI TUBOS E CONEXOES PEX E TUBO E CONEXAO ESGOTO, NAO INCLUI CARENAGEM)</t>
  </si>
  <si>
    <t>KIT CHASSI COZINHA, CUBA SIMPLES SEM MAQUINA LAVAR LOUCA PARA INSTALACAO PEX, QUADRO METALICO COM TRAVESSA COM FURO PARA ESGOTO DN 50 MM E FUROS SUPERIORES PARA AGUA, LARGURA *340* MM X ALTURA *650* MM, PARA CONEXAO COM CRIMPAGEM (INCLUI TUBOS E CONEXOESPEX E TUBO E CONEXAO ESGOTO, NAO INCLUI CARENAGEM)</t>
  </si>
  <si>
    <t>KIT CHASSI TANQUE COM MAQUINA LAVAR ROUPA PARA INSTALACAO PEX, QUADRO METALICO COM TRAVESSA COM  FURO PARA ESGOTO DN 50 MM, FURO LATERAL PARA MAQUINA E FUROS SUPERIORES PARA AGUA, LARGURA *344* MM X ALTURA *442* MM, PARA CONEXAO COM CRIMPAGEM (INCLUI TUBOS E CONEXOES PEX E TUBO E CONEXAO ESGOTO, NAO INCLUI CARENAGEM)</t>
  </si>
  <si>
    <t>KIT CHASSI TANQUE COM MAQUINA LAVAR ROUPA PARA INSTALACAO PEX, QUADRO METALICO COM TRAVESSA COM FURO PARA ESGOTO DN 50 MM, FURO LATERAL PARA MAQUINA E FUROS SUPERIORES PARA AGUA, LARGURA *344* MM X ALTURA *442* MM, PARA CONEXAO COM ANEL DESLIZANTE (INCLUI TUBOS E CONEXOES PEX E TUBO E CONEXAO ESGOTO, NAO INCLUI CARENAGEM)</t>
  </si>
  <si>
    <t>KIT CHUVEIRO PARA INSTALACAO PEX, QUADRO METALICO COM 2 TRAVESSAS, SUPERIOR COM ESPERA PARA CHUVEIRO E INFERIOR COM 2 REGISTROS DE PRESSAO DE 1/2 ", LARGURA DE *390* MM X ALTURA DE *900* MM, PARA CONEXAO COM ANEL DESLIZANTE (INCLUI REGISTROS PRESSAO E TUBOS PEX COM CONEXOES, SEM REGISTRO GAVETA, NAO INCLUI CARENAGEM)</t>
  </si>
  <si>
    <t>KIT CHUVEIRO PARA INSTALACAO PEX, QUADRO METALICO COM 2 TRAVESSAS, SUPERIOR COM ESPERA PARA CHUVEIRO E INFERIOR COM 2 REGISTROS DE PRESSAO DE 1/2 ", LARGURA DE *390* MM X ALTURA DE *900* MM, PARA CONEXAO COM CRIMPAGEM (INCLUI REGISTROS PRESSAO E TUBOS PEX COM CONEXOES, SEM REGISTRO GAVETA, NAO INCLUI CARENAGEM)</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</si>
  <si>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</si>
  <si>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</si>
  <si>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</si>
  <si>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 X 210 CM, E = *35* MM, COM MARCO EM ACO, NUCLEO COLMEIA, CAPA LISA EM HDF, ACABAMENTO MELAMINICO BRANCO (INCLUI MARCO, ALIZARES, DOBRADICAS E FECHADURA)</t>
  </si>
  <si>
    <t>KIT PORTA PRONTA DE MADEIRA, FOLHA LEVE (NBR 15930) DE 60 X 210 CM, E = 35 MM, NUCLEO COLMEIA, ESTRUTURA USINADA PARA FECHADURA, CAPA LISA EM HDF, ACABAMENTO EM PRIMER PARA PINTURA (INCLUI MARCO, ALIZARES E DOBRADICAS)</t>
  </si>
  <si>
    <t>KIT PORTA PRONTA DE MADEIRA, FOLHA LEVE (NBR 15930) DE 70 X 210 CM, E = *35* MM, COM MARCO EM ACO, NUCLEO COLMEIA, CAPA LISA EM HDF, ACABAMENTO MELAMINICO BRANCO (INCLUI MARCO, ALIZARES, DOBRADICAS E FECHADURA)</t>
  </si>
  <si>
    <t>KIT PORTA PRONTA DE MADEIRA, FOLHA LEVE (NBR 15930) DE 70 X 210 CM, E = 35 MM, NUCLEO COLMEIA, ESTRUTURA USINADA PARA FECHADURA, CAPA LISA EM HDF, ACABAMENTO EM PRIMER PARA PINTURA (INCLUI MARCO, ALIZARES E DOBRADICAS)</t>
  </si>
  <si>
    <t>KIT PORTA PRONTA DE MADEIRA, FOLHA LEVE (NBR 15930) DE 80 X 210 CM, E = *35* MM, COM MARCO EM ACO, NUCLEO COLMEIA, CAPA LISA EM HDF, ACABAMENTO MELAMINICO BRANCO (INCLUI MARCO, ALIZARES, DOBRADICAS E FECHADURA)</t>
  </si>
  <si>
    <t>KIT PORTA PRONTA DE MADEIRA, FOLHA LEVE (NBR 15930) DE 80 X 210 CM, E = 35 MM, NUCLEO COLMEIA, ESTRUTURA USINADA PARA FECHADURA, CAPA LISA EM HDF, ACABAMENTO EM PRIMER PARA PINTURA (INCLUI MARCO, ALIZARES E DOBRADICAS)</t>
  </si>
  <si>
    <t>KIT PORTA PRONTA DE MADEIRA, FOLHA LEVE (NBR 15930) DE 90 X 210 CM, E = *35* MM, COM MARCO EM ACO, NUCLEO COLMEIA, CAPA LISA EM HDF, ACABAMENTO MELAMINICO BRANCO (INCLUI MARCO, ALIZARES, DOBRADICAS E FECHADURA)</t>
  </si>
  <si>
    <t>KIT PORTA PRONTA DE MADEIRA, FOLHA LEVE (NBR 15930) DE 90 X 210 CM, E = 35 MM, NUCLEO COLMEIA, ESTRUTURA USINADA PARA FECHADURA, CAPA LISA EM HDF, ACABAMENTO EM PRIMER PARA PINTURA (INCLUI MARCO, ALIZARES E DOBRADICAS)</t>
  </si>
  <si>
    <t>KIT PORTA PRONTA DE MADEIRA, FOLHA MEDIA (NBR 15930) DE 60 X 210 CM, E = 35 MM, NUCLEO SARRAFEADO, ESTRUTURA USINADA PARA FECHADURA, CAPA LISA EM HDF, ACABAMENTO EM PRIMER PARA PINTURA (INCLUI MARCO, ALIZARES E DOBRADICAS)</t>
  </si>
  <si>
    <t>KIT PORTA PRONTA DE MADEIRA, FOLHA MEDIA (NBR 15930) DE 60 X 210 CM, E = 35 MM, NUCLEO SARRAFEADO, ESTRUTURA USINADA PARA FECHADURA, CAPA LISA EM HDF, ACABAMENTO MELAMINICO BRANCO (INCLUI MARCO, ALIZARES E DOBRADICAS)</t>
  </si>
  <si>
    <t>KIT PORTA PRONTA DE MADEIRA, FOLHA MEDIA (NBR 15930) DE 70 X 210 CM, E = 35 MM, NUCLEO SARRAFEADO, ESTRUTURA USINADA PARA FECHADURA, CAPA LISA EM HDF, ACABAMENTO EM PRIMER PARA PINTURA (INCLUI MARCO, ALIZARES E DOBRADICAS)</t>
  </si>
  <si>
    <t>KIT PORTA PRONTA DE MADEIRA, FOLHA MEDIA (NBR 15930) DE 70 X 210 CM, E = 35 MM, NUCLEO SARRAFEADO, ESTRUTURA USINADA PARA FECHADURA, CAPA LISA EM HDF, ACABAMENTO MELAMINICO BRANCO (INCLUI MARCO, ALIZARES E DOBRADICAS)</t>
  </si>
  <si>
    <t>KIT PORTA PRONTA DE MADEIRA, FOLHA MEDIA (NBR 15930) DE 80 X 210 CM, E = 35 MM, NUCLEO SARRAFEADO, ESTRUTURA USINADA PARA FECHADURA, CAPA LISA EM HDF, ACABAMENTO EM PRIMER PARA PINTURA (INCLUI MARCO, ALIZARES E DOBRADICAS)</t>
  </si>
  <si>
    <t>KIT PORTA PRONTA DE MADEIRA, FOLHA MEDIA (NBR 15930) DE 80 X 210 CM, E = 35 MM, NUCLEO SARRAFEADO, ESTRUTURA USINADA PARA FECHADURA, CAPA LISA EM HDF, ACABAMENTO MELAMINICO BRANCO (INCLUI MARCO, ALIZARES E DOBRADICAS)</t>
  </si>
  <si>
    <t>KIT PORTA PRONTA DE MADEIRA, FOLHA MEDIA (NBR 15930) DE 90 X 210 CM, E = 35 MM, NUCLEO SARRAFEADO, ESTRUTURA USINADA PARA FECHADURA, CAPA LISA EM HDF, ACABAMENTO EM PRIMER PARA PINTURA (INCLUI MARCO, ALIZARES E DOBRADICAS)</t>
  </si>
  <si>
    <t>KIT PORTA PRONTA DE MADEIRA, FOLHA MEDIA (NBR 15930) DE 90 X 210 CM, E = 35 MM, NUCLEO SARRAFEADO, ESTRUTURA USINADA PARA FECHADURA, CAPA LISA EM HDF, ACABAMENTO MELAMINICO BRANCO (INCLUI MARCO, ALIZARES E DOBRADICAS)</t>
  </si>
  <si>
    <t>KIT PORTA PRONTA DE MADEIRA, FOLHA PESADA (NBR 15930) DE 80 X 210 CM, E = 35 MM, NUCLEO SOLIDO, CAPA LISA EM HDF, ACABAMENTO MELAMINICO BRANCO (INCLUI MARCO, ALIZARES, DOBRADICAS E FECHADURA EXTERNA)</t>
  </si>
  <si>
    <t>KIT PORTA PRONTA DE MADEIRA, FOLHA PESADA (NBR 15930) DE 80 X 210 CM, E = 35 MM, NUCLEO SOLIDO, ESTRUTURA USINADA PARA FECHADURA, CAPA LISA EM HDF, ACABAMENTO EM LAMINADO NATURAL COM VERNIZ (INCLUI MARCO, ALIZARES E DOBRADICAS)</t>
  </si>
  <si>
    <t>KIT PORTA PRONTA DE MADEIRA, FOLHA PESADA (NBR 15930) DE 90 X 210 CM, E = 35 MM, NUCLEO SOLIDO, CAPA LISA EM HDF, ACABAMENTO MELAMINICO BRANCO (INCLUI MARCO, ALIZARES, DOBRADICAS E FECHADURA EXTERNA)</t>
  </si>
  <si>
    <t>KIT PORTA PRONTA DE MADEIRA, FOLHA PESADA (NBR 15930) DE 90 X 210 CM, E = 35 MM, NUCLEO SOLIDO, ESTRUTURA USINADA PARA FECHADURA, CAPA LISA EM HDF, ACABAMENTO EM LAMINADO NATURAL COM VERNIZ (INCLUI MARCO, ALIZARES E DOBRADICAS)</t>
  </si>
  <si>
    <t>LADRILHO HIDRAULICO, *20 x 20* CM, E= 2 CM, PADRAO COPACABANA, 2 CORES (PRETO E BRANCO)</t>
  </si>
  <si>
    <t>LADRILHO HIDRAULICO, *20 X 20* CM, E= 2 CM, DADOS, COR NATURAL</t>
  </si>
  <si>
    <t>LADRILHO HIDRAULICO, *20 X 20* CM, E= 2 CM, RAMPA, NATURAL</t>
  </si>
  <si>
    <t>LADRILHO HIDRAULICO, *20 X 20* CM, E= 2 CM, TATIL ALERTA OU DIRECIONAL, AMARELO</t>
  </si>
  <si>
    <t>LADRILHO HIDRAULICO, *30 X 30* CM, E= 2 CM, MILANO, NATURAL</t>
  </si>
  <si>
    <t>LAJE PRE-MOLDADA CONVENCIONAL (LAJOTAS + VIGOTAS) PARA FORRO, UNIDIRECIONAL, SOBRECARGA DE 100 KG/M2, VAO ATE 4,00 M (SEM COLOCACAO)</t>
  </si>
  <si>
    <t>LAJE PRE-MOLDADA CONVENCIONAL (LAJOTAS + VIGOTAS) PARA FORRO, UNIDIRECIONAL, SOBRECARGA DE 100 KG/M2, VAO ATE 4,50 M (SEM COLOCACAO)</t>
  </si>
  <si>
    <t>LAJE PRE-MOLDADA CONVENCIONAL (LAJOTAS + VIGOTAS) PARA FORRO, UNIDIRECIONAL, SOBRECARGA 100 KG/M2, VAO ATE 5,00 M (SEM COLOCACAO)</t>
  </si>
  <si>
    <t>LAJE PRE-MOLDADA CONVENCIONAL (LAJOTAS + VIGOTAS) PARA PISO, UNIDIRECIONAL, SOBRECARGA DE 200 KG/M2, VAO ATE 3,50 M (SEM COLOCACAO)</t>
  </si>
  <si>
    <t>LAJE PRE-MOLDADA CONVENCIONAL (LAJOTAS + VIGOTAS) PARA PISO, UNIDIRECIONAL, SOBRECARGA DE 200 KG/M2, VAO ATE 4,50 M (SEM COLOCACAO)</t>
  </si>
  <si>
    <t>LAJE PRE-MOLDADA CONVENCIONAL (LAJOTAS + VIGOTAS) PARA PISO, UNIDIRECIONAL, SOBRECARGA DE 200 KG/M2, VAO ATE 5,00 M (SEM COLOCACAO)</t>
  </si>
  <si>
    <t>LAJE PRE-MOLDADA CONVENCIONAL (LAJOTAS + VIGOTAS) PARA PISO, UNIDIRECIONAL, SOBRECARGA DE 350 KG/M2, VAO ATE 4,50 M (SEM COLOCACAO)</t>
  </si>
  <si>
    <t>LAJE PRE-MOLDADA CONVENCIONAL (LAJOTAS + VIGOTAS) PARA PISO, UNIDIRECIONAL, SOBRECARGA DE 350 KG/M2, VAO ATE 5,00 M (SEM COLOCACAO)</t>
  </si>
  <si>
    <t>LAJE PRE-MOLDADA CONVENCIONAL (LAJOTAS + VIGOTAS) PARA PISO, UNIDIRECIONAL, SOBRECARGA 350 KG/M2 VAO ATE 3,50 M (SEM COLOCACAO)</t>
  </si>
  <si>
    <t>LAJE PRE-MOLDADA DE TRANSICAO EXCENTRICA EM CONCRETO ARMADO, DN 1200 MM, FURO CIRCULAR DN 600 MM, ESPESSURA 12 CM</t>
  </si>
  <si>
    <t>LAJE PRE-MOLDADA DE TRANSICAO EXCENTRICA EM CONCRETO ARMADO, DN 1500 MM, FURO CIRCULAR DN 530 MM, ESPESSURA 15 CM</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</si>
  <si>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</si>
  <si>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</si>
  <si>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</si>
  <si>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DE LUZ MISTA 160 W, BASE E27 (220 V)</t>
  </si>
  <si>
    <t>LAMPADA DE LUZ MISTA 250 W, BASE E27 (220 V)</t>
  </si>
  <si>
    <t>LAMPADA DE LUZ MISTA 500 W, BASE E40 (220 V)</t>
  </si>
  <si>
    <t>LAMPADA FLUORESCENTE COMPACTA BRANCA 135 W, BASE E40 (127/220 V)</t>
  </si>
  <si>
    <t>LAMPADA FLUORESCENTE COMPACTA 2U BRANCA 15 W, BASE E27 (127/220 V)</t>
  </si>
  <si>
    <t>LAMPADA FLUORESCENTE COMPACTA 2U/3U BRANCA 9/10 W, BASE E27 (127/220 V)</t>
  </si>
  <si>
    <t>LAMPADA FLUORESCENTE COMPACTA 3U BRANCA 20 W, BASE E27 (127/220 V)</t>
  </si>
  <si>
    <t>LAMPADA FLUORESCENTE ESPIRAL BRANCA 45 W, BASE E27 (127/220 V)</t>
  </si>
  <si>
    <t>LAMPADA FLUORESCENTE ESPIRAL BRANCA 65 W, BASE E27 (127/220 V)</t>
  </si>
  <si>
    <t>LAMPADA FLUORESCENTE TUBULAR T10, DE 20 OU 40 W, BIVOLT</t>
  </si>
  <si>
    <t>LAMPADA FLUORESCENTE TUBULAR T5 DE 14 W, BIVOLT</t>
  </si>
  <si>
    <t>LAMPADA FLUORESCENTE TUBULAR T8 DE 16/18 W, BIVOLT</t>
  </si>
  <si>
    <t>LAMPADA FLUORESCENTE TUBULAR T8 DE 32/36 W, BIVOLT</t>
  </si>
  <si>
    <t>LAMPADA LED TIPO DICROICA BIVOLT, LUZ BRANCA, 5 W (BASE GU10)</t>
  </si>
  <si>
    <t>LAMPADA LED TUBULAR BIVOLT 18/20 W, BASE G13</t>
  </si>
  <si>
    <t>LAMPADA LED TUBULAR BIVOLT 9/10 W, BASE G13</t>
  </si>
  <si>
    <t>LAMPADA LED 10 W BIVOLT BRANCA, FORMATO TRADICIONAL (BASE E27)</t>
  </si>
  <si>
    <t>LAMPADA LED 6 W BIVOLT BRANCA, FORMATO TRADICIONAL (BASE E27)</t>
  </si>
  <si>
    <t>LAMPADA VAPOR DE SODIO OVOIDE 150 W (BASE E40)</t>
  </si>
  <si>
    <t>LAMPADA VAPOR DE SODIO OVOIDE 250 W (BASE E40)</t>
  </si>
  <si>
    <t>LAMPADA VAPOR DE SODIO OVOIDE 400 W (BASE E40)</t>
  </si>
  <si>
    <t>LAMPADA VAPOR MERCURIO 125 W (BASE E27)</t>
  </si>
  <si>
    <t>LAMPADA VAPOR MERCURIO 250 W (BASE E40)</t>
  </si>
  <si>
    <t>LAMPADA VAPOR MERCURIO 400 W (BASE E40)</t>
  </si>
  <si>
    <t>LAMPADA VAPOR METALICO OVOIDE 150 W, BASE E27/E40</t>
  </si>
  <si>
    <t>LAMPADA VAPOR METALICO TUBULAR 400 W (BASE E40)</t>
  </si>
  <si>
    <t>LAVADORA DE ALTA PRESSAO (LAVA-JATO) PARA AGUA FRIA, PRESSAO DE OPERACAO ENTRE 1400 E 1900 LIB/POL2, VAZAO MAXIMA ENTRE  400 E 700 L/H</t>
  </si>
  <si>
    <t>LAVATORIO DE CANTO LOUCA BRANCA SUSPENSO *40 X 30* CM</t>
  </si>
  <si>
    <t>LAVATORIO LOUCA BRANCA COM COLUNA *44 X 35,5* CM</t>
  </si>
  <si>
    <t>LAVATORIO LOUCA BRANCA COM COLUNA *54 X 44* CM</t>
  </si>
  <si>
    <t>LAVATORIO LOUCA BRANCA SUSPENSO *40 X 30* CM</t>
  </si>
  <si>
    <t>LAVATORIO LOUCA COR COM COLUNA *54 X 44* CM</t>
  </si>
  <si>
    <t>LAVATORIO LOUCA COR SUSPENSO *40 X 30* CM</t>
  </si>
  <si>
    <t>LAVATORIO/CUBA DE EMBUTIR OVAL LOUCA BRANCA SEM LADRAO *50 X 35* CM</t>
  </si>
  <si>
    <t>LAVATORIO/CUBA DE EMBUTIR OVAL LOUCA COR SEM LADRAO *50 X 35* CM</t>
  </si>
  <si>
    <t>LAVATORIO/CUBA DE SOBREPOR OVAL PEQUENA LOUCA BRANCA SEM LADRAO *31 X 44*</t>
  </si>
  <si>
    <t>LAVATORIO/CUBA DE SOBREPOR RETANGULAR LOUCA BRANCA COM LADRAO *52 X 45* CM</t>
  </si>
  <si>
    <t>LAVATORIO/CUBA DE SOBREPOR RETANGULAR LOUCA COR COM LADRAO *52 X 45* CM</t>
  </si>
  <si>
    <t>LEITURISTA OU CADASTRISTA DE REDES DE AGUA E ESGOTO</t>
  </si>
  <si>
    <t>LEITURISTA OU CADASTRISTA DE REDES DE AGUA E ESGOTO (MENSALISTA)</t>
  </si>
  <si>
    <t>LETRA ACO INOX (AISI 304), CHAPA NUM. 22, RECORTADO, H= 20 CM (SEM RELEVO)</t>
  </si>
  <si>
    <t>LEVANTADOR DE JANELA GUILHOTINA, EM LATAO CROMADO</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</si>
  <si>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</si>
  <si>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</si>
  <si>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</si>
  <si>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</si>
  <si>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DE PEDREIRO LISA 100 M</t>
  </si>
  <si>
    <t>LIQUIDO PARA BRILHO PAREDES INTERNAS</t>
  </si>
  <si>
    <t>LIXA D'AGUA EM FOLHA, GRAO 100</t>
  </si>
  <si>
    <t>LIXA EM FOLHA PARA FERRO, NUMERO 150</t>
  </si>
  <si>
    <t>LIXA EM FOLHA PARA PAREDE OU MADEIRA, NUMERO 120 (COR VERMELHA)</t>
  </si>
  <si>
    <t>LIXADEIRA ELETRICA ANGULAR PARA CONCRETO, POTENCIA 1.400 W, PRATO DIAMANTADO DE 5''</t>
  </si>
  <si>
    <t>LIXADEIRA ELETRICA ANGULAR, PARA DISCO DE 7 "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</si>
  <si>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</si>
  <si>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LARGURA DE 1,20 M, ALTURA POR PECA DE 2,0 M, INCLUINDO SAPATAS E ITENS NECESSARIOS A INSTALACAO</t>
  </si>
  <si>
    <t>M2XMES</t>
  </si>
  <si>
    <t>LOCACAO DE ANDAIME METALICO TUBULAR DE ENCAIXE, TIPO DE TORRE, COM LARGURA DE 1 ATE 1,5 M E ALTURA DE *1,00* M</t>
  </si>
  <si>
    <t xml:space="preserve">MXMES </t>
  </si>
  <si>
    <t>LOCACAO DE ANDAIME SUSPENSO OU BALANCIM MANUAL, CAPACIDADE DE CARGA TOTAL DE APROXIMADAMENTE 250 KG/M2, PLATAFORMA DE 1,50 M X 0,80 M (C X L), CABO DE 45 M</t>
  </si>
  <si>
    <t>LOCACAO DE APRUMADOR METALICO DE PILAR, COM ALTURA E ANGULO REGULAVEIS, EXTENSAO DE *1,50* A *2,80* M</t>
  </si>
  <si>
    <t>LOCACAO DE BARRA DE ANCORAGEM DE 0,80 A 1,20 M DE EXTENSAO, COM ROSCA DE 5/8", INCLUINDO PORCA E FLANGE</t>
  </si>
  <si>
    <t>LOCACAO DE BOMBA MANUAL PARA TESTE HIDROSTATICO ATE 30 BAR</t>
  </si>
  <si>
    <t>LOCACAO DE BOMBA MANUAL PARA TESTE HIDROSTATICO ATE 60 BAR</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</si>
  <si>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</si>
  <si>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</si>
  <si>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</si>
  <si>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</si>
  <si>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</si>
  <si>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6,00 M, ALT. 2,50 M, COM 1 SANITARIO, PARA ESCRITORIO, COMPLETO, SEM DIVISORIAS INTERNAS</t>
  </si>
  <si>
    <t>LOCACAO DE CONTAINER 2,30  X  6,00 M, ALT. 2,50 M, PARA ESCRITORIO, SEM DIVISORIAS INTERNAS E SEM SANITARIO</t>
  </si>
  <si>
    <t>LOCACAO DE CONTAINER 2,30 X 4,30 M, ALT. 2,50 M, P/ SANITARIO, C/ 5 BACIAS, 1 LAVATORIO E 4 MICTORIOS</t>
  </si>
  <si>
    <t>LOCACAO DE CONTAINER 2,30 X 4,30 M, ALT. 2,50 M, PARA SANITARIO, COM 3 BACIAS, 4 CHUVEIROS, 1 LAVATORIO E 1 MICTORIO</t>
  </si>
  <si>
    <t>LOCACAO DE CONTAINER 2,30 X 6,00 M, ALT. 2,50 M,  PARA SANITARIO,  COM 4 BACIAS, 8 CHUVEIROS,1 LAVATORIO E 1 MICTORIO</t>
  </si>
  <si>
    <t>LOCACAO DE CRUZETA PARA ESCORA METALICA</t>
  </si>
  <si>
    <t>LOCACAO DE ELEVADOR DE CARGA A CABO, CABINE SEMI FECHADA *2,0* X *1,5* X *2,0* M, CAPACIDADE DE CARGA 1000 KG, TORRE  *2,38* X *2,21* X 15 M, GUINCHO DE EMBREAGEM, FREIO DE SEGURANCA, LIMITADOR DE VELOCIDADE E CANCELA</t>
  </si>
  <si>
    <t>LOCACAO DE ELEVADOR DE CREMALHEIRA CABINE SIMPLES FECHADA 1,5 X 2,5 X 2,35 M (UMA POR TORRE), CAPACIDADE DE CARGA *1200* KG (15 PESSOAS), TORRE DE 24 M (16 MODULOS), 16 PARADAS, FREIO DE SEGURANCA, LIMITADOR DE CARGA</t>
  </si>
  <si>
    <t>LOCACAO DE ESCORA METALICA TELESCOPICA, COM ALTURA REGULAVEL DE *1,80* A *3,20* M, COM CAPACIDADE DE CARGA DE NO MINIMO 1000 KGF (10 KN), INCLUSO TRIPE E FORCADO</t>
  </si>
  <si>
    <t>LOCACAO DE FORMA PLASTICA PARA LAJE NERVURADA, DIMENSOES *60* X *60* X *16* CM</t>
  </si>
  <si>
    <t>LOCACAO DE NIVEL OPTICO, COM PRECISAO DE 0,7 MM, AUMENTO DE 32X</t>
  </si>
  <si>
    <t>LOCACAO DE PERFURATRIZ PNEUMATICA DE PESO MEDIO, * 18 * KG, PARA ROCHA</t>
  </si>
  <si>
    <t>LOCACAO DE PERFURATRIZ PNEUMATICA DE PESO MEDIO, * 24 * KG, PARA ROCHA</t>
  </si>
  <si>
    <t>LOCACAO DE TALHA ELETRICA 3 T, VELOCIDADE  2,1 M / MIN, POTENCIA 1,3 KW</t>
  </si>
  <si>
    <t>LOCACAO DE TALHA MANUAL DE CORRENTE, CAPACIDADE DE 2 T COM ELEVACAO DE 3 M</t>
  </si>
  <si>
    <t>LOCACAO DE TEODOLITO ELETRONICO, PRECISAO ANGULAR DE 5 A 7 SEGUNDOS, INCLUINDO TRIPE</t>
  </si>
  <si>
    <t>LOCACAO DE TORRE METALICA COMPLETA PARA UMA CARGA DE 8 TF (80 KN)  E PE DIREITO DE 6 M, INCLUINDO MODULOS , DIAGONAIS, SAPATAS E FORCADOS</t>
  </si>
  <si>
    <t>LOCACAO DE VIGA SANDUICHE METALICA VAZADA PARA TRAVAMENTO DE PILARES, ALTURA DE *8* CM, LARGURA DE *6* CM E EXTENSAO DE 2 M</t>
  </si>
  <si>
    <t>LONA PLASTICA PRETA, E= 150 MICRA</t>
  </si>
  <si>
    <t>LUMINARIA ABERTA P/ ILUMINACAO PUBLICA, TIPO X-57 PETERCO OU EQUIV</t>
  </si>
  <si>
    <t>LUMINARIA ARANDELA TIPO MEIA-LUA COM VIDRO FOSCO *30 X 15* CM, PARA 1 LAMPADA, BASE E27, POTENCIA MAXIMA 40/60 W (NAO INCLUI LAMPADA)</t>
  </si>
  <si>
    <t>LUMINARIA DE EMBUTIR EM CHAPA DE ACO PARA 2 LAMPADAS FLUORESCENTES DE 14 W COM REFLETOR E ALETAS EM ALUMINIO, COMPLETA (INCLUI REATOR E LAMPADAS)</t>
  </si>
  <si>
    <t>LUMINARIA DE EMBUTIR EM CHAPA DE ACO PARA 4 LAMPADAS FLUORESCENTES DE 14 W *60 X 60 CM* ALETADA (NAO INCLUI REATOR E LAMPADAS)</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</si>
  <si>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</si>
  <si>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</si>
  <si>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</si>
  <si>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</si>
  <si>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</si>
  <si>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</si>
  <si>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</si>
  <si>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 (COLETADO CAIXA)</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</si>
  <si>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</si>
  <si>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</si>
  <si>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</si>
  <si>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*18* W, ALETADA, COMPLETA (LAMPADA E REATOR INCLUSOS)</t>
  </si>
  <si>
    <t>LUMINARIA DE SOBREPOR EM CHAPA DE ACO PARA 1 LAMPADA FLUORESCENTE DE *18* W, PERFIL COMERCIAL (NAO INCLUI REATOR E LAMPADA)</t>
  </si>
  <si>
    <t>LUMINARIA DE SOBREPOR EM CHAPA DE ACO PARA 1 LAMPADA FLUORESCENTE DE *36* W, ALETADA, COMPLETA (LAMPADA E REATOR INCLUSOS)</t>
  </si>
  <si>
    <t>LUMINARIA DE SOBREPOR EM CHAPA DE ACO PARA 1 LAMPADA FLUORESCENTE DE *36* W, PERFIL COMERCIAL (NAO INCLUI REATOR E LAMPADA)</t>
  </si>
  <si>
    <t>LUMINARIA DE SOBREPOR EM CHAPA DE ACO PARA 2 LAMPADAS FLUORESCENTES DE *18* W, ALETADA, COMPLETA (LAMPADAS E REATOR INCLUSOS)</t>
  </si>
  <si>
    <t>LUMINARIA DE SOBREPOR EM CHAPA DE ACO PARA 2 LAMPADAS FLUORESCENTES DE *18* W, PERFIL COMERCIAL (NAO INCLUI REATOR E LAMPADAS)</t>
  </si>
  <si>
    <t>LUMINARIA DE SOBREPOR EM CHAPA DE ACO PARA 2 LAMPADAS FLUORESCENTES DE *36* W, ALETADA, COMPLETA (LAMPADAS E REATOR INCLUSOS)</t>
  </si>
  <si>
    <t>LUMINARIA DE SOBREPOR EM CHAPA DE ACO PARA 2 LAMPADAS FLUORESCENTES DE *36* W, PERFIL COMERCIAL (NAO INCLUI REATOR E LAMPADAS)</t>
  </si>
  <si>
    <t>LUMINARIA DE TETO PLAFON/PLAFONIER EM PLASTICO COM BASE E27, POTENCIA MAXIMA 60 W (NAO INCLUI LAMPADA)</t>
  </si>
  <si>
    <t>LUMINARIA DUPLA P/SINALIZACAO, TIPO WETZEL AS-2/110 OU EQUIV</t>
  </si>
  <si>
    <t>LUMINARIA HERMETICA IP-65 PARA 2 DUAS LAMPADAS DE 14/16/18/20 W (NAO INCLUI REATOR E LAMPADAS)</t>
  </si>
  <si>
    <t>LUMINARIA HERMETICA IP-65 PARA 2 DUAS LAMPADAS DE 28/32/36/40 W (NAO INCLUI REATOR E LAMPADAS)</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</si>
  <si>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</si>
  <si>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</si>
  <si>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</si>
  <si>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</si>
  <si>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</si>
  <si>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</si>
  <si>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</si>
  <si>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</si>
  <si>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</si>
  <si>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</si>
  <si>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 REF Y 25/1 (NAO INCLUI LAMPADA)</t>
  </si>
  <si>
    <t>LUMINARIA TIPO TARTARUGA PARA AREA EXTERNA EM ALUMINIO, COM GRADE, PARA 1 LAMPADA, BASE E27, POTENCIA MAXIMA 40/60 W (NAO INCLUI LAMPADA)</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</si>
  <si>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</si>
  <si>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</si>
  <si>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</si>
  <si>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</si>
  <si>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</si>
  <si>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</si>
  <si>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</si>
  <si>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</si>
  <si>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</si>
  <si>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(REF 600) SEM ANEL DE SOLDA, BOLSA X BOLSA, 104 MM</t>
  </si>
  <si>
    <t>LUVA DE COBRE (REF 600) SEM ANEL DE SOLDA, BOLSA X BOLSA, 15 MM</t>
  </si>
  <si>
    <t>LUVA DE COBRE (REF 600) SEM ANEL DE SOLDA, BOLSA X BOLSA, 22 MM</t>
  </si>
  <si>
    <t>LUVA DE COBRE (REF 600) SEM ANEL DE SOLDA, BOLSA X BOLSA, 28 MM</t>
  </si>
  <si>
    <t>LUVA DE COBRE (REF 600) SEM ANEL DE SOLDA, BOLSA X BOLSA, 35 MM</t>
  </si>
  <si>
    <t>LUVA DE COBRE (REF 600) SEM ANEL DE SOLDA, BOLSA X BOLSA, 42 MM</t>
  </si>
  <si>
    <t>LUVA DE COBRE (REF 600) SEM ANEL DE SOLDA, BOLSA X BOLSA, 54 MM</t>
  </si>
  <si>
    <t>LUVA DE COBRE (REF 600) SEM ANEL DE SOLDA, BOLSA X BOLSA, 66 MM</t>
  </si>
  <si>
    <t>LUVA DE COBRE (REF 600) SEM ANEL DE SOLDA, BOLSA X BOLSA, 79 MM</t>
  </si>
  <si>
    <t>LUVA DE CORRER DEFOFO, PVC, JE, DN 100 MM</t>
  </si>
  <si>
    <t>LUVA DE CORRER DEFOFO, PVC, JE, DN 150 MM</t>
  </si>
  <si>
    <t>LUVA DE CORRER DEFOFO, PVC, JE, DN 200 MM</t>
  </si>
  <si>
    <t>LUVA DE CORRER DEFOFO, PVC, JE, DN 250 MM</t>
  </si>
  <si>
    <t>LUVA DE CORRER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</si>
  <si>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</si>
  <si>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</si>
  <si>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</si>
  <si>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</si>
  <si>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</si>
  <si>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</si>
  <si>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50 MM, PARA AGUA FRIA PREDIAL</t>
  </si>
  <si>
    <t>LUVA DE CORRER PARA TUBO SOLDAVEL, PVC, 60 MM, PARA AGUA FRIA PREDIAL</t>
  </si>
  <si>
    <t>LUVA DE CORRER PVC, JE, DN 100 MM, PARA REDE COLETORA DE ESGOTO (NBR 10569)</t>
  </si>
  <si>
    <t>LUVA DE CORRER PVC, JE, DN 150 MM, PARA REDE COLETORA DE ESGOTO (NBR 10569)</t>
  </si>
  <si>
    <t>LUVA DE CORRER PVC, JE, DN 200 MM, PARA REDE COLETORA DE ESGOTO (NBR 10569)</t>
  </si>
  <si>
    <t>LUVA DE CORRER PVC, JE, DN 250 MM, PARA REDE COLETORA DE ESGOTO (NBR 10569)</t>
  </si>
  <si>
    <t>LUVA DE CORRER PVC, JE, DN 300 MM, PARA REDE COLETORA DE ESGOTO (NBR 10569)</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</si>
  <si>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</si>
  <si>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</si>
  <si>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</si>
  <si>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</si>
  <si>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</si>
  <si>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PBA, JE, DN 100 / DE 110 MM, PARA REDE AGUA (NBR 10351)</t>
  </si>
  <si>
    <t>LUVA DE CORRER, PVC PBA, JE, DN 50 / DE 60 MM, PARA REDE AGUA (NBR 10351)</t>
  </si>
  <si>
    <t>LUVA DE CORRER, PVC PBA, JE, DN 75 / DE 85 MM, PARA REDE AGUA (NBR 10351)</t>
  </si>
  <si>
    <t>LUVA DE CORRER, PVC SERIE REFORCADA - R, 100 MM, PARA ESGOTO PREDIAL</t>
  </si>
  <si>
    <t>LUVA DE CORRER, PVC SERIE REFORCADA - R, 150 MM, PARA ESGOTO PREDIAL</t>
  </si>
  <si>
    <t>LUVA DE CORRER, PVC SERIE REFORCADA -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</si>
  <si>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</si>
  <si>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</si>
  <si>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</si>
  <si>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</si>
  <si>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</si>
  <si>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</si>
  <si>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1/2"</t>
  </si>
  <si>
    <t>LUVA DE FERRO GALVANIZADO, COM ROSCA BSP, DE 1"</t>
  </si>
  <si>
    <t>LUVA DE FERRO GALVANIZADO, COM ROSCA BSP, DE 2 1/2"</t>
  </si>
  <si>
    <t>LUVA DE FERRO GALVANIZADO, COM ROSCA BSP, DE 2"</t>
  </si>
  <si>
    <t>LUVA DE FERRO GALVANIZADO, COM ROSCA BSP, DE 3/4"</t>
  </si>
  <si>
    <t>LUVA DE FERRO GALVANIZADO, COM ROSCA BSP, DE 3"</t>
  </si>
  <si>
    <t>LUVA DE FERRO GALVANIZADO, COM ROSCA BSP, DE 4"</t>
  </si>
  <si>
    <t>LUVA DE FERRO GALVANIZADO, COM ROSCA BSP, DE 5"</t>
  </si>
  <si>
    <t>LUVA DE FERRO GALVANIZADO, COM ROSCA BSP, DE 6"</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</si>
  <si>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</si>
  <si>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</si>
  <si>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</si>
  <si>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</si>
  <si>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</si>
  <si>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</si>
  <si>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</si>
  <si>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</si>
  <si>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1/2"</t>
  </si>
  <si>
    <t>LUVA DE REDUCAO DE FERRO GALVANIZADO, COM ROSCA BSP, DE 1 1/2" X 1"</t>
  </si>
  <si>
    <t>LUVA DE REDUCAO DE FERRO GALVANIZADO, COM ROSCA BSP, DE 1 1/2" X 3/4"</t>
  </si>
  <si>
    <t>LUVA DE REDUCAO DE FERRO GALVANIZADO, COM ROSCA BSP, DE 1 1/4" X 1/2"</t>
  </si>
  <si>
    <t>LUVA DE REDUCAO DE FERRO GALVANIZADO, COM ROSCA BSP, DE 1 1/4" X 1"</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</si>
  <si>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</si>
  <si>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</si>
  <si>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</si>
  <si>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</si>
  <si>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</si>
  <si>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</si>
  <si>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</si>
  <si>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</si>
  <si>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3/4" X 1/2"</t>
  </si>
  <si>
    <t>LUVA DE REDUCAO DE FERRO GALVANIZADO, COM ROSCA BSP, DE 3" X 1 1/2"</t>
  </si>
  <si>
    <t>LUVA DE REDUCAO DE FERRO GALVANIZADO, COM ROSCA BSP, DE 3" X 2 1/2"</t>
  </si>
  <si>
    <t>LUVA DE REDUCAO DE FERRO GALVANIZADO, COM ROSCA BSP, DE 3" X 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</si>
  <si>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</si>
  <si>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</si>
  <si>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</si>
  <si>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</si>
  <si>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</si>
  <si>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</si>
  <si>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</si>
  <si>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</si>
  <si>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</si>
  <si>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</si>
  <si>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PARA TUBO PEX, METALICA, PARA CONEXAO COM ANEL DESLIZANTE, DN 20 X 16 MM</t>
  </si>
  <si>
    <t>LUVA DE REDUCAO PARA TUBO PEX, METALICA, PARA CONEXAO COM ANEL DESLIZANTE, DN 25 X 16 MM</t>
  </si>
  <si>
    <t>LUVA DE REDUCAO PARA TUBO PEX, METALICA, PARA CONEXAO COM ANEL DESLIZANTE, DN 25 X 20 MM</t>
  </si>
  <si>
    <t>LUVA DE REDUCAO PARA TUBO PEX, METALICA, PARA CONEXAO COM ANEL DESLIZANTE, DN 32 X 25 MM</t>
  </si>
  <si>
    <t>LUVA DE REDUCAO PARA TUBO PEX, PLASTICA, PARA CONEXAO COM CRIMPAGEM, DN 20 X 16 MM</t>
  </si>
  <si>
    <t>LUVA DE REDUCAO PARA TUBO PEX, PLASTICA, PARA CONEXAO COM CRIMPAGEM, DN 25 X 16 MM</t>
  </si>
  <si>
    <t>LUVA DE REDUCAO PARA TUBO PEX, PLASTICA, PARA CONEXAO COM CRIMPAGEM, DN 32 X 20 MM</t>
  </si>
  <si>
    <t>LUVA DE REDUCAO PARA TUBO PEX, PLASTICA, PARA CONEXAO COM CRIMPAGEM, DN 32 X 25 MM</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</si>
  <si>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</si>
  <si>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</si>
  <si>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</si>
  <si>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</si>
  <si>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</si>
  <si>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</si>
  <si>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PVC, SOLDAVEL, 50 X 25 MM, PARA AGUA FRIA PREDIAL</t>
  </si>
  <si>
    <t>LUVA DE TRANSICAO DE CPVC X PVC, SOLDAVEL, 22 X 25 MM, PARA AGUA QUENTE</t>
  </si>
  <si>
    <t>LUVA DE TRANSICAO, CPVC, SOLDAVEL, 42 MM X 1 1/2", PARA AGUA QUENTE</t>
  </si>
  <si>
    <t>LUVA DE TRANSICAO, CPVC, SOLDAVEL, 54 MM X 2", PARA AGUA QUENTE PREDIAL</t>
  </si>
  <si>
    <t>LUVA DE TRANSICAO, CPVC, 15 MM X 1/2", PARA AGUA QUENTE PREDIAL</t>
  </si>
  <si>
    <t>LUVA DE TRANSICAO, CPVC, 22 MM X 1/2", PARA AGUA QUENTE</t>
  </si>
  <si>
    <t>LUVA DUPLA, PVC LEVE, DN 150 MM</t>
  </si>
  <si>
    <t>LUVA EM ACO CARBONO, SOLDAVEL, PRESSAO 3.000 LBS, DN 1 1/2"</t>
  </si>
  <si>
    <t>LUVA EM ACO CARBONO, SOLDAVEL, PRESSAO 3.000 LBS, DN 1 1/4"</t>
  </si>
  <si>
    <t>LUVA EM ACO CARBONO, SOLDAVEL, PRESSAO 3.000 LBS, DN 1/2"</t>
  </si>
  <si>
    <t>LUVA EM ACO CARBONO, SOLDAVEL, PRESSAO 3.000 LBS, DN 1"</t>
  </si>
  <si>
    <t>LUVA EM ACO CARBONO, SOLDAVEL, PRESSAO 3.000 LBS, DN 2 1/2"</t>
  </si>
  <si>
    <t>LUVA EM ACO CARBONO, SOLDAVEL, PRESSAO 3.000 LBS, DN 2"</t>
  </si>
  <si>
    <t>LUVA EM ACO CARBONO, SOLDAVEL, PRESSAO 3.000 LBS, DN 3/4"</t>
  </si>
  <si>
    <t>LUVA EM ACO CARBONO, SOLDAVEL, PRESSAO 3.000 LBS, DN 3"</t>
  </si>
  <si>
    <t>LUVA EM PVC RIGIDO ROSCAVEL, DE 1 1/2", PARA ELETRODUTO</t>
  </si>
  <si>
    <t>LUVA EM PVC RIGIDO ROSCAVEL, DE 1 1/4", PARA ELETRODUTO</t>
  </si>
  <si>
    <t>LUVA EM PVC RIGIDO ROSCAVEL, DE 1/2", PARA ELETRODUTO</t>
  </si>
  <si>
    <t>LUVA EM PVC RIGIDO ROSCAVEL, DE 1", PARA ELETRODUTO</t>
  </si>
  <si>
    <t>LUVA EM PVC RIGIDO ROSCAVEL, DE 2 1/2", PARA ELETRODUTO</t>
  </si>
  <si>
    <t>LUVA EM PVC RIGIDO ROSCAVEL, DE 2", PARA ELETRODUTO</t>
  </si>
  <si>
    <t>LUVA EM PVC RIGIDO ROSCAVEL, DE 3/4", PARA ELETRODUTO</t>
  </si>
  <si>
    <t>LUVA EM PVC RIGIDO ROSCAVEL, DE 3", PARA ELETRODUTO</t>
  </si>
  <si>
    <t>LUVA EM PVC RIGIDO ROSCAVEL, DE 4", PARA ELETRODUTO</t>
  </si>
  <si>
    <t>LUVA PARA ELETRODUTO, EM ACO GALVANIZADO ELETROLITICO, DIAMETRO DE 100 MM (4")</t>
  </si>
  <si>
    <t>LUVA PARA ELETRODUTO, EM ACO GALVANIZADO ELETROLITICO, DIAMETRO DE 15 MM (1/2")</t>
  </si>
  <si>
    <t>LUVA PARA ELETRODUTO, EM ACO GALVANIZADO ELETROLITICO, DIAMETRO DE 20 MM (3/4")</t>
  </si>
  <si>
    <t>LUVA PARA ELETRODUTO, EM ACO GALVANIZADO ELETROLITICO, DIAMETRO DE 25 MM (1")</t>
  </si>
  <si>
    <t>LUVA PARA ELETRODUTO, EM ACO GALVANIZADO ELETROLITICO, DIAMETRO DE 32 MM (1 1/4")</t>
  </si>
  <si>
    <t>LUVA PARA ELETRODUTO, EM ACO GALVANIZADO ELETROLITICO, DIAMETRO DE 40 MM (1 1/2")</t>
  </si>
  <si>
    <t>LUVA PARA ELETRODUTO, EM ACO GALVANIZADO ELETROLITICO, DIAMETRO DE 50 MM (2")</t>
  </si>
  <si>
    <t>LUVA PARA ELETRODUTO, EM ACO GALVANIZADO ELETROLITICO, DIAMETRO DE 65 MM (2 1/2")</t>
  </si>
  <si>
    <t>LUVA PARA ELETRODUTO, EM ACO GALVANIZADO ELETROLITICO, DIAMETRO DE 80 MM (3")</t>
  </si>
  <si>
    <t>LUVA PARA TUBO PEX, METALICO, PARA CONEXAO COM ANEL DESLIZANTE, DN 16 MM</t>
  </si>
  <si>
    <t>LUVA PARA TUBO PEX, METALICO, PARA CONEXAO COM ANEL DESLIZANTE, DN 20 MM</t>
  </si>
  <si>
    <t>LUVA PARA TUBO PEX, METALICO, PARA CONEXAO COM ANEL DESLIZANTE, DN 25 MM</t>
  </si>
  <si>
    <t>LUVA PARA TUBO PEX, METALICO, PARA CONEXAO COM ANEL DESLIZANTE, DN 32 MM</t>
  </si>
  <si>
    <t>LUVA PARA TUBO PEX, PLASTICA, PARA CONEXAO COM CRIMPAGEM, DN 16 MM</t>
  </si>
  <si>
    <t>LUVA PARA TUBO PEX, PLASTICA, PARA CONEXAO COM CRIMPAGEM, DN 20 MM</t>
  </si>
  <si>
    <t>LUVA PARA TUBO PEX, PLASTICA, PARA CONEXAO COM CRIMPAGEM, DN 25 MM</t>
  </si>
  <si>
    <t>LUVA PARA TUBO PEX, PLASTICA, PARA CONEXAO COM CRIMPAGEM, DN 32 MM</t>
  </si>
  <si>
    <t>LUVA PASSANTE DE COBRE (REF 601) SEM ANEL DE SOLDA, BOLSA 15 MM</t>
  </si>
  <si>
    <t>LUVA PASSANTE DE COBRE (REF 601) SEM ANEL DE SOLDA, BOLSA 22 MM</t>
  </si>
  <si>
    <t>LUVA PASSANTE DE COBRE (REF 601) SEM ANEL DE SOLDA, BOLSA 28 MM</t>
  </si>
  <si>
    <t>LUVA PASSANTE DE COBRE (REF 601) SEM ANEL DE SOLDA, BOLSA 35 MM</t>
  </si>
  <si>
    <t>LUVA PASSANTE DE COBRE (REF 601) SEM ANEL DE SOLDA, BOLSA 42 MM</t>
  </si>
  <si>
    <t>LUVA PASSANTE DE COBRE (REF 601) SEM ANEL DE SOLDA, BOLSA 54 MM</t>
  </si>
  <si>
    <t>LUVA PASSANTE DE COBRE (REF 601) SEM ANEL DE SOLDA, BOLSA 66 MM</t>
  </si>
  <si>
    <t>LUVA PPR, SOLDAVEL, DN 110 MM, PARA AGUA QUENTE PREDIAL</t>
  </si>
  <si>
    <t>LUVA PPR, SOLDAVEL, DN 20 MM, PARA AGUA QUENTE PREDIAL</t>
  </si>
  <si>
    <t>LUVA PPR, SOLDAVEL, DN 25 MM, PARA AGUA QUENTE PREDIAL</t>
  </si>
  <si>
    <t>LUVA PPR, SOLDAVEL, DN 32 MM, PARA AGUA QUENTE PREDIAL</t>
  </si>
  <si>
    <t>LUVA PPR, SOLDAVEL, DN 40 MM, PARA AGUA QUENTE PREDIAL</t>
  </si>
  <si>
    <t>LUVA PPR, SOLDAVEL, DN 50 MM, PARA AGUA QUENTE PREDIAL</t>
  </si>
  <si>
    <t>LUVA PPR, SOLDAVEL, DN 63 MM, PARA AGUA QUENTE PREDIAL</t>
  </si>
  <si>
    <t>LUVA PPR, SOLDAVEL, DN 75 MM, PARA AGUA QUENTE PREDIAL</t>
  </si>
  <si>
    <t>LUVA PPR, SOLDAVEL, DN 90 MM, PARA AGUA QUENTE PREDIAL</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</si>
  <si>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</si>
  <si>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</si>
  <si>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</si>
  <si>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</si>
  <si>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</si>
  <si>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</si>
  <si>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</si>
  <si>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</si>
  <si>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</si>
  <si>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2 1/2",  AGUA FRIA PREDIAL</t>
  </si>
  <si>
    <t>LUVA PVC, ROSCAVEL, 1 1/2",  AGUA FRIA PREDIAL</t>
  </si>
  <si>
    <t>LUVA PVC, ROSCAVEL, 1 1/4", AGUA FRIA PREDIAL</t>
  </si>
  <si>
    <t>LUVA PVC, ROSCAVEL, 2",  AGUA FRIA PREDIAL</t>
  </si>
  <si>
    <t>LUVA PVC, ROSCAVEL, 3", AGUA FRIA PREDIAL</t>
  </si>
  <si>
    <t>LUVA RASPA DE COURO, CANO CURTO (PUNHO *7* CM)</t>
  </si>
  <si>
    <t>LUVA ROSCAVEL, PVC, 1/2", AGUA FRIA PREDIAL</t>
  </si>
  <si>
    <t>LUVA ROSCAVEL, PVC, 1", AGUA FRIA PREDIAL</t>
  </si>
  <si>
    <t>LUVA ROSCAVEL, PVC, 3/4", AGUA FRIA PREDIAL</t>
  </si>
  <si>
    <t>LUVA SIMPLES, PVC PBA, JE, DN 100 / DE 110 MM, PARA REDE AGUA (NBR 10351)</t>
  </si>
  <si>
    <t>LUVA SIMPLES, PVC PBA, JE, DN 50 / DE 60 MM, PARA REDE AGUA (NBR 10351)</t>
  </si>
  <si>
    <t>LUVA SIMPLES, PVC PBA, JE, DN 75 / DE 85 MM, PARA REDE AGUA (NBR 10351)</t>
  </si>
  <si>
    <t>LUVA SIMPLES, PVC SERIE REFORCADA - R, 100 MM, PARA ESGOTO PREDIAL</t>
  </si>
  <si>
    <t>LUVA SIMPLES, PVC SERIE REFORCADA - R, 150 MM, PARA ESGOTO PREDIAL</t>
  </si>
  <si>
    <t>LUVA SIMPLES, PVC SERIE REFORCADA - R, 40 MM, PARA ESGOTO PREDIAL</t>
  </si>
  <si>
    <t>LUVA SIMPLES, PVC SERIE REFORCADA - R, 50 MM, PARA ESGOTO PREDIAL</t>
  </si>
  <si>
    <t>LUVA SIMPLES, PVC SERIE REFORCADA -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</si>
  <si>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</si>
  <si>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</si>
  <si>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</si>
  <si>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</si>
  <si>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</si>
  <si>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</si>
  <si>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</si>
  <si>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</si>
  <si>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</si>
  <si>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</si>
  <si>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</si>
  <si>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</si>
  <si>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</si>
  <si>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</si>
  <si>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</si>
  <si>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 PEAD PE 100,  DE 400 MM, PARA ELETROFUSAO</t>
  </si>
  <si>
    <t>LUVA, PEAD PE 100,  DE 63 MM, PARA ELETROFUSAO</t>
  </si>
  <si>
    <t>LUVA, PEAD PE 100, DE 125 MM, PARA ELETROFUSAO</t>
  </si>
  <si>
    <t>LUVA, PEAD PE 100, DE 20 MM, PARA ELETROFUSAO</t>
  </si>
  <si>
    <t>LUVA, PEAD PE 100, DE 200 MM, PARA ELETROFUSAO</t>
  </si>
  <si>
    <t>LUVA, PEAD PE 100, DE 32 MM, PARA ELETROFUSAO</t>
  </si>
  <si>
    <t>MACANETA ALAVANCA, RETA OU CURVA, MACICA, CROMADA, COMPRIMENTO DE 10 A 16 CM, ACABAMENTO PADRAO MEDIO - SOMENTE MACANETAS</t>
  </si>
  <si>
    <t>MACANETA ALAVANCA, RETA SIMPLES / OCA, CROMADA, COMPRIMENTO DE 10 A 16 CM, ACABAMENTO PADRAO POPULAR - SOMENTE MACANETAS</t>
  </si>
  <si>
    <t>MACANETA TIPO BOLA, CROMADA,  DIAMETRO APROXIMADO DE *2 1/2*", (SOMENTE MACANETAS)</t>
  </si>
  <si>
    <t>MACARICO DE SOLDA 201 PARA EXTENSAO GLP OU ACETILENO</t>
  </si>
  <si>
    <t>MACARIQUEIRO</t>
  </si>
  <si>
    <t>MACARIQUEIRO (MENSALISTA)</t>
  </si>
  <si>
    <t>MADEIRA ROLICA SEM TRATAMENTO, EUCALIPTO OU EQUIVALENTE DA REGIAO, H = 3 M, D = 12 A 15 CM (PARA ESCORAMENTO)</t>
  </si>
  <si>
    <t>MADEIRA ROLICA SEM TRATAMENTO, EUCALIPTO OU EQUIVALENTE DA REGIAO, H = 3 M, D = 16 A 19 CM (PARA ESCORAMENTO)</t>
  </si>
  <si>
    <t>MADEIRA ROLICA SEM TRATAMENTO, EUCALIPTO OU EQUIVALENTE DA REGIAO, H = 3 M, D = 20 A 24 CM (PARA ESCORAMENTO)</t>
  </si>
  <si>
    <t>MADEIRA ROLICA SEM TRATAMENTO, EUCALIPTO OU EQUIVALENTE DA REGIAO, H = 3 M, D = 8 A 11 CM (PARA ESCORAMENTO)</t>
  </si>
  <si>
    <t>MADEIRA ROLICA SEM TRATAMENTO, EUCALIPTO OU EQUIVALENTE DA REGIAO, H = 6 M, D = 12 A 15 CM (PARA ESCORAMENTO)</t>
  </si>
  <si>
    <t>MADEIRA ROLICA SEM TRATAMENTO, EUCALIPTO OU EQUIVALENTE DA REGIAO, H = 6 M, D = 8 A 11 CM (PARA ESCORAMENTO)</t>
  </si>
  <si>
    <t>MADEIRA ROLICA TRATADA, EUCALIPTO OU EQUIVALENTE DA REGIAO, H = 12 M, D = 20 A 24 CM (PARA POSTE)</t>
  </si>
  <si>
    <t>MADEIRA ROLICA TRATADA, EUCALIPTO OU EQUIVALENTE DA REGIAO, H = 2,2 M, D = 8 A 11 CM (PARA CERCA)</t>
  </si>
  <si>
    <t>MADEIRA ROLICA TRATADA, EUCALIPTO OU EQUIVALENTE DA REGIAO, H = 2,20 M, D = 16 A 19 CM (PARA CERCA)</t>
  </si>
  <si>
    <t>MADEIRA ROLICA TRATADA, EUCALIPTO OU EQUIVALENTE DA REGIAO, H = 3 M, D = 12 A 15 CM</t>
  </si>
  <si>
    <t>MADEIRA ROLICA TRATADA, EUCALIPTO OU EQUIVALENTE DA REGIAO, H = 3 M, D = 4 A 7 CM (PARA CAIBRO)</t>
  </si>
  <si>
    <t>MADEIRA ROLICA TRATADA, EUCALIPTO OU EQUIVALENTE DA REGIAO, H = 6 M, D = 16 A 19 CM</t>
  </si>
  <si>
    <t>MADEIRA ROLICA TRATADA, EUCALIPTO OU EQUIVALENTE DA REGIAO, H = 6,5 M, D = 25 A 29 CM</t>
  </si>
  <si>
    <t>MADEIRA ROLICA TRATADA, EUCALIPTO OU EQUIVALENTE DA REGIAO, H = 6,5 M, D = 30 A 34 CM</t>
  </si>
  <si>
    <t>MADEIRA SERRADA NAO APARELHADA DE PINUS, MISTA OU EQUIVALENTE DA REGIAO</t>
  </si>
  <si>
    <t>MANGOTE DE SEGURANCA EM RASPA DE COURO</t>
  </si>
  <si>
    <t>MANGUEIRA CRISTAL PARA NIVEL, LISA, PVC TRANSPARENTE, 3/8" X1,5 MM</t>
  </si>
  <si>
    <t>MANGUEIRA CRISTAL PARA NIVEL, LISA, PVC TRANSPARENTE, 5/16" X1 MM</t>
  </si>
  <si>
    <t>MANGUEIRA CRISTAL TRANCADA, PVC COM REFORCO, COM PRESSAO DE TRABALHO (PT) 250 LBS/POL2, DE 3/4" X *2,8* MM</t>
  </si>
  <si>
    <t>MANGUEIRA CRISTAL TRANCADA, PVC COM REFORCO, PRESSAO DE TRABALHO (PT) 250 LBS/POL2, DE 1" X *3,4* MM</t>
  </si>
  <si>
    <t>MANGUEIRA CRISTAL, LISA, PVC TRANSPARENTE, 1/2" X 2 MM</t>
  </si>
  <si>
    <t>MANGUEIRA CRISTAL, LISA, PVC TRANSPARENTE, 1/4" X1 MM</t>
  </si>
  <si>
    <t>MANGUEIRA CRISTAL, LISA, PVC TRANSPARENTE, 1/4" X1,5 MM</t>
  </si>
  <si>
    <t>MANGUEIRA CRISTAL, LISA, PVC TRANSPARENTE, 3/4" X 2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</si>
  <si>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</si>
  <si>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</si>
  <si>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</si>
  <si>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</si>
  <si>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</si>
  <si>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</si>
  <si>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</si>
  <si>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</si>
  <si>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</si>
  <si>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</si>
  <si>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</si>
  <si>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</si>
  <si>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FLEXIVEL,TIPO FLAT/ACHATADA, COR LARANJA, D = 1 1/2" (40 MM), PARA CONDUCAO DE AGUA, SERVICOS LEVES E MEDIOS</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</si>
  <si>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</si>
  <si>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</si>
  <si>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</si>
  <si>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</si>
  <si>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</si>
  <si>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ALUMINIZADA NAS DUAS FACES, PARA SUBCOBERTURA,  E = *2* MM</t>
  </si>
  <si>
    <t>MANTA ALUMINIZADA 1 FACE PARA SUBCOBERTURA, E = *1* MM</t>
  </si>
  <si>
    <t>MANTA ANTIRRUIDO DE POLIESTER (PET) PARA CONTRAPISO E = *8* MM</t>
  </si>
  <si>
    <t>MANTA ASFALTICA ELASTOMERICA EM POLIESTER ALUMINIZADA 3 MM, TIPO III, CLASSE B (NBR 9952)</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</si>
  <si>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</si>
  <si>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</si>
  <si>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</si>
  <si>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TIPO GLASS 3 MM, TIPO II, CLASSE C, ACABAMENTO PP (NBR 9952)</t>
  </si>
  <si>
    <t>MANTA DE BORRACHA ANTIRRUIDO 5 MM</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</si>
  <si>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</si>
  <si>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</si>
  <si>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</si>
  <si>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</si>
  <si>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IMPERMEABILIZANTE ASFASTICA)</t>
  </si>
  <si>
    <t>MANTA TERMOPLASTICA, PEAD, GEOMEMBRANA LISA, E = 0,50 MM ( NBR 15352)</t>
  </si>
  <si>
    <t>MANTA TERMOPLASTICA, PEAD, GEOMEMBRANA LISA, E = 0,75 MM ( NBR 15352)</t>
  </si>
  <si>
    <t>MANTA TERMOPLASTICA, PEAD, GEOMEMBRANA LISA, E = 0,80 MM ( NBR 15352)</t>
  </si>
  <si>
    <t>MANTA TERMOPLASTICA, PEAD, GEOMEMBRANA LISA, E = 1,00 MM ( NBR 15352)</t>
  </si>
  <si>
    <t>MANTA TERMOPLASTICA, PEAD, GEOMEMBRANA LISA, E = 1,50 MM ( NBR 15352)</t>
  </si>
  <si>
    <t>MANTA TERMOPLASTICA, PEAD, GEOMEMBRANA LISA, E = 2,00 MM ( NBR 15352)</t>
  </si>
  <si>
    <t>MANTA TERMOPLASTICA, PEAD, GEOMEMBRANA LISA, E = 2,50 MM ( NBR 15352)</t>
  </si>
  <si>
    <t>MANTA TERMOPLASTICA, PEAD, GEOMEMBRANA TEXTURIZADA EM AMBAS AS FACES, E = 0,50 MM (NBR 15352)</t>
  </si>
  <si>
    <t>MANTA TERMOPLASTICA, PEAD, GEOMEMBRANA TEXTURIZADA EM AMBAS AS FACES, E = 0,75 MM (NBR 15352)</t>
  </si>
  <si>
    <t>MANTA TERMOPLASTICA, PEAD, GEOMEMBRANA TEXTURIZADA EM AMBAS AS FACES, E = 0,80 MM (NBR 15352)</t>
  </si>
  <si>
    <t>MANTA TERMOPLASTICA, PEAD, GEOMEMBRANA TEXTURIZADA EM AMBAS AS FACES, E = 1,00 MM (NBR 15352)</t>
  </si>
  <si>
    <t>MANTA TERMOPLASTICA, PEAD, GEOMEMBRANA TEXTURIZADA EM AMBAS AS FACES, E = 1,50 MM (NBR 15352)</t>
  </si>
  <si>
    <t>MANTA TERMOPLASTICA, PEAD, GEOMEMBRANA TEXTURIZADA EM AMBAS AS FACES, E = 2,00 MM (NBR 15352)</t>
  </si>
  <si>
    <t>MANTA TERMOPLASTICA, PEAD, GEOMEMBRANA TEXTURIZADA EM AMBAS AS FACES, E = 2,50 MM (NBR 15352)</t>
  </si>
  <si>
    <t>MAQUINA DEMARCADORA DE FAIXA DE TRAFEGO A FRIO, AUTOPROPELIDA, MOTOR DIESEL 38 HP</t>
  </si>
  <si>
    <t>MAQUINA EXTRUSORA DE CONCRETO PARA GUIAS E SARJETAS, COM MOTOR A DIESEL DE 14 CV</t>
  </si>
  <si>
    <t>MAQUINA MANUAL TIPO PRENSA PARA PRODUCAO DE BLOCOS E PAVIMENTOS DE CONCRETO, COM MOTOR ELETRICO TRIFASICO PARA VIBRACAO, POTENCIA TOTAL INSTALADA DE 1,5 KW</t>
  </si>
  <si>
    <t>MAQUINA PARA CORTE COM DISCO ABRASIVO DE DIAMETRO DE 18'' (450 MM), COM MOTOR ELETRICO TRIFASICO DE 10 CV</t>
  </si>
  <si>
    <t>MAQUINA TIPO PRENSA HIDRAULICA, PARA FABRICACAO DE TUBOS DE CONCRETO PARA AGUAS PLUVIAIS, DN 200 A DN 600 MM X 1000 MM DE COMPRIMENTO, COM MOTOR PRINCIPAL DE 20 CV</t>
  </si>
  <si>
    <t>MAQUINA TIPO VASO/TANQUE/JATO DE PRESSAO PORTATIL PARA JATEAMENTO, CONTROLE AUTOMATICO E REMOTO, CAMARA DE 1 SAIDA, 280 L, DIAM. *670* MM, BICO JATO CURTO VENTURI DE 5/16", MANGUEIRA DE 1" DE 10 M, COMPLETA (VALVULAS POP UP E DOSADORA, FUNDO CONICO ETC)</t>
  </si>
  <si>
    <t>MAQUINA TRANSFORMADORA MONOFASICA PARA SOLDA ELETRICA, TENSAO DE 220 V, FREQUENCIA DE 60 HZ, FAIXA DE CORRENTE ENTRE 80 A (+/- 10 A) E 250 A, POTENCIA ENTRE 14,00 KVA E 15,0 KVA, CICLO DE TRABALHO ENTRE 10% E 20% A 250 A</t>
  </si>
  <si>
    <t>MARCENEIRO</t>
  </si>
  <si>
    <t>MARCENEIRO (MENSALISTA)</t>
  </si>
  <si>
    <t>MARMORISTA / GRANITEIRO</t>
  </si>
  <si>
    <t>MARMORISTA / GRANITEIRO (MENSALISTA)</t>
  </si>
  <si>
    <t>MARTELO DE SOLDADOR/PICADOR DE SOLDA</t>
  </si>
  <si>
    <t>MARTELO DEMOLIDOR ELETRICO, COM POTENCIA DE 2.000 W, FREQUENCIA DE 1.000 IMPACTOS POR MINUTO, FORÇA DE IMPACTO ENTRE 60 E 65 J, PESO DE 30 KG</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</si>
  <si>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</si>
  <si>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</si>
  <si>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</si>
  <si>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</si>
  <si>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DE SUPERFICIE, COM AVANCO DE COLUNA, PESO DE 22 KG</t>
  </si>
  <si>
    <t>MARTELO PERFURADOR PNEUMATICO MANUAL, HASTE 25 X 75 MM, 21 KG</t>
  </si>
  <si>
    <t>MARTELO PERFURADOR PNEUMATICO MANUAL, PESO DE 25 KG, COM SILENCIADOR</t>
  </si>
  <si>
    <t>MASCARA DE SEGURANCA PARA SOLDA COM ESCUDO DE CELERON E CARNEIRA DE PLASTICO COM REGULAGEM</t>
  </si>
  <si>
    <t>MASSA DE REJUNTE EM PO PARA DRYWALL, A BASE DE GESSO, SECAGEM RAPIDA, PARA TRATAMENTO DE JUNTAS DE CHAPA DE GESSO (COM ADICAO DE AGUA)</t>
  </si>
  <si>
    <t>MASSA DE REJUNTE PRONTA PARA TRATAMENTO DE JUNTAS DE CHAPA DE GESSO PARA DRYWALL, SEM ADICAO DE AGUA</t>
  </si>
  <si>
    <t>MASSA EPOXI BICOMPONENTE (MASSA + CATALIZADOR)</t>
  </si>
  <si>
    <t>MASSA EPOXI BICOMPONENTE PARA REPAROS</t>
  </si>
  <si>
    <t>MASSA PARA TEXTURA LISA DE BASE ACRILICA, USO INTERNO E EXTERNO</t>
  </si>
  <si>
    <t>MASSA PARA TEXTURA RUSTICA DE BASE ACRILICA, COR BRANCA, USO INTERNO E EXTERNO</t>
  </si>
  <si>
    <t>MASSA PARA VIDRO</t>
  </si>
  <si>
    <t>MASSA PLASTICA PARA MARMORE/GRANITO</t>
  </si>
  <si>
    <t>MASTRO SIMPLES GALVANIZADO DIAMETRO NOMINAL 1 1/2", COMPRIMENTO 3 M</t>
  </si>
  <si>
    <t>MASTRO SIMPLES GALVANIZADO DIAMETRO NOMINAL 2", COMPRIMENTO 3 M</t>
  </si>
  <si>
    <t>MATERIAL FILTRANTE (PEDREGULHO) 0,6 A 25,46 MM (POSTO PEDREIRA/FORNECEDOR, SEM FRETE)</t>
  </si>
  <si>
    <t>MATERIAL FILTRANTE (PEDREGULHO) 38 A 25,4 MM (POSTO PEDREIRA/FORNECEDOR, SEM FRETE)</t>
  </si>
  <si>
    <t>MECANICO DE EQUIPAMENTOS PESADOS</t>
  </si>
  <si>
    <t>MECANICO DE EQUIPAMENTOS PESADOS (MENSALISTA)</t>
  </si>
  <si>
    <t>MECANICO DE REFRIGERACAO</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</si>
  <si>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</si>
  <si>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</si>
  <si>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</si>
  <si>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</si>
  <si>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CONCRETO ESTRUTURAL 14 X 19 X 19 CM, FBK 14 MPA (NBR 6136)</t>
  </si>
  <si>
    <t>MEIA CANALETA CONCRETO ESTRUTURAL 14 X 19 X 19 CM, FBK 4,5 MPA (NBR 6136)</t>
  </si>
  <si>
    <t>MEIO BLOCO CONCRETO ESTRUTURAL 14 X 19 X 14 CM, FBK 14 MPA (NBR 6136)</t>
  </si>
  <si>
    <t>MEIO BLOCO CONCRETO ESTRUTURAL 14 X 19 X 14 CM, FBK 4,5 MPA (NBR 6136)</t>
  </si>
  <si>
    <t>MEIO BLOCO CONCRETO ESTRUTURAL 14 X 19 X 19 CM, FBK 14 MPA (NBR 6136)</t>
  </si>
  <si>
    <t>MEIO BLOCO CONCRETO ESTRUTURAL 14 X 19 X 19 CM, FBK 4,5 MPA (NBR 6136)</t>
  </si>
  <si>
    <t>MEIO BLOCO CONCRETO ESTRUTURAL 14 X 19 X 34 CM, FBK 14 MPA (NBR 6136)</t>
  </si>
  <si>
    <t>MEIO BLOCO ESTRUTURAL CERAMICO 14 X 19 X 14 CM, 4,0 MPA (NBR 15270)</t>
  </si>
  <si>
    <t>MEIO BLOCO ESTRUTURAL CERAMICO 14 X 19 X 14 CM, 6,0 MPA (NBR 15270)</t>
  </si>
  <si>
    <t>MEIO BLOCO ESTRUTURAL CERAMICO 14 X 19 X 19 CM, 4,0 MPA (NBR 15270)</t>
  </si>
  <si>
    <t>MEIO BLOCO ESTRUTURAL CERAMICO 14 X 19 X 19 CM, 6,0 MPA (NBR 15270)</t>
  </si>
  <si>
    <t>MEIO BLOCO VEDACAO CONCRETO APARENTE 14 X 19 X 19 CM  (CLASSE C - NBR 6136)</t>
  </si>
  <si>
    <t>MEIO BLOCO VEDACAO CONCRETO APARENTE 19 X 19 X 19 CM (CLASSE C - NBR 6136)</t>
  </si>
  <si>
    <t>MEIO BLOCO VEDACAO CONCRETO APARENTE 9  X 19 X 19 CM (CLASSE C - NBR 6136)</t>
  </si>
  <si>
    <t>MEIO BLOCO VEDACAO CONCRETO 14 X 19 X 19 CM (CLASSE C - NBR 6136)</t>
  </si>
  <si>
    <t>MEIO BLOCO VEDACAO CONCRETO 19 X 19 X 19 CM (CLASSE C - NBR 6136)</t>
  </si>
  <si>
    <t>MEIO BLOCO VEDACAO CONCRETO 9 X 19 X 19 CM (CLASSE C - NBR 6136)</t>
  </si>
  <si>
    <t>MEIO-FIO OU GUIA DE CONCRETO, PRE-MOLDADO, COMP 1 M, *30 X 15* CM (H X L)</t>
  </si>
  <si>
    <t>MEIO-FIO OU GUIA DE CONCRETO, PRE-MOLDADO, COMP 1 M, *30 X 15/ 12* CM (H X L1/L2)</t>
  </si>
  <si>
    <t>MEIO-FIO OU GUIA DE CONCRETO, PRE-MOLDADO, COMP 80 CM, *45 X 18 /12*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</si>
  <si>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</si>
  <si>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</si>
  <si>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</si>
  <si>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</si>
  <si>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t>
  </si>
  <si>
    <t>MESTRE DE OBRAS (MENSALISTA)</t>
  </si>
  <si>
    <t>METACAULIM DE ALTA REATIVIDADE/CAULIM CALCINADO</t>
  </si>
  <si>
    <t>MICRO-TRATOR CORTADOR DE GRAMA COM LARGURA DO CORTE DE 107 CM, COM  2 LAMINAS E DESCARTE LATERAL</t>
  </si>
  <si>
    <t>MICROESFERAS DE VIDRO PARA SINALIZACAO HORIZONTAL VIARIA, TIPO I-B (PREMIX) - NBR 16184</t>
  </si>
  <si>
    <t>MICROESFERAS DE VIDRO PARA SINALIZACAO HORIZONTAL VIARIA, TIPO II-A (DROP-ON) - NBR 16184</t>
  </si>
  <si>
    <t>MICTORIO COLETIVO ACO INOX (AISI 304), E = 0,8 MM, DE *100 X 40 X 30* CM (C X A X P)</t>
  </si>
  <si>
    <t>MICTORIO COLETIVO ACO INOX (AISI 304), E = 0,8 MM, DE *100 X 50 X 35* CM (C X A X P)</t>
  </si>
  <si>
    <t>MICTORIO INDIVIDUAL ACO INOX (AISI 304), E = 0,8 MM, DE *50  X 45  X 35* (C X A X P)</t>
  </si>
  <si>
    <t>MICTORIO SIFONADO LOUCA BRANCA SEM COMPLEMENTOS</t>
  </si>
  <si>
    <t>MICTORIO SIFONADO LOUCA COR SEM COMPLEMENTOS</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</si>
  <si>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</si>
  <si>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</si>
  <si>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</si>
  <si>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</si>
  <si>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</si>
  <si>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MINUTERIA ELETRONICA COLETIVA COM POTENCIA MAXIMA RESISTIVA PARA LAMPADAS FLUORESCENTES DE *300* W ( 110 V ) / *600* W ( 110 V )</t>
  </si>
  <si>
    <t>MISTURADOR BASE PARA CHUVEIRO/BANHEIRA, 1/2 " OU 3/4 ", SOLDAVEL OU ROSCAVEL</t>
  </si>
  <si>
    <t>MISTURADOR CROMADO DE MESA BICA BAIXA PARA LAVATORIO (REF 1875)</t>
  </si>
  <si>
    <t>MISTURADOR CROMADO DE PAREDE PARA LAVATORIO (REF 1178)</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</si>
  <si>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</si>
  <si>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</si>
  <si>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</si>
  <si>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PAREDE CROMADO PARA COZINHA BICA MOVEL COM AREJADOR (REF 1258)</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</si>
  <si>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</si>
  <si>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</si>
  <si>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MONOCOMANDO PARA CHUVEIRO, BASE BRUTA E ACABAMENTO CROMADO</t>
  </si>
  <si>
    <t>MOLA AEREA FECHA PORTA, PARA PORTAS COM LARGURA ATE 110 CM</t>
  </si>
  <si>
    <t>MOLA AEREA FECHA PORTA, PARA PORTAS COM LARGURA ATE 95 CM</t>
  </si>
  <si>
    <t>MOLA HIDRAULICA DE PISO P/ VIDRO TEMPERADO 10MM</t>
  </si>
  <si>
    <t>MONTADOR DE ELETROELETRONICOS</t>
  </si>
  <si>
    <t>MONTADOR DE ELETROELETRONICOS (MENSALISTA)</t>
  </si>
  <si>
    <t>MONTADOR DE ESTRUTURAS METALICAS</t>
  </si>
  <si>
    <t>MONTADOR DE ESTRUTURAS METALICAS (MENSALISTA)</t>
  </si>
  <si>
    <t>MONTADOR DE MAQUINAS</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</si>
  <si>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</si>
  <si>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</si>
  <si>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</si>
  <si>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</si>
  <si>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</si>
  <si>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</si>
  <si>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</si>
  <si>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</si>
  <si>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</si>
  <si>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</si>
  <si>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</si>
  <si>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</si>
  <si>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</si>
  <si>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t>
  </si>
  <si>
    <t>MOTORISTA DE CAMINHAO (MENSALISTA)</t>
  </si>
  <si>
    <t>MOTORISTA DE CAMINHAO-BASCULANTE</t>
  </si>
  <si>
    <t>MOTORISTA DE CAMINHAO-BASCULANTE (MENSALISTA)</t>
  </si>
  <si>
    <t>MOTORISTA DE CAMINHAO-CARRETA</t>
  </si>
  <si>
    <t>MOTORISTA DE CAMINHAO-CARRETA (MENSALISTA)</t>
  </si>
  <si>
    <t>MOTORISTA DE CARRO DE PASSEIO</t>
  </si>
  <si>
    <t>MOTORISTA DE CARRO DE PASSEIO (MENSALISTA)</t>
  </si>
  <si>
    <t>MOTORISTA DE ONIBUS / MICRO-ONIBUS</t>
  </si>
  <si>
    <t>MOTORISTA DE ONIBUS / MICRO-ONIBUS (MENSALISTA)</t>
  </si>
  <si>
    <t>MOTORISTA OPERADOR DE CAMINHAO COM MUNCK</t>
  </si>
  <si>
    <t>MOTORISTA OPERADOR DE CAMINHAO COM MUNCK (MENSALISTA)</t>
  </si>
  <si>
    <t>MOTOSSERRA PORTATIL COM MOTOR A GASOLINA DE *60* CC</t>
  </si>
  <si>
    <t>MOURAO CONCRETO CURVO, SECAO "T", H = 2,80 M + CURVA COM 0,45 M, COM FUROS PARA FIOS</t>
  </si>
  <si>
    <t>MOURAO DE CONCRETO CURVO,10 X 10 CM, H= *2,60* M + CURVA DE 0,40 M</t>
  </si>
  <si>
    <t>MOURAO DE CONCRETO RETO, *10 X 10* CM, H= 2,30 M</t>
  </si>
  <si>
    <t>MOURAO DE CONCRETO RETO, TIPO ESTICADOR, *10 X 10* CM, H= 2,50 M</t>
  </si>
  <si>
    <t>MOURAO DE CONCRETO RETO, 10 X 10 CM, H= 2,00 M</t>
  </si>
  <si>
    <t>MOURAO DE CONCRETO RETO, 10 X 10 CM, H= 3,00 M</t>
  </si>
  <si>
    <t>MUDA DE ARBUSTO FLORIFERO, CLUSIA/GARDENIA/MOREIA BRANCA/ AZALEIA OU EQUIVALENTE DA REGIAO, H= *50 A 70* CM</t>
  </si>
  <si>
    <t>MUDA DE ARBUSTO FOLHAGEM, SANSAO-DO-CAMPO OU EQUIVALENTE DA REGIAO, H= *50 A 70* CM</t>
  </si>
  <si>
    <t>MUDA DE ARBUSTO, BUXINHO, H= *50* 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</si>
  <si>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</si>
  <si>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</si>
  <si>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</si>
  <si>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CM</t>
  </si>
  <si>
    <t>MUDA DE RASTEIRA/FORRACAO, AMENDOIM RASTEIRO/ONZE HORAS/AZULZINHA/IMPATIENS OU EQUIVALENTE DA REGIAO</t>
  </si>
  <si>
    <t>MUFLA TERMINAL PRIMARIA UNIPOLAR USO EXTERNO PARA CABO 25/70MM2 ISOL, 3,6/6KV EM EPR - BORRACHA DE SILICONE</t>
  </si>
  <si>
    <t>MUFLA TERMINAL PRIMARIA UNIPOLAR USO INTERNO PARA CABO 25/70MM2 ISOL 6/10KV EM EPR- BORRACHA DE SILICONE</t>
  </si>
  <si>
    <t>MUFLA TERMINAL PRIMARIA UNIPOLAR USO INTERNO PARA CABO 35/120MM2 ISOLACAO 15/25KV EM EPR - BORRACHA DE SILICONE</t>
  </si>
  <si>
    <t>MUFLA TERMINAL PRIMARIA UNIPOLAR USO INTERNO PARA CABO 35/70MM2 ISOLACAO 8,7/15KV EM EPR - BORRACHA DE SILICONE</t>
  </si>
  <si>
    <t>MULTIEXERCITADOR COM SEIS FUNCOES, EM TUBO DE ACO CARBONO, PINTURA NO PROCESSO ELETROSTATICO - EQUIPAMENTO DE GINASTICA PARA ACADEMIA AO AR LIVRE / ACADEMIA DA TERCEIRA IDADE - ATI</t>
  </si>
  <si>
    <t>NIPEL PVC, ROSCAVEL, 1 1/2",  AGUA FRIA PREDIAL</t>
  </si>
  <si>
    <t>NIPEL PVC, ROSCAVEL, 1 1/4",  AGUA FRIA PREDIAL</t>
  </si>
  <si>
    <t>NIPEL PVC, ROSCAVEL, 1/2",  AGUA FRIA PREDIAL</t>
  </si>
  <si>
    <t>NIPEL PVC, ROSCAVEL, 1",  AGUA FRIA PREDIAL</t>
  </si>
  <si>
    <t>NIPEL PVC, ROSCAVEL, 2",  AGUA FRIA PREDIAL</t>
  </si>
  <si>
    <t>NIPEL PVC, ROSCAVEL, 3/4",  AGUA FRIA PREDIAL</t>
  </si>
  <si>
    <t>NIPLE DE FERRO GALVANIZADO, COM ROSCA BSP, DE 1 1/2"</t>
  </si>
  <si>
    <t>NIPLE DE FERRO GALVANIZADO, COM ROSCA BSP, DE 1 1/4"</t>
  </si>
  <si>
    <t>NIPLE DE FERRO GALVANIZADO, COM ROSCA BSP, DE 1/2"</t>
  </si>
  <si>
    <t>NIPLE DE FERRO GALVANIZADO, COM ROSCA BSP, DE 1"</t>
  </si>
  <si>
    <t>NIPLE DE FERRO GALVANIZADO, COM ROSCA BSP, DE 2 1/2"</t>
  </si>
  <si>
    <t>NIPLE DE FERRO GALVANIZADO, COM ROSCA BSP, DE 2"</t>
  </si>
  <si>
    <t>NIPLE DE FERRO GALVANIZADO, COM ROSCA BSP, DE 3/4"</t>
  </si>
  <si>
    <t>NIPLE DE FERRO GALVANIZADO, COM ROSCA BSP, DE 3"</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</si>
  <si>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</si>
  <si>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</si>
  <si>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</si>
  <si>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</si>
  <si>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</si>
  <si>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</si>
  <si>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1/2"</t>
  </si>
  <si>
    <t>NIPLE DE REDUCAO DE FERRO GALVANIZADO, COM ROSCA BSP, DE 1 1/4" X 1"</t>
  </si>
  <si>
    <t>NIPLE DE REDUCAO DE FERRO GALVANIZADO, COM ROSCA BSP, DE 1 1/4" X 3/4"</t>
  </si>
  <si>
    <t>NIPLE DE REDUCAO DE FERRO GALVANIZADO, COM ROSCA BSP, DE 1/2" X 1/4"</t>
  </si>
  <si>
    <t>NIPLE DE REDUCAO DE FERRO GALVANIZADO, COM ROSCA BSP, DE 1" X 1/2"</t>
  </si>
  <si>
    <t>NIPLE DE REDUCAO DE FERRO GALVANIZADO, COM ROSCA BSP, DE 1" X 3/4"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</si>
  <si>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</si>
  <si>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</si>
  <si>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</si>
  <si>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</si>
  <si>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3/4" X 1/2"</t>
  </si>
  <si>
    <t>NIPLE DE REDUCAO DE FERRO GALVANIZADO, COM ROSCA BSP, DE 3" X 2 1/2"</t>
  </si>
  <si>
    <t>NIPLE DE REDUCAO DE FERRO GALVANIZADO, COM ROSCA BSP, DE 3" X 2"</t>
  </si>
  <si>
    <t>NIPLE SEXTAVADO EM ACO CARBONO, COM ROSCA BSP, PRESSAO 3.000 LBS, DN 1 1/2"</t>
  </si>
  <si>
    <t>NIPLE SEXTAVADO EM ACO CARBONO, COM ROSCA BSP, PRESSAO 3.000 LBS, DN 1 1/4"</t>
  </si>
  <si>
    <t>NIPLE SEXTAVADO EM ACO CARBONO, COM ROSCA BSP, PRESSAO 3.000 LBS, DN 1/2"</t>
  </si>
  <si>
    <t>NIPLE SEXTAVADO EM ACO CARBONO, COM ROSCA BSP, PRESSAO 3.000 LBS, DN 1"</t>
  </si>
  <si>
    <t>NIPLE SEXTAVADO EM ACO CARBONO, COM ROSCA BSP, PRESSAO 3.000 LBS, DN 2 1/2"</t>
  </si>
  <si>
    <t>NIPLE SEXTAVADO EM ACO CARBONO, COM ROSCA BSP, PRESSAO 3.000 LBS, DN 2"</t>
  </si>
  <si>
    <t>NIPLE SEXTAVADO EM ACO CARBONO, COM ROSCA BSP, PRESSAO 3.000 LBS, DN 3/4"</t>
  </si>
  <si>
    <t>NIVELADOR</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</si>
  <si>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</si>
  <si>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</si>
  <si>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</si>
  <si>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</si>
  <si>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</si>
  <si>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</si>
  <si>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PORTA, TAMANHO *40* MM, EM ZAMAC, (MODELO DE 0 A 9), FIXACAO POR PARAFUSOS</t>
  </si>
  <si>
    <t>NUMERO / ALGARISMO PARA RESIDENCIA (FACHADA), TAMANHO *120* MM, EM ZAMAC, (MODELO DE 0 A 9), FIXACAO POR PARAFUSOS</t>
  </si>
  <si>
    <t>OCULOS DE SEGURANCA CONTRA IMPACTOS COM LENTE INCOLOR, ARMACAO NYLON, COM PROTECAO UVA E UVB</t>
  </si>
  <si>
    <t>OLEO COMBUSTIVEL BPF A GRANEL</t>
  </si>
  <si>
    <t>OLEO DE LINHACA</t>
  </si>
  <si>
    <t>OLEO DIESEL COMBUSTIVEL COMUM</t>
  </si>
  <si>
    <t>OLEO LUBRIFICANTE PARA MOTORES DE EQUIPAMENTOS PESADOS (CAMINHOES, TRATORES, RETROS E ETC)</t>
  </si>
  <si>
    <t>OLHO MAGICO / VISOR PARA PORTA DE *25 A 46* MM DE ESPESSURA, ANGULO DE VISAO APROXIMADO DE 200 GRAUS, LATAO CROMADO, COM FECHO JANELA</t>
  </si>
  <si>
    <t>OPERADOR DE BATE-ESTACAS</t>
  </si>
  <si>
    <t>OPERADOR DE BATE-ESTACAS (MENSALISTA)</t>
  </si>
  <si>
    <t>OPERADOR DE BETONEIRA (CAMINHAO)</t>
  </si>
  <si>
    <t>OPERADOR DE BETONEIRA (CAMINHAO) (MENSALISTA)</t>
  </si>
  <si>
    <t>OPERADOR DE BETONEIRA ESTACIONARIA / MISTURADOR</t>
  </si>
  <si>
    <t>OPERADOR DE BETONEIRA ESTACIONARIA / MISTURADOR (MENSALISTA)</t>
  </si>
  <si>
    <t>OPERADOR DE COMPRESSOR DE AR OU COMPRESSORISTA</t>
  </si>
  <si>
    <t>OPERADOR DE COMPRESSOR DE AR OU COMPRESSORISTA (MENSALISTA)</t>
  </si>
  <si>
    <t>OPERADOR DE DEMARCADORA DE FAIXAS DE TRAFEGO</t>
  </si>
  <si>
    <t>OPERADOR DE DEMARCADORA DE FAIXAS DE TRAFEGO (MENSALISTA)</t>
  </si>
  <si>
    <t>OPERADOR DE ESCAVADEIRA</t>
  </si>
  <si>
    <t>OPERADOR DE ESCAVADEIRA (MENSALISTA)</t>
  </si>
  <si>
    <t>OPERADOR DE GUINCHO OU GUINCHEIRO</t>
  </si>
  <si>
    <t>OPERADOR DE GUINCHO OU GUINCHEIRO (MENSALISTA)</t>
  </si>
  <si>
    <t>OPERADOR DE GUINDASTE</t>
  </si>
  <si>
    <t>OPERADOR DE GUINDASTE (MENSALISTA)</t>
  </si>
  <si>
    <t>OPERADOR DE JATO ABRASIVO OU JATISTA</t>
  </si>
  <si>
    <t>OPERADOR DE JATO ABRASIVO OU JATISTA (MENSALISTA)</t>
  </si>
  <si>
    <t>OPERADOR DE MAQUINAS E TRATORES DIVERSOS (TERRAPLANAGEM)</t>
  </si>
  <si>
    <t>OPERADOR DE MAQUINAS E TRATORES DIVERSOS (TERRAPLANAGEM) (MENSALISTA)</t>
  </si>
  <si>
    <t>OPERADOR DE MARTELETE OU MARTELETEIRO</t>
  </si>
  <si>
    <t>OPERADOR DE MARTELETE OU MARTELETEIRO (MENSALISTA)</t>
  </si>
  <si>
    <t>OPERADOR DE MOTO SCRAPER</t>
  </si>
  <si>
    <t>OPERADOR DE MOTO SCRAPER (MENSALISTA)</t>
  </si>
  <si>
    <t>OPERADOR DE MOTONIVELADORA</t>
  </si>
  <si>
    <t>OPERADOR DE MOTONIVELADORA (MENSALISTA)</t>
  </si>
  <si>
    <t>OPERADOR DE PA CARREGADEIRA</t>
  </si>
  <si>
    <t>OPERADOR DE PA CARREGADEIRA (MENSALISTA)</t>
  </si>
  <si>
    <t>OPERADOR DE PAVIMENTADORA / MESA VIBROACABADORA</t>
  </si>
  <si>
    <t>OPERADOR DE PAVIMENTADORA / MESA VIBROACABADORA (MENSALISTA)</t>
  </si>
  <si>
    <t>OPERADOR DE ROLO COMPACTADOR</t>
  </si>
  <si>
    <t>OPERADOR DE ROLO COMPACTADOR (MENSALISTA)</t>
  </si>
  <si>
    <t>OPERADOR DE TRATOR - EXCLUSIVE AGROPECUARIA</t>
  </si>
  <si>
    <t>OPERADOR DE TRATOR - EXCLUSIVE AGROPECUARIA (MENSALISTA)</t>
  </si>
  <si>
    <t>OPERADOR DE USINA DE ASFALTO, DE SOLOS OU DE CONCRETO</t>
  </si>
  <si>
    <t>OPERADOR DE USINA DE ASFALTO, DE SOLOS OU DE CONCRETO (MENSALISTA)</t>
  </si>
  <si>
    <t>OXIGENIO, RECARGA PARA CILINDRO DE CONJUNTO OXICORTE GRANDE</t>
  </si>
  <si>
    <t>PA CARREGADEIRA SOBRE RODAS, POTENCIA BRUTA *127* CV, CAPACIDADE DA CACAMBA DE 2,0 A 2,4 M3, PESO OPERACIONAL MAXIMO DE 10330 KG</t>
  </si>
  <si>
    <t>PA CARREGADEIRA SOBRE RODAS, POTENCIA LIQUIDA 128 HP, CAPACIDADE DA CACAMBA DE 1,7 A 2,8 M3, PESO OPERACIONAL MAXIMO DE 11632 KG</t>
  </si>
  <si>
    <t>PA CARREGADEIRA SOBRE RODAS, POTENCIA LIQUIDA 197 HP, CAPACIDADE DA CACAMBA DE 2,5 A 3,5 M3, PESO OPERACIONAL MAXIMO DE 18338 KG</t>
  </si>
  <si>
    <t>PA CARREGADEIRA SOBRE RODAS, POTENCIA LIQUIDA 213 HP, CAPACIDADE DA CACAMBA DE 1,9 A 3,5 M3, PESO OPERACIONAL MAXIMO DE 19234 KG</t>
  </si>
  <si>
    <t>PA CARREGADEIRA SOBRE RODAS, POTENCIA 152 HP, CAPACIDADE DA CACAMBA DE 1,53 A 2,30 M3, PESO OPERACIONAL MAXIMO DE 10216 KG</t>
  </si>
  <si>
    <t>PA DE LIXO PLASTICA, CABO LONGO</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</si>
  <si>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</si>
  <si>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</si>
  <si>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</si>
  <si>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</si>
  <si>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</si>
  <si>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</si>
  <si>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ESTRUTURAL PARA LAJE SECA REVESTIDO EM PLACA CIMENTICIA, DE 1,20 X 2,50 M, E = 55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</si>
  <si>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</si>
  <si>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</si>
  <si>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</si>
  <si>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</si>
  <si>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PAPELEIRA PLASTICA TIPO DISPENSER PARA PAPEL HIGIENICO ROLAO</t>
  </si>
  <si>
    <t>PAR DE TABELAS DE BASQUETE EM COMPENSADO NAVAL DE *1,80 X 1,20* M, COM ARO DE METAL E REDE (SEM SUPORTE DE FIXACAO)</t>
  </si>
  <si>
    <t>PARA-RAIOS DE BAIXA TENSAO, TENSAO DE OPERACAO *280* V , CORRENTE MAXIMA *20* KA</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</si>
  <si>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</si>
  <si>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</si>
  <si>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</si>
  <si>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</si>
  <si>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TIPO CHUMBADOR PARABOLT, DIAMETRO 1/2", COMPRIMENTO 75 MM</t>
  </si>
  <si>
    <t>PARAFUSO DE ACO TIPO CHUMBADOR PARABOLT, DIAMETRO 3/8", COMPRIMENTO 75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</si>
  <si>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</si>
  <si>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</si>
  <si>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</si>
  <si>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FERRO POLIDO, SEXTAVADO, COM ROSCA INTEIRA, DIAMETRO 5/16", COMPRIMENTO 3/4", COM PORCA E ARRUELA LISA LEVE</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</si>
  <si>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</si>
  <si>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</si>
  <si>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</si>
  <si>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</si>
  <si>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</si>
  <si>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</si>
  <si>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</si>
  <si>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</si>
  <si>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</si>
  <si>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</si>
  <si>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</si>
  <si>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</si>
  <si>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</si>
  <si>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</si>
  <si>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METRICO ZINCADO, DIAMETRO 12 MM, COMPRIMENTO 140MM, COM PORCA SEXTAVADA E ARRUELA DE PRESSAO MEDIA</t>
  </si>
  <si>
    <t>PARAFUSO FRANCES METRICO ZINCADO, DIAMETRO 12 MM, COMPRIMENTO 150 MM, COM PORCA SEXTAVADA E ARRUELA DE PRESSAO MEDIA</t>
  </si>
  <si>
    <t>PARAFUSO FRANCES M16 EM ACO GALVANIZADO, COMPRIMENTO = 150 MM, DIAMETRO = 16 MM, CABECA ABAULADA</t>
  </si>
  <si>
    <t>PARAFUSO FRANCES M16 EM ACO GALVANIZADO, COMPRIMENTO = 45 MM, DIAMETRO = 16 MM, CABECA ABAULADA</t>
  </si>
  <si>
    <t>PARAFUSO FRANCES ZINCADO, DIAMETRO 1/2'', COMPRIMENTO 2'', COM PORCA E ARRUELA</t>
  </si>
  <si>
    <t>PARAFUSO FRANCES ZINCADO, DIAMETRO 1/2", COMPRIMENTO 12", COM PORCA E ARRUELA LISA MEDIA</t>
  </si>
  <si>
    <t>PARAFUSO FRANCES ZINCADO, DIAMETRO 1/2", COMPRIMENTO 15", COM PORCA E ARRUELA LISA MEDIA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</si>
  <si>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</si>
  <si>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</si>
  <si>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</si>
  <si>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</si>
  <si>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</si>
  <si>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</si>
  <si>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</si>
  <si>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</si>
  <si>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</si>
  <si>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</si>
  <si>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</si>
  <si>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COM ACABAMENTO CROMADO PARA FIXAR PECA SANITARIA, INCLUI PORCA CEGA, ARRUELA E BUCHA DE NYLON TAMANHO S-10</t>
  </si>
  <si>
    <t>PARAFUSO NIQUELADO 3 1/2" COM ACABAMENTO CROMADO PARA FIXAR PECA SANITARIA, INCLUI PORCA CEGA, ARRUELA E BUCHA DE NYLON TAMANHO S-8</t>
  </si>
  <si>
    <t>PARAFUSO ROSCA SOBERBA ZINCADO CABECA CHATA FENDA SIMPLES 3,2 X 20 MM (3/4 ")</t>
  </si>
  <si>
    <t>PARAFUSO ROSCA SOBERBA ZINCADO CABECA CHATA FENDA SIMPLES 3,5 X 25 MM (1 ")</t>
  </si>
  <si>
    <t>PARAFUSO ROSCA SOBERBA ZINCADO CABECA CHATA FENDA SIMPLES 3,8 X 30 MM (1.1/4 ")</t>
  </si>
  <si>
    <t>PARAFUSO ROSCA SOBERBA ZINCADO CABECA CHATA FENDA SIMPLES 4,8 X 40 MM (1.1/2 ")</t>
  </si>
  <si>
    <t>PARAFUSO ROSCA SOBERBA ZINCADO CABECA CHATA FENDA SIMPLES 5,5 X 50 MM (2 ")</t>
  </si>
  <si>
    <t>PARAFUSO ROSCA SOBERBA ZINCADO CABECA CHATA FENDA SIMPLES 5,5 X 65 MM (2.1/2 ")</t>
  </si>
  <si>
    <t>PARAFUSO ZINCADO ROSCA SOBERBA 5/16 " X 120 MM PARA TELHA FIBROCIMENTO</t>
  </si>
  <si>
    <t>PARAFUSO ZINCADO ROSCA SOBERBA, CABECA SEXTAVADA, 5/16 " X 110 MM, PARA FIXACAO DE TELHA EM MADEIRA</t>
  </si>
  <si>
    <t>PARAFUSO ZINCADO ROSCA SOBERBA, CABECA SEXTAVADA, 5/16 " X 150 MM, PARA FIXACAO DE TELHA EM MADEIRA</t>
  </si>
  <si>
    <t>PARAFUSO ZINCADO ROSCA SOBERBA, CABECA SEXTAVADA, 5/16 " X 180 MM, PARA FIXACAO DE TELHA EM MADEIRA</t>
  </si>
  <si>
    <t>PARAFUSO ZINCADO ROSCA SOBERBA, CABECA SEXTAVADA, 5/16 " X 200 MM, PARA FIXACAO DE TELHA EM MADEIRA</t>
  </si>
  <si>
    <t>PARAFUSO ZINCADO ROSCA SOBERBA, CABECA SEXTAVADA, 5/16 " X 230 MM, PARA FIXACAO DE TELHA EM MADEIRA</t>
  </si>
  <si>
    <t>PARAFUSO ZINCADO ROSCA SOBERBA, CABECA SEXTAVADA, 5/16 " X 250 MM, PARA FIXACAO DE TELHA EM MADEIRA</t>
  </si>
  <si>
    <t>PARAFUSO ZINCADO ROSCA SOBERBA, CABECA SEXTAVADA, 5/16 " X 50 MM, PARA FIXACAO DE TELHA EM MADEIRA</t>
  </si>
  <si>
    <t>PARAFUSO ZINCADO ROSCA SOBERBA, CABECA SEXTAVADA, 5/16 " X 85 MM, PARA FIXACAO DE TELHA EM MADEIRA</t>
  </si>
  <si>
    <t>PARAFUSO ZINCADO 5/16 " X 250 MM PARA FIXACAO DE TELHA DE FIBROCIMENTO CANALETE 49, INCLUI BUCHA NYLON S-10</t>
  </si>
  <si>
    <t>PARAFUSO ZINCADO 5/16 " X 85 MM PARA FIXACAO DE TELHA DE FIBROCIMENTO CANALETE 90, INCLUI BUCHA NYLON S-10</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</si>
  <si>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</si>
  <si>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</si>
  <si>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</si>
  <si>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</si>
  <si>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</si>
  <si>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3/8", COMPRIMENTO 80 MM</t>
  </si>
  <si>
    <t>PARAFUSO ZINCADO, SEXTAVADO, COM ROSCA SOBERBA, DIAMETRO 5/16", COMPRIMENTO 40 MM</t>
  </si>
  <si>
    <t>PARAFUSO ZINCADO, SEXTAVADO, COM ROSCA SOBERBA, DIAMETRO 5/16", COMPRIMENTO 80 MM</t>
  </si>
  <si>
    <t>PARAFUSO ZINCADO, SEXTAVADO, GRAU 5, ROSCA INTEIRA, DIAMETRO 1 1/2", COMPRIMENTO 4"</t>
  </si>
  <si>
    <t>PARAFUSO, ASTM A307 - GRAU A, SEXTAVADO, ZINCADO, DIAMETRO 3/8" (9,52 MM), COMPRIMENTO 1 " (25,4 MM)</t>
  </si>
  <si>
    <t>PARAFUSO, AUTO ATARRACHANTE, CABECA CHATA, FENDA SIMPLES, 1/4 (6,35 MM) X 25 MM</t>
  </si>
  <si>
    <t>PARAFUSO, COMUM, ASTM A307, SEXTAVADO, DIAMETRO 1/2" (12,7 MM), COMPRIMENTO 1" (25,4 MM)</t>
  </si>
  <si>
    <t>PARALELEPIPEDO GRANITICO OU BASALTICO, PARA PAVIMENTACAO, SEM FRETE,  *30 A 35* PECAS POR M2</t>
  </si>
  <si>
    <t>PASTA DESENGRAXANTE PARA MAOS</t>
  </si>
  <si>
    <t>PASTA LUBRIFICANTE PARA TUBOS E CONEXOES COM JUNTA ELASTICA (USO EM PVC, ACO, POLIETILENO E OUTROS) ( DE *400* G)</t>
  </si>
  <si>
    <t>PASTA LUBRIFICANTE PARA TUBOS E CONEXOES COM JUNTA ELASTICA (USO EM PVC, ACO, POLIETILENO E OUTROS) (POTE DE 3.500* G)</t>
  </si>
  <si>
    <t>PASTA PARA SOLDA DE TUBOS E CONEXOES DE COBRE (EMBALAGEM COM 250 G)</t>
  </si>
  <si>
    <t>PASTA VEDA JUNTAS/ROSCA, LATA DE *500* G, PARA INSTALACOES DE GAS E OUTROS</t>
  </si>
  <si>
    <t>PASTILHA CERAMICA/PORCELANA, REVEST INT/EXT E  PISCINA, CORES BRANCA OU FRIAS, *2,5 X 2,5* CM</t>
  </si>
  <si>
    <t>PASTILHA CERAMICA/PORCELANA, REVEST INT/EXT E  PISCINA, CORES FRIAS *5 X 5* CM</t>
  </si>
  <si>
    <t>PASTILHA CERAMICA/PORCELANA, REVEST INT/EXT E  PISCINA, CORES QUENTES *5 X 5* CM</t>
  </si>
  <si>
    <t>PASTILHA CERAMICA/PORCELANA, REVEST INT/EXT E  PISCINA, CORES QUENTES, *2,5 X 2,5* CM</t>
  </si>
  <si>
    <t>PASTILHA DE VIDRO CRISTAL, NACIONAL, REVEST INT/EXT E PISCINA, TODAS AS CORES, E MAIOR OU IGUAL A 5 MM  *2,0 X 2,0* CM</t>
  </si>
  <si>
    <t>PASTILHA DE VIDRO PIGMENTADA *2,0 X 2,0* CM, NACIONAL, PARA REVESTIMENTO INTERNO/EXTERNO E PISCINA, BRANCA OU CORES FRIAS, ESPESSURA MAIOR OU IGUAL A 5 MM</t>
  </si>
  <si>
    <t>PASTILHA DE VIDRO PIGMENTADA, NACIONAL, REVEST INT/EXT E PISCINA, CORES QUENTES, ESPESSURA MAIOR OU IGUAL A 5 MM  *2,0 X 2,0* CM</t>
  </si>
  <si>
    <t>PASTILHEIRO</t>
  </si>
  <si>
    <t>PASTILHEIRO (MENSALISTA)</t>
  </si>
  <si>
    <t>PATCH CORD, CATEGORIA 5 E, EXTENSAO DE 1,50 M</t>
  </si>
  <si>
    <t>PATCH CORD, CATEGORIA 5 E, EXTENSAO DE 2,50 M</t>
  </si>
  <si>
    <t>PATCH CORD, CATEGORIA 6, EXTENSAO DE 1,50 M</t>
  </si>
  <si>
    <t>PATCH CORD, CATEGORIA 6, EXTENSAO DE 2,50 M</t>
  </si>
  <si>
    <t>PATCH PANEL, 24 PORTAS, CATEGORIA 5E, COM RACKS DE 19" E 1 U DE ALTURA</t>
  </si>
  <si>
    <t>PATCH PANEL, 24 PORTAS, CATEGORIA 6, COM RACKS DE 19" E 1 U DE ALTURA</t>
  </si>
  <si>
    <t>PATCH PANEL, 48 PORTAS, CATEGORIA 5E, COM RACKS DE 19" E 2 U DE ALTURA</t>
  </si>
  <si>
    <t>PATCH PANEL, 48 PORTAS, CATEGORIA 6, COM RACKS DE 19" E 2 U DE ALTURA</t>
  </si>
  <si>
    <t>PECA DE MADEIRA APARELHADA *7,5 X 7,5* CM (3 X 3 ") MACARANDUBA, ANGELIM OU EQUIVALENTE DA REGIAO</t>
  </si>
  <si>
    <t>PECA DE MADEIRA NAO APARELHADA *7,5 X 7,5* CM (3 X 3 ") MACARANDUBA, ANGELIM OU EQUIVALENTE DA REGIAO</t>
  </si>
  <si>
    <t>PEDRA ARDOSIA, CINZA, *40 X 40* CM, E= *1 CM</t>
  </si>
  <si>
    <t>PEDRA ARDOSIA, CINZA, 20  X  40 CM,  E=  *1 CM</t>
  </si>
  <si>
    <t>PEDRA ARDOSIA, CINZA, 30  X  30,  E= *1 CM</t>
  </si>
  <si>
    <t>PEDRA BRITADA GRADUADA, CLASSIFICADA (POSTO PEDREIRA/FORNECEDOR, SEM FRETE)</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</si>
  <si>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</si>
  <si>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</si>
  <si>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</si>
  <si>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</si>
  <si>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BRITADA N. 4 (50 A 76 MM) POSTO PEDREIRA/FORNECEDOR, SEM FRETE</t>
  </si>
  <si>
    <t>PEDRA BRITADA N. 5 (76 A 100 MM) POSTO PEDREIRA/FORNECEDOR, SEM FRETE</t>
  </si>
  <si>
    <t>PEDRA BRITADA OU BICA CORRIDA, NAO CLASSIFICADA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</si>
  <si>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</si>
  <si>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</si>
  <si>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</si>
  <si>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</si>
  <si>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</si>
  <si>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</si>
  <si>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</si>
  <si>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PEDREGULHO OU PICARRA DE JAZIDA, AO NATURAL, PARA BASE DE PAVIMENTACAO (RETIRADO NA JAZIDA, SEM TRANSPORTE)</t>
  </si>
  <si>
    <t>PEDREIRO</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</si>
  <si>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</si>
  <si>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</si>
  <si>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</si>
  <si>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</si>
  <si>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</si>
  <si>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</si>
  <si>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</si>
  <si>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</si>
  <si>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</si>
  <si>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"H" DE ACO LAMINADO, "HP" 250 X 62,0</t>
  </si>
  <si>
    <t>PERFIL "H" DE ACO LAMINADO, "HP" 310 X 79,0</t>
  </si>
  <si>
    <t>PERFIL "H" DE ACO LAMINADO, "W" 200 X 35,9</t>
  </si>
  <si>
    <t>PERFIL "I" DE ACO LAMINADO, ABAS INCLINADAS, "I" 102 X 12,7</t>
  </si>
  <si>
    <t>PERFIL "I" DE ACO LAMINADO, ABAS INCLINADAS, "I" 152 X 22</t>
  </si>
  <si>
    <t>PERFIL "I" DE ACO LAMINADO, ABAS INCLINADAS, "I" 203 X 34,3</t>
  </si>
  <si>
    <t>PERFIL "I" DE ACO LAMINADO, ABAS PARALELAS, "W", QUALQUER BITOLA</t>
  </si>
  <si>
    <t>PERFIL "U" DE ACO LAMINADO, "U" 102 X 9,3</t>
  </si>
  <si>
    <t>PERFIL "U" DE ACO LAMINADO, "U" 152 X 15,6</t>
  </si>
  <si>
    <t>PERFIL "U" EM CHAPA ACO DOBRADA, E = 3,04 MM, H = 20 CM, ABAS = 5 CM (4,47 KG/M)</t>
  </si>
  <si>
    <t>PERFIL "U" ENRIJECIDO DE ACO GALVANIZADO, DOBRADO, 150 X 60 X 20 MM, E = 3,00 MM OU 200 X 75 X 25 MM, E = 3,75 MM</t>
  </si>
  <si>
    <t>PERFIL "U" SIMPLES DE ACO GALVANIZADO DOBRADO 75 X *40* MM, E = 2,65 MM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</si>
  <si>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</si>
  <si>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</si>
  <si>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</si>
  <si>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</si>
  <si>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</si>
  <si>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</si>
  <si>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</si>
  <si>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</si>
  <si>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</si>
  <si>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</si>
  <si>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</si>
  <si>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PARA FORRO REMOVIVEL, 24 X 3750 MM (L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</si>
  <si>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</si>
  <si>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</si>
  <si>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</si>
  <si>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</si>
  <si>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</si>
  <si>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</si>
  <si>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</si>
  <si>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 BRANCO, PARA FORRO REMOVIVEL, 24 X 1250 MM (L X C)</t>
  </si>
  <si>
    <t>PERFIL TRAVESSA (SECUNDARIO), T CLICADO, EM ACO GALVANIZADO, BRANCO, PARA FORRO REMOVIVEL, 24 X 625 MM (L X C)</t>
  </si>
  <si>
    <t>PERFIL U / CANALETA DE ALUMINIO, DE ABAS IGUAIS, 1/2" (1,27 X 1,27 CM), PARA PORTA OU JANELA DE CORRER</t>
  </si>
  <si>
    <t>PERFIL UDC ("U" DOBRADO DE CHAPA) SIMPLES DE ACO LAMINADO, GALVANIZADO, ASTM A36, 127 X 50 MM, E= 3 MM</t>
  </si>
  <si>
    <t>PERFILADO PERFURADO DUPLO 38 X 76 MM, CHAPA 22</t>
  </si>
  <si>
    <t>PERFILADO PERFURADO SIMPLES 38 X 38 MM, CHAPA 22</t>
  </si>
  <si>
    <t>PERFILADO PERFURADO 19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</si>
  <si>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</si>
  <si>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</si>
  <si>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HIDRAULICA COM TRADO CURTO ACOPLADO, PROFUNDIDADE MAXIMA DE 20 M, DIAMETRO MAXIMO DE 1500 MM, POTENCIA INSTALADA DE 137 HP, MESA ROTATIVA COM TORQUE MAXIMO DE 30 KNM (INCLUI MONTAGEM, NAO INCLUI CAMINHAO)</t>
  </si>
  <si>
    <t>PERFURATRIZ MANUAL, TORQUE MAXIMO 55 KGF.M, POTENCIA 5 CV, COM DIAMETRO MAXIMO 8 1/2" (INCLUI SUPORTE/CHASSI TIPO MESA)</t>
  </si>
  <si>
    <t>PERFURATRIZ MANUAL, TORQUE MAXIMO 83 N.M, POTENCIA 5 CV, COM DIAMETRO MAXIMO 4" (NAO INCLUI SUPORTE / CHASSI)</t>
  </si>
  <si>
    <t>PERFURATRIZ MANUAL, TORQUE MAXIMO 83 N.M, POTENCIA 5 CV, COM DIAMETRO MAXIMO 4", PARA SOLO GRAMPEADO (INCLUI SUPORTE OU CHASSI TIPO MESA)</t>
  </si>
  <si>
    <t>PERFURATRIZ PNEUMATICA MANUAL DE PESO MEDIO, 18KG, COMPRIMENTO DE CURSO DE 6 M, DIAMETRO DO PISTAO DE 5,5 CM</t>
  </si>
  <si>
    <t>PERFURATRIZ ROTATIVA SOBRE ESTEIRA, TORQUE MAXIMO 2500 KGM, POTENCIA 110 HP, MOTOR DIESEL  (COLETADO CAIXA)</t>
  </si>
  <si>
    <t>PERFURATRIZ SOBRE ESTEIRA, TORQUE MAXIMO DE 600 KGF, POTENCIA ENTRE 50 E 60 HP, DIAMETRO MAXIMO DE 10"</t>
  </si>
  <si>
    <t>PERFURATRIZ SOBRE ESTEIRA, TORQUE MAXIMO 600 KGF, PESO MEDIO 1000 KG, POTENCIA 20 HP, DIAMETRO MAXIMO 10"</t>
  </si>
  <si>
    <t>PICAPE CABINE SIMPLES COM MOTOR 1.6 FLEX, CAMBIO MANUAL, POTENCIA 101/104 CV, 2 PORTAS</t>
  </si>
  <si>
    <t>PIGMENTO EM PO PARA ARGAMASSAS, CIMENTOS E OUTROS</t>
  </si>
  <si>
    <t>PILAR DE MADEIRA NAO APARELHADA *10 X 10* CM, MACARANDUBA, ANGELIM OU EQUIVALENTE DA REGIAO</t>
  </si>
  <si>
    <t>PILAR DE MADEIRA NAO APARELHADA *15 X 15* CM, MACARANDUBA, ANGELIM OU EQUIVALENTE DA REGIAO</t>
  </si>
  <si>
    <t>PILAR DE MADEIRA NAO APARELHADA *20 X 20* CM, MACARANDUBA, ANGELIM OU EQUIVALENTE DA REGIAO</t>
  </si>
  <si>
    <t>PINCEL CHATO (TRINCHA) CERDAS GRIS 1.1/2 " (38 MM)</t>
  </si>
  <si>
    <t>PINGADEIRA PLASTICA PARA TELHA DE FIBROCIMENTO CANALETE 49/KALHETA OU CANALETE 90/KALHETAO</t>
  </si>
  <si>
    <t>PINO DE ACO COM ARRUELA CONICA, DIAMETRO ARRUELA = *23* MM E COMP HASTE = *27* MM (ACAO INDIRETA)</t>
  </si>
  <si>
    <t>PINO DE ACO COM FURO, HASTE = 27 MM (ACAO DIRETA)</t>
  </si>
  <si>
    <t>PINO DE ACO COM ROSCA 1/4 ", COMPRIMENTO DA HASTE = 30 MM E ROSCA = 20 MM (ACAO DIRETA)</t>
  </si>
  <si>
    <t>PINO DE ACO LISO 1/4 ", HASTE = *36,5* MM (ACAO DIRETA)</t>
  </si>
  <si>
    <t>PINO DE ACO LISO 1/4 ", HASTE = *53* MM (ACAO DIRETA)</t>
  </si>
  <si>
    <t>PINO ROSCA EXTERNA, EM ACO GALVANIZADO, PARA ISOLADOR DE 15KV, DIAMETRO 25 MM, COMPRIMENTO *290* MM</t>
  </si>
  <si>
    <t>PINO ROSCA EXTERNA, EM ACO GALVANIZADO, PARA ISOLADOR DE 25KV, DIAMETRO 35MM, COMPRIMENTO *320* MM</t>
  </si>
  <si>
    <t>PINTOR</t>
  </si>
  <si>
    <t>PINTOR (MENSALISTA)</t>
  </si>
  <si>
    <t>PINTOR DE LETREIROS</t>
  </si>
  <si>
    <t>PINTOR DE LETREIROS (MENSALISTA)</t>
  </si>
  <si>
    <t>PINTOR PARA TINTA EPOXI</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</si>
  <si>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</si>
  <si>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</si>
  <si>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</si>
  <si>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</si>
  <si>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</si>
  <si>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</si>
  <si>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</si>
  <si>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EXTRA, PEI MAIOR OU IGUAL A 4, FORMATO MAIOR QUE 2025 CM2</t>
  </si>
  <si>
    <t>PISO EM CERAMICA ESMALTADA EXTRA, PEI MAIOR OU IGUAL A 4, FORMATO MENOR OU IGUAL A 2025 CM2</t>
  </si>
  <si>
    <t>PISO EM CERAMICA ESMALTADA, COMERCIAL (PADRAO POPULAR), PEI MAIOR OU IGUAL A 3,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</si>
  <si>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</si>
  <si>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</si>
  <si>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</si>
  <si>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 CM</t>
  </si>
  <si>
    <t>PISO EM GRANITO, POLIDO, TIPO PRETO SAO GABRIEL/ TIJUCA OU OUTROS EQUIVALENTES DA REGIAO, FORMATO MENOR OU IGUAL A 3025 CM2, E=  *2* CM</t>
  </si>
  <si>
    <t>PISO EM PORCELANATO RETIFICADO EXTRA, FORMATO MENOR OU IGUAL A 2025 CM2</t>
  </si>
  <si>
    <t>PISO EM REGUA VINILICA SEMIFLEXIVEL, ENCAIXE CLICADO, E = 4 MM (SEM COLOCACAO)</t>
  </si>
  <si>
    <t>PISO EPOXI AUTONIVELANTE, ESPESSURA *4* MM (INCLUSO EXECUCAO)</t>
  </si>
  <si>
    <t>PISO EPOXI MULTILAYER, ESPESSURA *2* MM (INCLUSO EXECUCAO)</t>
  </si>
  <si>
    <t>PISO FULGET (GRANITO LAVADO) EM PLACAS DE *40 X 40* CM (SEM COLOCACAO)</t>
  </si>
  <si>
    <t>PISO FULGET (GRANITO LAVADO) EM PLACAS DE *75 X 75* CM (SEM COLOCACAO)</t>
  </si>
  <si>
    <t>PISO FULGET (GRANITO LAVADO) MOLDADO IN LOCO (INCLUSO EXECUCAO)</t>
  </si>
  <si>
    <t>PISO INDUSTRIAL EM CONCRETO ARMADO DE ACABAMENTO POLIDO, ESPESSURA 12 CM (CIMENTO QUEIMADO) (INCLUSO EXECUCAO)</t>
  </si>
  <si>
    <t>PISO KORODUR (INCLUSO EXECUCAO)</t>
  </si>
  <si>
    <t>PISO PODOTATIL DE CONCRETO - DIRECIONAL E ALERTA, *40 X 40 X 2,5* CM</t>
  </si>
  <si>
    <t>PISO PORCELANATO, BORDA RETA, EXTRA, FORMATO MAIOR QUE 2025 CM2</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</si>
  <si>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</si>
  <si>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</si>
  <si>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</si>
  <si>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</si>
  <si>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VARIÁVEL DE 3 A 4 MM (INCLUSO EXECUCAO)</t>
  </si>
  <si>
    <t>PISO/ REVESTIMENTO EM GRANITO, POLIDO, TIPO ANDORINHA/ QUARTZ/ CASTELO/ CORUMBA OU OUTROS EQUIVALENTES DA REGIAO, FORMATO MAIOR OU IGUAL A 3025 CM2, E = *2* 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</si>
  <si>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</si>
  <si>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</si>
  <si>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</si>
  <si>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</si>
  <si>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CIMENTICIA LISA E = 10 MM, DE 1,20 X 3,00 M (SEM AMIANTO)</t>
  </si>
  <si>
    <t>PLACA CIMENTICIA LISA E = 6 MM, DE 1,20 X 3,00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</si>
  <si>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</si>
  <si>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</si>
  <si>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</si>
  <si>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</si>
  <si>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</si>
  <si>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DE  *60 X 60* CM E ESPESSURA DE 12 MM (30 MM NAS BORDAS) SEM COLOCACAO</t>
  </si>
  <si>
    <t>PLACA DE INAUGURACAO EM BRONZE *35X 50*CM</t>
  </si>
  <si>
    <t>PLACA DE INAUGURACAO METALICA, *40* CM X *60* CM</t>
  </si>
  <si>
    <t>PLACA DE OBRA (PARA CONSTRUCAO CIVIL) EM CHAPA GALVANIZADA *N. 22*, ADESIVADA, DE *2,0 X 1,125* M</t>
  </si>
  <si>
    <t>PLACA DE SINALIZACAO DE SEGURANCA CONTRA INCENDIO - ALERTA, TRIANGULAR, BASE DE *30* CM, EM PVC *2* MM ANTI-CHAMAS (SIMBOLOS, CORES E PICTOGRAMAS CONFORME NBR 13434)</t>
  </si>
  <si>
    <t>PLACA DE SINALIZACAO DE SEGURANCA CONTRA INCENDIO, FOTOLUMINESCENTE, QUADRADA, *14 X 14* CM, EM PVC *2* MM ANTI-CHAMAS (SIMBOLOS, CORES E PICTOGRAMAS CONFORME NBR 13434)</t>
  </si>
  <si>
    <t>PLACA DE SINALIZACAO DE SEGURANCA CONTRA INCENDIO, FOTOLUMINESCENTE, QUADRADA, *20 X 20* CM, EM PVC *2* MM ANTI-CHAMAS (SIMBOLOS, CORES E PICTOGRAMAS CONFORME NBR 13434)</t>
  </si>
  <si>
    <t>PLACA DE SINALIZACAO DE SEGURANCA CONTRA INCENDIO, FOTOLUMINESCENTE, RETANGULAR, *12 X 40* CM, EM PVC *2* MM ANTI-CHAMAS (SIMBOLOS, CORES E PICTOGRAMAS CONFORME NBR 13434)</t>
  </si>
  <si>
    <t>PLACA DE SINALIZACAO DE SEGURANCA CONTRA INCENDIO, FOTOLUMINESCENTE, RETANGULAR, *13 X 26* CM, EM PVC *2* MM ANTI-CHAMAS (SIMBOLOS, CORES E PICTOGRAMAS CONFORME NBR 13434)</t>
  </si>
  <si>
    <t>PLACA DE SINALIZACAO DE SEGURANCA CONTRA INCENDIO, FOTOLUMINESCENTE, RETANGULAR, *20 X 40* CM, EM PVC *2* MM ANTI-CHAMAS (SIMBOLOS, CORES E PICTOGRAMAS CONFORME NBR 13434)</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</si>
  <si>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</si>
  <si>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</si>
  <si>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</si>
  <si>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</si>
  <si>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</si>
  <si>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EXERCÍCIOS, 2,00M X 1,00M, EM TUBO DE ACO CARBONO, PINTURA NO PROCESSO ELETROSTATICO - PARA ACADEMIA AO AR LIVRE / ACADEMIA DA TERCEIRA IDADE - ATI</t>
  </si>
  <si>
    <t>PLACA VINILICA SEMIFLEXIVEL PARA PISOS, E = 3,2 MM, 30 X 30 CM (SEM COLOCACAO)</t>
  </si>
  <si>
    <t>PLACA VINILICA SEMIFLEXIVEL PARA REVESTIMENTO DE PISOS E PAREDES, E = 2 MM (SEM COLOCACAO)</t>
  </si>
  <si>
    <t>PLACA/PISO DE CONCRETO POROSO/ PAVIMENTO PERMEAVEL/BLOCO DRENANTE DE CONCRETO, 40 CM X 40 CM, E = 6 CM, COR NATURAL</t>
  </si>
  <si>
    <t>PLACA/TAMPA CEGA EM LATAO ESCOVADO PARA CONDULETE EM LIGA DE ALUMINIO 4 X 4"</t>
  </si>
  <si>
    <t>PLUG OU BUJAO DE FERRO GALVANIZADO, DE 1 1/2"</t>
  </si>
  <si>
    <t>PLUG OU BUJAO DE FERRO GALVANIZADO, DE 1 1/4"</t>
  </si>
  <si>
    <t>PLUG OU BUJAO DE FERRO GALVANIZADO, DE 1/2"</t>
  </si>
  <si>
    <t>PLUG OU BUJAO DE FERRO GALVANIZADO, DE 1"</t>
  </si>
  <si>
    <t>PLUG OU BUJAO DE FERRO GALVANIZADO, DE 2 1/2"</t>
  </si>
  <si>
    <t>PLUG OU BUJAO DE FERRO GALVANIZADO, DE 2"</t>
  </si>
  <si>
    <t>PLUG OU BUJAO DE FERRO GALVANIZADO, DE 3/4"</t>
  </si>
  <si>
    <t>PLUG OU BUJAO DE FERRO GALVANIZADO, DE 3"</t>
  </si>
  <si>
    <t>PLUG OU BUJAO DE FERRO GALVANIZADO, DE 4"</t>
  </si>
  <si>
    <t>PLUG PVC P/ ESG PREDIAL  75MM</t>
  </si>
  <si>
    <t>PLUG PVC P/ ESG PREDIAL 100MM</t>
  </si>
  <si>
    <t>PLUG PVC P/ ESG PREDIAL 50MM</t>
  </si>
  <si>
    <t>PLUG PVC ROSCAVEL,  1/2",  AGUA FRIA PREDIAL (NBR 5648)</t>
  </si>
  <si>
    <t>PLUG PVC,  JE, DN 100 MM, PARA REDE COLETORA ESGOTO (NBR 10569)</t>
  </si>
  <si>
    <t>PLUG PVC, JE, DN 150 MM, PARA REDE COLETORA ESGOTO (NBR 10569)</t>
  </si>
  <si>
    <t>PLUG PVC, JE, DN 200 MM, PARA REDE COLETORA ESGOTO (NBR 10569)</t>
  </si>
  <si>
    <t>PLUG PVC, JE, DN 250 MM, PARA REDE COLETORA ESGOTO (NBR 10569)</t>
  </si>
  <si>
    <t>PLUG PVC, JE, DN 350 MM, PARA REDE COLETORA ESGOTO (NBR 10569)</t>
  </si>
  <si>
    <t>PLUG PVC, ROSCAVEL 1", PARA AGUA FRIA PREDIAL</t>
  </si>
  <si>
    <t>PLUG PVC, ROSCAVEL 3/4", PARA  AGUA FRIA PREDIAL</t>
  </si>
  <si>
    <t>PLUG PVC, ROSCAVEL, 1 1/2",  AGUA FRIA PREDIAL</t>
  </si>
  <si>
    <t>PLUG PVC, ROSCAVEL, 1 1/4",  AGUA FRIA PREDIAL</t>
  </si>
  <si>
    <t>PLUG PVC, ROSCAVEL, 2",  AGUA FRIA PREDIAL</t>
  </si>
  <si>
    <t>PO DE MARMORE (POSTO PEDREIRA/FORNECEDOR, SEM FRETE)</t>
  </si>
  <si>
    <t>PO DE PEDRA (POSTO PEDREIRA/FORNECEDOR, SEM FRETE)</t>
  </si>
  <si>
    <t>POCEIRO / ESCAVADOR DE VALAS E TUBULOES</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</si>
  <si>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</si>
  <si>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</si>
  <si>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</si>
  <si>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</si>
  <si>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</si>
  <si>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</si>
  <si>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</si>
  <si>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</si>
  <si>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DE MADEIRA NAO APARELHADA *7,5 X 7,5* CM (3 X 3 ") PINUS, MISTA OU EQUIVALENTE DA REGIAO</t>
  </si>
  <si>
    <t>PONTEIRO PARA MARTELO ROMPEDOR, DIAMETRO = *28* MM, COMPRIMENTO = *520* MM, ENCAIXE SEXTAVADO</t>
  </si>
  <si>
    <t>PORCA OLHAL EM ACO GALVANIZADO, DIAMETRO NOMINAL DE 16 MM</t>
  </si>
  <si>
    <t>PORCA OLHAL EM ACO GALVANIZADO, ESPESSURA 16MM, ABERTURA 21MM</t>
  </si>
  <si>
    <t>PORCA UNIAO/JUNCAO ZINCADA SEXTAVADA 1/4 ", CHAVE 7/16 ", COMPRIMENTO = 25 MM</t>
  </si>
  <si>
    <t>PORCA ZINCADA, QUADRADA, DIAMETRO 3/8"</t>
  </si>
  <si>
    <t>PORCA ZINCADA, QUADRADA, DIAMETRO 5/8"</t>
  </si>
  <si>
    <t>PORCA ZINCADA, SEXTAVADA, DIAMETRO 1/2"</t>
  </si>
  <si>
    <t>PORCA ZINCADA, SEXTAVADA, DIAMETRO 1/4"</t>
  </si>
  <si>
    <t>PORCA ZINCADA, SEXTAVADA, DIAMETRO 1"</t>
  </si>
  <si>
    <t>PORCA ZINCADA, SEXTAVADA, DIAMETRO 3/8"</t>
  </si>
  <si>
    <t>PORCA ZINCADA, SEXTAVADA, DIAMETRO 5/16"</t>
  </si>
  <si>
    <t>PORCA ZINCADA, SEXTAVADA, DIAMETRO 5/8"</t>
  </si>
  <si>
    <t>PORTA CADEADO,  3 1/2", EM ACO ZINCADO, PRETO, PARA PORTAO E JANELA</t>
  </si>
  <si>
    <t>PORTA CORTA-FOGO PARA SAIDA DE EMERGENCIA, COM FECHADURA, VAO LUZ DE 90 X 210 CM, CLASSE P-90 (NBR 11742)</t>
  </si>
  <si>
    <t>PORTA DE ABRIR EM ACO COM DIVISAO HORIZONTAL  PARA VIDROS, COM FUNDO ANTICORROSIVO/PRIMER DE PROTECAO, SEM GUARNICAO/ALIZAR/VISTA, VIDROS NAO INCLUSOS, 87 X 210 CM</t>
  </si>
  <si>
    <t>PORTA DE ABRIR EM ACO TIPO VENEZIANA, COM FUNDO ANTICORROSIVO / PRIMER DE PROTECAO, SEM GUARNICAO/ALIZAR/VISTA, 87 X 210 CM</t>
  </si>
  <si>
    <t>PORTA DE ABRIR EM ALUMINIO COM DIVISAO HORIZONTAL  PARA VIDROS,  ACABAMENTO ANODIZADO NATURAL, VIDROS INCLUSOS, SEM GUARNICAO/ALIZAR/VISTA , 87 X 210 CM</t>
  </si>
  <si>
    <t>PORTA DE ABRIR EM ALUMINIO COM LAMBRI HORIZONTAL/LAMINADA, ACABAMENTO ANODIZADO NATURAL, SEM GUARNICAO/ALIZAR/VISTA</t>
  </si>
  <si>
    <t>PORTA DE ABRIR EM ALUMINIO TIPO VENEZIANA, ACABAMENTO ANODIZADO NATURAL, SEM GUARNICAO/ALIZAR/VISTA</t>
  </si>
  <si>
    <t>PORTA DE ABRIR EM ALUMINIO TIPO VENEZIANA, ACABAMENTO ANODIZADO NATURAL, SEM GUARNICAO/ALIZAR/VISTA, 87 X 210 CM</t>
  </si>
  <si>
    <t>PORTA DE ABRIR EM GRADIL COM BARRA CHATA 3 CM X 1/4", COM REQUADRO E GUARNICAO - COMPLETO - ACABAMENTO NATURAL</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</si>
  <si>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</si>
  <si>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</si>
  <si>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</si>
  <si>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</si>
  <si>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</si>
  <si>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</si>
  <si>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</si>
  <si>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MADEIRA-DE-LEI QUADRICULADA PARA VIDRO, DE CORRER (ANGELIM OU EQUIVALENTE REGIONAL), E = *3,5* CM</t>
  </si>
  <si>
    <t>PORTA DE MADEIRA-DE-LEI TIPO MEXICANA SEM EMENDA (ANGELIM OU EQUIVALENTE REGIONAL), E = *3,5* CM</t>
  </si>
  <si>
    <t>PORTA DE MADEIRA-DE-LEI TIPO VENEZIANA (ANGELIM OU EQUIVALENTE REGIONAL), E = *3,5* CM</t>
  </si>
  <si>
    <t>PORTA DE MADEIRA, FOLHA LEVE (NBR 15930) DE 60 X 210 CM, E = *35* MM, NUCLEO COLMEIA, CAPA LISA EM HDF, ACABAMENTO EM PRIMER PARA PINTURA</t>
  </si>
  <si>
    <t>PORTA DE MADEIRA, FOLHA LEVE (NBR 15930) DE 70 X 210 CM, E = *35* MM, NUCLEO COLMEIA, CAPA LISA EM HDF, ACABAMENTO EM PRIMER PARA PINTURA</t>
  </si>
  <si>
    <t>PORTA DE MADEIRA, FOLHA LEVE (NBR 15930) DE 80 X 210 CM, E = *35* MM, NUCLEO COLMEIA, CAPA LISA EM HDF, ACABAMENTO EM PRIMER PARA PINTURA</t>
  </si>
  <si>
    <t>PORTA DE MADEIRA, FOLHA MEDIA (NBR 15930) DE 100 X 210 CM, E = 35 MM, NUCLEO SARRAFEADO, CAPA LISA EM HDF, ACABAMENTO EM LAMINADO NATURAL PARA VERNIZ</t>
  </si>
  <si>
    <t>PORTA DE MADEIRA, FOLHA MEDIA (NBR 15930) DE 100 X 210 CM, E = 35 MM, NUCLEO SARRAFEADO, CAPA LISA EM HDF, ACABAMENTO EM PRIMER PARA PINTURA</t>
  </si>
  <si>
    <t>PORTA DE MADEIRA, FOLHA MEDIA (NBR 15930) DE 60 X 210 CM, E = 35 MM, NUCLEO SARRAFEADO, CAPA FRISADA EM HDF, ACABAMENTO MELAMINICO EM PADRAO MADEIRA</t>
  </si>
  <si>
    <t>PORTA DE MADEIRA, FOLHA MEDIA (NBR 15930) DE 60 X 210 CM, E = 35 MM, NUCLEO SARRAFEADO, CAPA LISA EM HDF, ACABAMENTO EM PRIMER PARA PINTURA</t>
  </si>
  <si>
    <t>PORTA DE MADEIRA, FOLHA MEDIA (NBR 15930) DE 60 X 210 CM, E = 35 MM, NUCLEO SARRAFEADO, CAPA LISA EM HDF, ACABAMENTO LAMINADO NATURAL PARA VERNIZ</t>
  </si>
  <si>
    <t>PORTA DE MADEIRA, FOLHA MEDIA (NBR 15930) DE 70 X 210 CM, E = 35 MM, NUCLEO SARRAFEADO, CAPA FRISADA EM HDF, ACABAMENTO MELAMINICO EM PADRAO MADEIRA</t>
  </si>
  <si>
    <t>PORTA DE MADEIRA, FOLHA MEDIA (NBR 15930) DE 70 X 210 CM, E = 35 MM, NUCLEO SARRAFEADO, CAPA LISA EM HDF, ACABAMENTO EM LAMINADO NATURAL PARA VERNIZ</t>
  </si>
  <si>
    <t>PORTA DE MADEIRA, FOLHA MEDIA (NBR 15930) DE 70 X 210 CM, E = 35 MM, NUCLEO SARRAFEADO, CAPA LISA EM HDF, ACABAMENTO EM PRIMER PARA PINTURA</t>
  </si>
  <si>
    <t>PORTA DE MADEIRA, FOLHA MEDIA (NBR 15930) DE 80 X 210 CM, E = 35 MM, NUCLEO SARRAFEADO, CAPA FRISADA EM HDF, ACABAMENTO MELAMINICO EM PADRAO MADEIRA</t>
  </si>
  <si>
    <t>PORTA DE MADEIRA, FOLHA MEDIA (NBR 15930) DE 80 X 210 CM, E = 35 MM, NUCLEO SARRAFEADO, CAPA LISA EM HDF, ACABAMENTO EM LAMINADO NATURAL PARA VERNIZ</t>
  </si>
  <si>
    <t>PORTA DE MADEIRA, FOLHA MEDIA (NBR 15930) DE 80 X 210 CM, E = 35 MM, NUCLEO SARRAFEADO, CAPA LISA EM HDF, ACABAMENTO EM PRIMER PARA PINTURA</t>
  </si>
  <si>
    <t>PORTA DE MADEIRA, FOLHA MEDIA (NBR 15930) DE 90 X 210 CM, E = 35 MM, NUCLEO SARRAFEADO, CAPA LISA EM HDF, ACABAMENTO EM LAMINADO NATURAL PARA VERNIZ</t>
  </si>
  <si>
    <t>PORTA DE MADEIRA, FOLHA MEDIA (NBR 15930) DE 90 X 210 CM, E = 35 MM, NUCLEO SARRAFEADO, CAPA LISA EM HDF, ACABAMENTO EM PRIMER PARA PINTURA</t>
  </si>
  <si>
    <t>PORTA DE MADEIRA, FOLHA MEDIA (NBR 15930), E = 35 MM, NUCLEO SARRAFEADO, CAPA FRISADA EM HDF, ACABAMENTO MELAMINICO EM PADRAO MADEIRA</t>
  </si>
  <si>
    <t>PORTA DE MADEIRA, FOLHA PESADA (NBR 15930) DE 80 X 210 CM, E = 35 MM, NUCLEO SOLIDO, CAPA LISA EM HDF, ACABAMENTO EM LAMINADO NATURAL PARA VERNIZ</t>
  </si>
  <si>
    <t>PORTA DE MADEIRA, FOLHA PESADA (NBR 15930) DE 80 X 210 CM, E = 35 MM, NUCLEO SOLIDO, CAPA LISA EM HDF, ACABAMENTO EM PRIMER PARA PINTURA</t>
  </si>
  <si>
    <t>PORTA DE MADEIRA, FOLHA PESADA (NBR 15930) DE 90 X 210 CM, E = 35 MM, NUCLEO SOLIDO, CAPA LISA EM HDF, ACABAMENTO EM LAMINADO NATURAL PARA VERNIZ</t>
  </si>
  <si>
    <t>PORTA DE MADEIRA, FOLHA PESADA (NBR 15930) DE 90 X 210 CM, E = 35 MM, NUCLEO SOLIDO, CAPA LISA EM HDF, ACABAMENTO EM PRIMER PARA PINTURA</t>
  </si>
  <si>
    <t>PORTA DENTE PARA FRESADORA</t>
  </si>
  <si>
    <t>PORTA GRADE DE ENROLAR MANUAL COMPLETA, PERFIL TUBULAR TIJOLINHO 3/4 ", EM ACO GALVANIZADO NATURAL (SEM INSTALACAO)</t>
  </si>
  <si>
    <t>PORTA TOALHA BANHO EM METAL CROMADO, TIPO BARRA</t>
  </si>
  <si>
    <t>PORTA TOALHA ROSTO EM METAL CROMADO, TIPO ARGOLA</t>
  </si>
  <si>
    <t>PORTA VIDRO TEMPERADO INCOLOR, 2 FOLHAS DE CORRER, E = 10 MM (SEM FERRAGENS E SEM COLOCACAO)</t>
  </si>
  <si>
    <t>PORTAO BASCULANTE MANUAL EM ACO GALVANIZADO NATURAL, TIPO LAMBRIL COM REQUADRO/BATENTE, CHAPA NUMERO 26, INCLUI FECHADURA (SEM INSTALACAO)</t>
  </si>
  <si>
    <t>PORTAO BASCULANTE, MANUAL, EM CHAPA TIPO LAMBRIL QUADRADO, COM REQUADRO, ACABAMENTO NATURAL</t>
  </si>
  <si>
    <t>PORTAO DE ABRIR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</si>
  <si>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</si>
  <si>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</si>
  <si>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PORTINHOLA DE ABRIR EM ALUMINIO DE 60 X 80 CM, VENEZIANA VENTILADA 1 FOLHA, ACABAMENTO ANODIZADO NATURAL</t>
  </si>
  <si>
    <t>POSTE CONICO CONTINUO EM ACO GALVANIZADO, CURVO, BRACO DUPLO, ENGASTADO,  H = 9 M, DIAMETRO INFERIOR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</si>
  <si>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</si>
  <si>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</si>
  <si>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9 M, DIAMETRO INFERIOR = *135* MM</t>
  </si>
  <si>
    <t>POSTE CONICO CONTINUO EM ACO GALVANIZADO, CURVO, BRACO SIMPLES, FLANGEADO, H = 7 M, DIAMETRO INFERIOR = *125*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</si>
  <si>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</si>
  <si>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</si>
  <si>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</si>
  <si>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CONICO CONTINUO EM ACO GALVANIZADO, RETO, FLANGEADO, H = 6 M, DIAMETRO INFERIOR = *90* CM</t>
  </si>
  <si>
    <t>POSTE DE CONCRETO CIRCULAR, 150 KG, H = 10 M (NBR 8451)</t>
  </si>
  <si>
    <t>POSTE DE CONCRETO CIRCULAR, 200 KG, H = 11 M (NBR 8451)</t>
  </si>
  <si>
    <t>POSTE DE CONCRETO CIRCULAR, 200 KG, H = 9 M (NBR 8451)</t>
  </si>
  <si>
    <t>POSTE DE CONCRETO CIRCULAR, 300 KG, H = 11 M (NBR 8451)</t>
  </si>
  <si>
    <t>POSTE DE CONCRETO CIRCULAR, 300 KG, H = 9 M (NBR 8451)</t>
  </si>
  <si>
    <t>POSTE DE CONCRETO CIRCULAR, 400 KG, H = 11 M (NBR 8451)</t>
  </si>
  <si>
    <t>POSTE DE CONCRETO CIRCULAR, 400 KG, H = 14 M (NBR 8451)</t>
  </si>
  <si>
    <t>POSTE DE CONCRETO CIRCULAR, 400 KG, H = 9 M (NBR 8451)</t>
  </si>
  <si>
    <t>POSTE DE CONCRETO CIRCULAR, 600 KG, H = 10 M (NBR 8451)</t>
  </si>
  <si>
    <t>POSTE DE CONCRETO DUPLO T ,TIPO B, 500 KG, H = 9 M (NBR 8451)</t>
  </si>
  <si>
    <t>POSTE DE CONCRETO DUPLO T, TIPO B, 300 KG, H = 10 M (NBR 8451)</t>
  </si>
  <si>
    <t>POSTE DE CONCRETO DUPLO T, TIPO B, 300 KG, H = 9 M (NBR 8451)</t>
  </si>
  <si>
    <t>POSTE DE CONCRETO DUPLO T, TIPO D, 200 KG, H = 9 M (NBR 8451)</t>
  </si>
  <si>
    <t>POSTE DE CONCRETO DUPLO T, 200 KG, H = 11 M (NBR 8451)</t>
  </si>
  <si>
    <t>POSTE DE CONCRETO DUPLO T, 300 KG, H = 12 M (NBR 8451)</t>
  </si>
  <si>
    <t>POSTE DE CONCRETO DUPLO T, 400 KG,H = 12 M (NBR 8451)</t>
  </si>
  <si>
    <t>POSTE DECORATIVO PARA JARDIM EM ACO TUBULAR, SEM LUMINARIA, H = *2,5* M</t>
  </si>
  <si>
    <t>POSTE PADRAO SUBTERRANEO 100 A, H = 2,5 M</t>
  </si>
  <si>
    <t>POSTE PADRAO SUBTERRANEO 200 A, H = 2,5 M</t>
  </si>
  <si>
    <t>POZOLANA DE CLASSE C</t>
  </si>
  <si>
    <t>PRANCHA DE MADEIRA APARELHADA *4 X 30* CM, MACARANDUBA, ANGELIM OU EQUIVALENTE DA REGIAO</t>
  </si>
  <si>
    <t>PRANCHA DE MADEIRA NAO APARELHADA *6 X 25* CM, MACARANDUBA, ANGELIM OU EQUIVALENTE DA REGIAO</t>
  </si>
  <si>
    <t>PRANCHA DE MADEIRA NAO APARELHADA *6 X 30* CM, MACARANDUBA, ANGELIM OU EQUIVALENTE DA REGIAO</t>
  </si>
  <si>
    <t>PRANCHA DE MADEIRA NAO APARELHADA *6 X 40* CM, MACARANDUBA, ANGELIM OU EQUIVALENTE DA REGIAO</t>
  </si>
  <si>
    <t>PRANCHAO DE MADEIRA APARELHADA *7,5 X 23* CM (3 X 9 ") MACARANDUBA, ANGELIM OU EQUIVALENTE DA REGIAO</t>
  </si>
  <si>
    <t>PRANCHAO DE MADEIRA APARELHADA *8 X 30* CM, MACARANDUBA, ANGELIM OU EQUIVALENTE DA REGIAO</t>
  </si>
  <si>
    <t>PRANCHAO DE MADEIRA NAO APARELHADA *7,5 X 23* CM (3 x 9 ") MACARANDUBA, ANGELIM OU EQUIVALENTE DA REGIAO</t>
  </si>
  <si>
    <t>PRANCHAO DE MADEIRA NAO APARELHADA *8 X 30* CM, MACARANDUBA, ANGELIM OU EQUIVALENTE DA REGIAO</t>
  </si>
  <si>
    <t>PREGO DE ACO POLIDO COM CABECA DUPLA 17 X 27 (2 1/2 X 11)</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</si>
  <si>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</si>
  <si>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</si>
  <si>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</si>
  <si>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</si>
  <si>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</si>
  <si>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15 X 18 (1 1/2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</si>
  <si>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</si>
  <si>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</si>
  <si>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</si>
  <si>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</si>
  <si>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</si>
  <si>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</si>
  <si>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</si>
  <si>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</si>
  <si>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18 X 30 (2 3/4 X 10)</t>
  </si>
  <si>
    <t>PREGO DE ACO POLIDO COM CABECA 19  X 36 (3 1/4  X  9)</t>
  </si>
  <si>
    <t>PREGO DE ACO POLIDO COM CABECA 19 X 33 (3 X 9)</t>
  </si>
  <si>
    <t>PREGO DE ACO POLIDO COM CABECA 22 X 48 (4 1/4 X 5)</t>
  </si>
  <si>
    <t>PREGO DE ACO POLIDO SEM CABECA 15 X 15 (1 1/4 X 13)</t>
  </si>
  <si>
    <t>PRENDEDOR / TRAVA DE PORTA, MONTAGEM PISO / PORTA, EM LATAO / ZAMAC, CROMADO</t>
  </si>
  <si>
    <t>PRESSAO DE PERNAS TRIPLO, EM TUBO DE ACO CARBONO, PINTURA NO PROCESSO ELETROSTATICO - EQUIPAMENTO DE GINASTICA PARA ACADEMIA AO AR LIVRE / ACADEMIA DA TERCEIRA IDADE - ATI</t>
  </si>
  <si>
    <t>PRIMER EPOXI</t>
  </si>
  <si>
    <t>PRIMER PARA MANTA ASFALTICA A BASE DE ASFALTO MODIFICADO DILUIDO EM SOLVENTE, APLICACAO A FRIO</t>
  </si>
  <si>
    <t>PRIMER UNIVERSAL, FUNDO ANTICORROSIVO TIPO ZARCAO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</si>
  <si>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</si>
  <si>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</si>
  <si>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CANEQUNHA, COM VOLUME DE 1,50 L, SEM COMPRESSOR</t>
  </si>
  <si>
    <t>PROJETOR RETANGULAR FECHADO PARA LAMPADA VAPOR DE MERCURIO/SODIO 250 W A 500 W, CABECEIRAS EM ALUMINIO FUNDIDO, CORPO EM ALUMINIO ANODIZADO, PARA LAMPADA E40 FECHAMENTO EM VIDRO TEMPERADO.</t>
  </si>
  <si>
    <t>PROLONGADOR/EXTENSOR PARA ROLO DE PINTURA 3 M</t>
  </si>
  <si>
    <t>PROLONGAMENTO PVC PARA CAIXA SIFONADA  100 MM X 200 MM (NBR 5688)</t>
  </si>
  <si>
    <t>PROLONGAMENTO PVC PARA CAIXA SIFONADA 100 MM X 100 MM (NBR 5688)</t>
  </si>
  <si>
    <t>PROLONGAMENTO PVC PARA CAIXA SIFONADA, 100 MM X 150 MM (NBR 5688)</t>
  </si>
  <si>
    <t>PROLONGAMENTO PVC PARA CAIXA SIFONADA, 150 MM X 150 MM (NBR 5688)</t>
  </si>
  <si>
    <t>PROLONGAMENTO PVC PARA CAIXA SIFONADA, 150 MM X 200 MM (NBR 5688)</t>
  </si>
  <si>
    <t>PROTETOR AUDITIVO TIPO CONCHA COM ABAFADOR DE RUIDOS, ATENUACAO ACIMA DE 22 DB</t>
  </si>
  <si>
    <t>PROTETOR AUDITIVO TIPO PLUG DE INSERCAO COM CORDAO, ATENUACAO SUPERIOR A 15 DB</t>
  </si>
  <si>
    <t>PROTETOR SOLAR FPS 30, EMBALAGEM 2 LITROS</t>
  </si>
  <si>
    <t>PROTETOR/PONTEIRA PLASTICA PARA PONTA DE VERGALHAO DE ATE 1", TIPO PROTETOR DE ESPERA</t>
  </si>
  <si>
    <t>PRUMO DE CENTRO EM ACO *400* G</t>
  </si>
  <si>
    <t>PRUMO DE PAREDE EM ACO 700 A 750 G</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</si>
  <si>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</si>
  <si>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</si>
  <si>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</si>
  <si>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</si>
  <si>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PULVERIZADOR DE TINTA ELETRICO / MAQUINA DE PINTURA AIRLESS, VAZAO *2* L/MIN (COLETADO CAIXA)</t>
  </si>
  <si>
    <t>PUXADOR CENTRAL, TIPO ALCA, EM ZAMAC CROMADO, COM ROSETAS, COMPRIMENTO *100* MM, PARA PORTA / JANELA EM MADEIRA OU METALICA - INCLUI PARAFUSOS</t>
  </si>
  <si>
    <t>PUXADOR CONCHA DE EMBUTIR PARA JANELA / PORTA DE CORRER, EM LATAO CROMADO, COM FURO CENTRAL PARA CHAVE E FUROS PARA PARAFUSOS, *40 X 100* MM  (LARGURA X ALTURA) - SEM FECHADURA</t>
  </si>
  <si>
    <t>PUXADOR TUBULAR RETO, DUPLO, EM ALUMINIO POLIDO, DIAMETRO APROX.DE 1", COMPRIMENTO APROX. DE 400 MM, PARA PORTAS DE MADEIRA OU VIDRO</t>
  </si>
  <si>
    <t>QUADRO DE DISTRIBUICAO COM BARRAMENTO TRIFASICO, DE EMBUTIR, EM CHAPA DE ACO GALVANIZADO, PARA 12 DISJUNTORES DIN, 100 A</t>
  </si>
  <si>
    <t>QUADRO DE DISTRIBUICAO COM BARRAMENTO TRIFASICO, DE EMBUTIR, EM CHAPA DE ACO GALVANIZADO, PARA 18 DISJUNTORES DIN, 100 A, INCLUINDO BARRAMENTO</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</si>
  <si>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</si>
  <si>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</si>
  <si>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</si>
  <si>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</si>
  <si>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</si>
  <si>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</si>
  <si>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</si>
  <si>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</si>
  <si>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</si>
  <si>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</si>
  <si>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</si>
  <si>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</si>
  <si>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</si>
  <si>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</si>
  <si>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</si>
  <si>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</si>
  <si>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</si>
  <si>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</si>
  <si>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</si>
  <si>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</si>
  <si>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</si>
  <si>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</si>
  <si>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</si>
  <si>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</si>
  <si>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3 DISJUNTORES NEMA OU 4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</si>
  <si>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</si>
  <si>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</si>
  <si>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</si>
  <si>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6 DISJUNTORES NEMA OU 8 DISJUNTORES DIN</t>
  </si>
  <si>
    <t>QUEROSENE</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</si>
  <si>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</si>
  <si>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</si>
  <si>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</si>
  <si>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</si>
  <si>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</si>
  <si>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</si>
  <si>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</si>
  <si>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</si>
  <si>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</si>
  <si>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PVC CONICO, 100 X 40 MM,  COM GRELHA REDONDA BRANCA</t>
  </si>
  <si>
    <t>RALO SECO PVC CONICO, 100 X 40 MM, COM GRELHA QUADRADA</t>
  </si>
  <si>
    <t>RALO SECO PVC QUADRADO, 100 X 100 X 53 MM, SAIDA 40 MM, COM GRELHA BRANCA</t>
  </si>
  <si>
    <t>RALO SIFONADO PVC CILINDRICO, 100 X 40 MM,  COM GRELHA REDONDA BRANCA</t>
  </si>
  <si>
    <t>RALO SIFONADO PVC REDONDO CONICO, 100 X 40 MM, COM GRELHA  BRANCA REDONDA</t>
  </si>
  <si>
    <t>RALO SIFONADO PVC, QUADRADO, 100 X 100 X 53 MM, SAIDA 40 MM, COM GRELHA BRANCA</t>
  </si>
  <si>
    <t>RASTELEIRO</t>
  </si>
  <si>
    <t>RASTELEIRO (MENSALISTA)</t>
  </si>
  <si>
    <t>REATOR ELETRONICO BIVOLT PARA 1 LAMPADA FLUORESCENTE DE 18/20 W</t>
  </si>
  <si>
    <t>REATOR ELETRONICO BIVOLT PARA 1 LAMPADA FLUORESCENTE DE 36/40 W</t>
  </si>
  <si>
    <t>REATOR ELETRONICO BIVOLT PARA 2 LAMPADAS FLUORESCENTES DE 14 W</t>
  </si>
  <si>
    <t>REATOR ELETRONICO BIVOLT PARA 2 LAMPADAS FLUORESCENTES DE 18/20 W</t>
  </si>
  <si>
    <t>REATOR ELETRONICO BIVOLT PARA 2 LAMPADAS FLUORESCENTES DE 36/40 W</t>
  </si>
  <si>
    <t>REATOR INTERNO/INTEGRADO PARA LAMPADA VAPOR METALICO 400 W, ALTO FATOR DE POTENCIA</t>
  </si>
  <si>
    <t>REATOR P/ LAMPADA VAPOR DE SODIO 250W USO EXT</t>
  </si>
  <si>
    <t>REATOR P/ 1 LAMPADA VAPOR DE MERCURIO 125W USO EXT</t>
  </si>
  <si>
    <t>REATOR P/ 1 LAMPADA VAPOR DE MERCURIO 250W USO EXT</t>
  </si>
  <si>
    <t>REATOR P/ 1 LAMPADA VAPOR DE MERCURIO 400W USO EXT</t>
  </si>
  <si>
    <t>REBITE DE ALUMINIO VAZADO DE REPUXO, 3,2 X 8 MM (1KG = 1025 UNIDADES)</t>
  </si>
  <si>
    <t>REBOLO ABRASIVO RETO DE USO GERAL GRAO 36, DE 6 X 1 " (DIAMETRO X ALTURA)</t>
  </si>
  <si>
    <t>REBOLO ABRASIVO RETO DE USO GERAL GRAO 36, DE 6 X 3/4 " (DIAMETRO X ALTURA)</t>
  </si>
  <si>
    <t>RECICLADORA DE ASFALTO A FRIO SOBRE RODAS, LARG. FRESAGEM 2,00 M, POT. 315 KW/422 HP</t>
  </si>
  <si>
    <t>REDUCAO EXCENTRICA PVC NBR 10569 P/REDE COLET ESG PB JE 150 X 100MM</t>
  </si>
  <si>
    <t>REDUCAO EXCENTRICA PVC NBR 10569 P/REDE COLET ESG PB JE 200 X 150MM</t>
  </si>
  <si>
    <t>REDUCAO EXCENTRICA PVC NBR 10569 P/REDE COLET ESG PB JE 250 X 200MM</t>
  </si>
  <si>
    <t>REDUCAO EXCENTRICA PVC P/ ESG PREDIAL DN 100 X 50MM</t>
  </si>
  <si>
    <t>REDUCAO EXCENTRICA PVC P/ ESG PREDIAL DN 100 X 75MM</t>
  </si>
  <si>
    <t>REDUCAO EXCENTRICA PVC P/ ESG PREDIAL DN 75 X 50MM</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</si>
  <si>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</si>
  <si>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</si>
  <si>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</si>
  <si>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</si>
  <si>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BB, DN 75 X 50 / DE 85 X 60 MM, PARA REDE DE AGUA</t>
  </si>
  <si>
    <t>REDUCAO PVC PBA, JE, PB, DN 100 X 50 / DE 110 X 60 MM, PARA REDE DE AGUA</t>
  </si>
  <si>
    <t>REDUCAO PVC PBA, JE, PB, DN 100 X 75 / DE 110 X 85 MM, PARA REDE DE AGUA</t>
  </si>
  <si>
    <t>REDUCAO PVC PBA, JE, PB, DN 75 X 50 / DE 85 X 60 MM, PARA REDE DE AGUA</t>
  </si>
  <si>
    <t>REDUTOR TIPO THINNER PARA ACABAMENTO</t>
  </si>
  <si>
    <t>REFLETOR REDONDO EM ALUMINIO ANODIZADO PARA LAMPADA VAPOR DE MERCURIO/SODIO, CORPO EM ALUMINIO COM PINTURA EPOXI, PARA LAMPADA E-27 DE 300 W, COM SUPORTE REDONDO E ALCA REGULAVEL PARA FIXACAO.</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</si>
  <si>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</si>
  <si>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</si>
  <si>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</si>
  <si>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</si>
  <si>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</si>
  <si>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</si>
  <si>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</si>
  <si>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1/2", COM CORPO DIVIDIDO</t>
  </si>
  <si>
    <t>REGISTRO DE ESFERA, PVC, COM VOLANTE, VS, ROSCAVEL, DN 1",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</si>
  <si>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</si>
  <si>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</si>
  <si>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</si>
  <si>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</si>
  <si>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</si>
  <si>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</si>
  <si>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</si>
  <si>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</si>
  <si>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</si>
  <si>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</si>
  <si>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</si>
  <si>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</si>
  <si>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 (REF 1509)</t>
  </si>
  <si>
    <t>REGISTRO GAVETA BRUTO EM LATAO FORJADO, BITOLA 1 1/2 " (REF 1509)</t>
  </si>
  <si>
    <t>REGISTRO GAVETA BRUTO EM LATAO FORJADO, BITOLA 1 1/4 " (REF 1509)</t>
  </si>
  <si>
    <t>REGISTRO GAVETA BRUTO EM LATAO FORJADO, BITOLA 1/2 " (REF 1509)</t>
  </si>
  <si>
    <t>REGISTRO GAVETA BRUTO EM LATAO FORJADO, BITOLA 2 " (REF 1509)</t>
  </si>
  <si>
    <t>REGISTRO GAVETA BRUTO EM LATAO FORJADO, BITOLA 2 1/2 " (REF 1509)</t>
  </si>
  <si>
    <t>REGISTRO GAVETA BRUTO EM LATAO FORJADO, BITOLA 3 " (REF 1509)</t>
  </si>
  <si>
    <t>REGISTRO GAVETA BRUTO EM LATAO FORJADO, BITOLA 3/4 " (REF 1509)</t>
  </si>
  <si>
    <t>REGISTRO GAVETA BRUTO EM LATAO FORJADO, BITOLA 4 " (REF 1509)</t>
  </si>
  <si>
    <t>REGISTRO GAVETA COM ACABAMENTO E CANOPLA CROMADOS, SIMPLES, BITOLA 1 " (REF 1509)</t>
  </si>
  <si>
    <t>REGISTRO GAVETA COM ACABAMENTO E CANOPLA CROMADOS, SIMPLES, BITOLA 1 1/2 " (REF 1509)</t>
  </si>
  <si>
    <t>REGISTRO GAVETA COM ACABAMENTO E CANOPLA CROMADOS, SIMPLES, BITOLA 1 1/4 " (REF 1509)</t>
  </si>
  <si>
    <t>REGISTRO GAVETA COM ACABAMENTO E CANOPLA CROMADOS, SIMPLES, BITOLA 1/2 " (REF 1509)</t>
  </si>
  <si>
    <t>REGISTRO GAVETA COM ACABAMENTO E CANOPLA CROMADOS, SIMPLES, BITOLA 3/4 " (REF 1509)</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</si>
  <si>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</si>
  <si>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</si>
  <si>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 " (REF 1400)</t>
  </si>
  <si>
    <t>REGISTRO PRESSAO BRUTO EM LATAO FORJADO, BITOLA 3/4 " (REF 1400)</t>
  </si>
  <si>
    <t>REGISTRO PRESSAO COM ACABAMENTO E CANOPLA CROMADA, SIMPLES, BITOLA 1/2 " (REF 1416)</t>
  </si>
  <si>
    <t>REGISTRO PRESSAO COM ACABAMENTO E CANOPLA CROMADA, SIMPLES, BITOLA 3/4 " (REF 1416)</t>
  </si>
  <si>
    <t>REGUA DE ALUMINIO PARA PEDREIRO 2 X 1 "</t>
  </si>
  <si>
    <t>REGUA VIBRADORA DUPLA PARA CONCRETO A GASOLINA 5,5 HP, PESO DE 60 KG, COMPRIMENTO 4 M</t>
  </si>
  <si>
    <t>REGUA VIBRATORIA DE CONCRETO TRELICADA, EQUIPADA COM MOTOR A GASOLINA DE 9 HP</t>
  </si>
  <si>
    <t>REJEITO DE MINERIO DE FERRO PARA PAVIMENTACAO (POSTO PEDREIRA/FORNECEDOR, SEM FRETE)</t>
  </si>
  <si>
    <t>REJUNTE BRANCO, CIMENTICIO</t>
  </si>
  <si>
    <t>REJUNTE COLORIDO, CIMENTICIO</t>
  </si>
  <si>
    <t>REJUNTE EPOXI BRANCO</t>
  </si>
  <si>
    <t>REJUNTE EPOXI COR</t>
  </si>
  <si>
    <t>RELE FOTOELETRICO INTERNO E EXTERNO BIVOLT 1000 W, DE CONECTOR, SEM BASE</t>
  </si>
  <si>
    <t>RELE TERMICO BIMETAL PARA USO EM MOTORES TRIFASICOS, TENSAO 380 V, POTENCIA ATE 15 CV, CORRENTE NOMINAL MAXIMA 22 A</t>
  </si>
  <si>
    <t>REMOVEDOR DE TINTA OLEO/ESMALTE VERNIZ</t>
  </si>
  <si>
    <t>RESINA ACRILICA BASE AGUA - COR BRANCA</t>
  </si>
  <si>
    <t>RESPIRADOR DESCARTAVEL SEM VALVULA DE EXALACAO, PFF 1</t>
  </si>
  <si>
    <t>RETARDO PARA CORDEL DETONANTE</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</si>
  <si>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</si>
  <si>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</si>
  <si>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</si>
  <si>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</si>
  <si>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</si>
  <si>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COMERCIAL, PEI MENOR OU IGUAL A 3, FORMATO MENOR OU IGUAL A 2025 CM2</t>
  </si>
  <si>
    <t>REVESTIMENTO EM CERAMICA ESMALTADA EXTRA, PEI MAIOR OU IGUAL 4, FORMATO MAIOR A 2025 CM2</t>
  </si>
  <si>
    <t>REVESTIMENTO EM CERAMICA ESMALTADA EXTRA, PEI MENOR OU IGUAL A 3, FORMATO MENOR OU IGUAL A 2025 CM2</t>
  </si>
  <si>
    <t>REVESTIMENTO EPOXI DE ALTA RESISTENCIA QUIMICA, ISENTO DE SOLVENTES, BICOMPONENTE</t>
  </si>
  <si>
    <t>REVESTIMENTO PARA ESCADA EM GRANILITE, MARMORITE OU GRANITINA ESP = 8 MM (INCLUSO EXECUCAO)</t>
  </si>
  <si>
    <t>RIPA DE MADEIRA APARELHADA *1,5 X 5* CM, MACARANDUBA, ANGELIM OU EQUIVALENTE DA REGIAO</t>
  </si>
  <si>
    <t>RIPA DE MADEIRA NAO APARELHADA *1 X 3* CM, MACARANDUBA, ANGELIM OU EQUIVALENTE DA REGIAO</t>
  </si>
  <si>
    <t>RIPA DE MADEIRA NAO APARELHADA *1,5 X 5* CM, MACARANDUBA, ANGELIM OU EQUIVALENTE DA REGIAO</t>
  </si>
  <si>
    <t>RIPA DE MADEIRA NAO APARELHADA *2 X 7* CM, PINUS, MISTA OU EQUIVALENTE DA REGIAO</t>
  </si>
  <si>
    <t>ROCADEIRA COSTAL COM MOTOR A GASOLINA DE *32* CC</t>
  </si>
  <si>
    <t>ROCADEIRA DESLOCAVEL, LARGURA DE TRABALHO DE 1,3 M</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</si>
  <si>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</si>
  <si>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</si>
  <si>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</si>
  <si>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</si>
  <si>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</si>
  <si>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</si>
  <si>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</si>
  <si>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</si>
  <si>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</si>
  <si>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PARA TRILHO (TIPO NAPOLEAO),  EM LATAO, COM ROLAMENTO EM ACO, 6 MM, PARA JANELA DE CORRER</t>
  </si>
  <si>
    <t>RODO PARA CHAO 40 CM COM CABO</t>
  </si>
  <si>
    <t>ROLDANA CONCOVA DUPLA, EM CHAPA DE ACO, ROLAMENTO INTERNO BLINDADO DE ACO REVESTIDO EM NYLON, PARA PORTA DE CORRER</t>
  </si>
  <si>
    <t>ROLDANA DUPLA, EM ZAMAC COM CHAPA DE LATAO, ROLAMENTOS EM ACO, PARA PORTA E JANELA DE CORRER</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</si>
  <si>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</si>
  <si>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</si>
  <si>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</si>
  <si>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</si>
  <si>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</si>
  <si>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</si>
  <si>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</si>
  <si>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</si>
  <si>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</si>
  <si>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</si>
  <si>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</si>
  <si>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(SEM CABO)</t>
  </si>
  <si>
    <t>ROLO DE LA DE CARNEIRO 23 CM (SEM CABO)</t>
  </si>
  <si>
    <t>ROMPEDOR ELETRICO PESO 26 KG, POTENCIA OPERACIONAL DE 2,5 KW</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</si>
  <si>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</si>
  <si>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</si>
  <si>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</si>
  <si>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</si>
  <si>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</si>
  <si>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</si>
  <si>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</si>
  <si>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</si>
  <si>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</si>
  <si>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</si>
  <si>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ESTRUTURAL DE FIBROCIMENTO 2 ABAS, COMPRIMENTO DE 1031 MM (SEM AMIANTO)</t>
  </si>
  <si>
    <t>RUFO PARA TELHA ONDULADA DE FIBROCIMENTO, E = 6 MM, ABA *260* MM, COMPRIMENTO 1100 MM (SEM AMIANTO)</t>
  </si>
  <si>
    <t>SABAO EM PO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</si>
  <si>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</si>
  <si>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</si>
  <si>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</si>
  <si>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</si>
  <si>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t>
  </si>
  <si>
    <t>SAPATA DE PVC ADITIVADO NERVURADO D = 8"</t>
  </si>
  <si>
    <t>SAPATILHA EM ACO GALVANIZADO PARA CABOS COM DIAMETRO NOMINAL ATE 5/8"</t>
  </si>
  <si>
    <t>SARRAFO DE MADEIRA APARELHADA *2 X 10* CM, MACARANDUBA, ANGELIM OU EQUIVALENTE DA REGIAO</t>
  </si>
  <si>
    <t>SARRAFO DE MADEIRA NAO APARELHADA *2,5 X 10 CM, MACARANDUBA, ANGELIM OU EQUIVALENTE DA REGIAO</t>
  </si>
  <si>
    <t>SARRAFO DE MADEIRA NAO APARELHADA *2,5 X 7* CM, MACARANDUBA, ANGELIM OU EQUIVALENTE DA REGIAO</t>
  </si>
  <si>
    <t>SARRAFO DE MADEIRA NAO APARELHADA *2,5 X 7,5* CM (1 X 3 ") PINUS, MISTA OU EQUIVALENTE DA REGIAO</t>
  </si>
  <si>
    <t>SARRAFO DE MADEIRA NAO APARELHADA 2,5 X 5 CM (1 X 2 ") PINUS, MISTA OU EQUIVALENTE DA REGIAO</t>
  </si>
  <si>
    <t>SARRAFO DE MADEIRA NAO APARELHADA 2,5 X 5 CM, MACARANDUBA, ANGELIM OU EQUIVALENTE DA REGIAO</t>
  </si>
  <si>
    <t>SEGURO - HORISTA (COLETADO CAIXA)</t>
  </si>
  <si>
    <t>SEGURO - MENSALISTA (COLETADO CAIXA)</t>
  </si>
  <si>
    <t>SEIXO ROLADO PARA APLICACAO EM CONCRETO (POSTO PEDREIRA/FORNECEDOR, SEM FRETE)</t>
  </si>
  <si>
    <t>SELADOR ACRILICO PAREDES INTERNAS/EXTERNAS</t>
  </si>
  <si>
    <t>SELADOR HORIZONTAL PARA FITA DE ACO 1 "</t>
  </si>
  <si>
    <t>SELADOR PVA PAREDES INTERNAS</t>
  </si>
  <si>
    <t>SELANTE A BASE DE ALCATRAO E POLIURETANO PARA JUNTAS HORIZONTAIS</t>
  </si>
  <si>
    <t>SELANTE A BASE DE RESINAS ACRILICAS PARA TRINCAS</t>
  </si>
  <si>
    <t>SELANTE ACRILICO PARA TRATAMENTO / ACABAMENTO SUPERFICIAL DE CONCRETO ESTAMPADO, APARENTE, PEDRAS E OUTROS</t>
  </si>
  <si>
    <t>SELANTE DE BASE ASFALTICA PARA VEDACAO</t>
  </si>
  <si>
    <t>SELANTE ELASTICO MONOCOMPONENTE A BASE DE POLIURETANO (PU) PARA JUNTAS DIVERSAS</t>
  </si>
  <si>
    <t xml:space="preserve">310ML </t>
  </si>
  <si>
    <t>SELANTE MONOCOMPONENTE A BASE DE SILICONE DE BAIXO MODULO, PARA JUNTAS DE PAVIMENTACAO</t>
  </si>
  <si>
    <t>SELANTE TIPO VEDA CALHA PARA METAL E FIBROCIMENTO</t>
  </si>
  <si>
    <t>SELIM COMPACTO EM PVC, SEM TRAVA,  DN 150 X 100 MM, PARA REDE COLETORA ESGOTO (NBR 10569)</t>
  </si>
  <si>
    <t>SELIM COMPACTO EM PVC, SEM TRAVA,  DN 200 X 100 MM, PARA REDE COLETORA ESGOTO (NBR 10569)</t>
  </si>
  <si>
    <t>SELIM COMPACTO EM PVC, SEM TRAVAS,  DN 300 X 100 MM, PARA REDE COLETORA ESGOTO (NBR 10569)</t>
  </si>
  <si>
    <t>SELIM PVC, COM TRAVA, JE, 90 GRAUS,  DN 125 X 100 MM OU 150 X 100 MM, PARA REDE COLETORA ESGOTO (NBR 10569)</t>
  </si>
  <si>
    <t>SELIM PVC, SOLDAVEL, SEM TRAVA, JE, 90 GRAUS,  DN 200 X 100 MM, PARA REDE COLETORA ESGOTO (NBR 10569)</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</si>
  <si>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</si>
  <si>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</si>
  <si>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</si>
  <si>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</si>
  <si>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</si>
  <si>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</si>
  <si>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</si>
  <si>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</si>
  <si>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</si>
  <si>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 CIRCULAR DE BANCADA, MODELO PICA-PAU, DIAMETRO DE 350 MM. CARACTERISTICAS DO MOTOR: TRIFASICO, POTENCIA DE 5 HP, FREQUENCIA DE 60 HZ</t>
  </si>
  <si>
    <t>SERRALHEIRO</t>
  </si>
  <si>
    <t>SERRALHEIRO (MENSALISTA)</t>
  </si>
  <si>
    <t>SERVENTE DE OBRAS</t>
  </si>
  <si>
    <t>SERVENTE DE OBRAS (MENSALISTA)</t>
  </si>
  <si>
    <t>SERVICO DE BOMBEAMENTO DE CONCRETO COM CONSUMO MINIMO DE 40 M3</t>
  </si>
  <si>
    <t>SIFAO EM METAL CROMADO PARA PIA AMERICANA, 1.1/2 X 1.1/2 "</t>
  </si>
  <si>
    <t>SIFAO EM METAL CROMADO PARA PIA AMERICANA, 1.1/2 X 2 "</t>
  </si>
  <si>
    <t>SIFAO EM METAL CROMADO PARA PIA OU LAVATORIO, 1 X 1.1/2 "</t>
  </si>
  <si>
    <t>SIFAO EM METAL CROMADO PARA TANQUE, 1.1/4 X 1.1/2 "</t>
  </si>
  <si>
    <t>SIFAO PLASTICO EXTENSIVEL UNIVERSAL, TIPO COPO</t>
  </si>
  <si>
    <t>SIFAO PLASTICO FLEXIVEL SAIDA VERTICAL PARA COLUNA LAVATORIO, 1 X 1.1/2 "</t>
  </si>
  <si>
    <t>SIFAO PLASTICO TIPO COPO PARA PIA AMERICANA 1.1/2 X 1.1/2 "</t>
  </si>
  <si>
    <t>SIFAO PLASTICO TIPO COPO PARA PIA OU LAVATORIO, 1 X 1.1/2 "</t>
  </si>
  <si>
    <t>SIFAO PLASTICO TIPO COPO PARA TANQUE, 1.1/4 X 1.1/2 "</t>
  </si>
  <si>
    <t>SILICA ATIVA PARA ADICAO EM CONCRETO E ARGAMASSA</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</si>
  <si>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</si>
  <si>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</si>
  <si>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</si>
  <si>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</si>
  <si>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</si>
  <si>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t>
  </si>
  <si>
    <t>SISTEMA DE FORMAS MANUSEAVEIS DE ALUMINIO, PARA BLOCO RESID. COM PAREDES DE CONCRETO MOLDADAS IN LOCO, BLOCO COM 4 PAV. E 4 UNIDADES POR PAV., UNIDADE HABITACIONALCOM 48 M2 E 2 QUARTOS; TELHA DE FIBROCIMENTO (COLETADO CAIXA)</t>
  </si>
  <si>
    <t>SISTEMA DE FORMAS MANUSEAVEIS DE ALUMINIO, PARA EDIF. RESID. UNIFAMILIAR COM PAREDES DE CONCRETO MOLDADAS IN LOCO, UNIDADE HABITACIONAL TERREA COM 38 M2, COM SALA, CIRCULACAO, 2 QUARTOS, BANHEIRO, COZINHA E TANQUE EXTERNO (SEM COBERTURA) (COLETADO CAIXA)</t>
  </si>
  <si>
    <t>SODA CAUSTICA EM ESCAMAS</t>
  </si>
  <si>
    <t>SOLDA EM BARRA DE ESTANHO-CHUMBO 50/50</t>
  </si>
  <si>
    <t>SOLDA EM VARETA FOSCOPER, D = *2,5* MM  X COMPRIMENTO 500 MM</t>
  </si>
  <si>
    <t>SOLDA ESTANHO/COBRE PARA CONEXOES DE COBRE, FIO 2,5 MM, CARRETEL 500 GR (SEM CHUMBO)</t>
  </si>
  <si>
    <t>SOLDADOR</t>
  </si>
  <si>
    <t>SOLDADOR (MENSALISTA)</t>
  </si>
  <si>
    <t>SOLDADOR ELETRICO (PARA SOLDA A SER TESTADA COM RAIOS "X")</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</si>
  <si>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</si>
  <si>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</si>
  <si>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</si>
  <si>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</si>
  <si>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</si>
  <si>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</si>
  <si>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LIMPADORA PARA PVC, FRASCO COM 1000 CM3</t>
  </si>
  <si>
    <t>SOLUCAO LIMPADORA PARA PVC, FRASCO COM 200 CM3</t>
  </si>
  <si>
    <t>SOLVENTE DILUENTE A BASE DE AGUARRAS</t>
  </si>
  <si>
    <t>SOLVENTE PARA COLA (PARA LAMINADO MELAMINICO) A BASE DE RESINA SINTETICA</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</si>
  <si>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</si>
  <si>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</si>
  <si>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</si>
  <si>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</si>
  <si>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</si>
  <si>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68 GRAUS CELSIUS (BULBO VERMELHO), ACABAMENTO CROMADO, 1/2" - 15 MM</t>
  </si>
  <si>
    <t>SPRINKLER TIPO PENDENTE, 68 GRAUS CELSIUS (BULBO VERMELHO), ACABAMENTO CROMADO, 3/4" - 20 MM</t>
  </si>
  <si>
    <t>SPRINKLER TIPO PENDENTE, 68 GRAUS CELSIUS (BULBO VERMELHO), ACABAMENTO NATURAL, 1/2" - 15 MM</t>
  </si>
  <si>
    <t>SPRINKLER TIPO PENDENTE, 68 GRAUS CELSIUS (BULBO VERMELHO), ACABAMENTO NATURAL, 3/4" - 20 MM</t>
  </si>
  <si>
    <t>SPRINKLER TIPO PENDENTE, 79 GRAUS CELSIUS (BULBO AMARELO), ACABAMENTO CROMADO, 3/4" - 20 MM</t>
  </si>
  <si>
    <t>SPRINKLER TIPO PENDENTE, 79 GRAUS CELSIUS (BULBO AMARELO), ACABAMENTO NATURAL, 3/4" - 20 MM</t>
  </si>
  <si>
    <t>SPRINKLER TIPO PENDENTE, 79 GRAUS CELSIUS (BULBO AMARELO,) ACABAMENTO NATURAL OU CROMADO, 1/2" - 15 MM</t>
  </si>
  <si>
    <t>SUMIDOURO CONCRETO PRE MOLDADO, COMPLETO, PARA 10 CONTRIBUINTES</t>
  </si>
  <si>
    <t>SUMIDOURO CONCRETO PRE MOLDADO, COMPLETO, PARA 100 CONTRIBUINTES</t>
  </si>
  <si>
    <t>SUMIDOURO CONCRETO PRE MOLDADO, COMPLETO, PARA 150 CONTRIBUINTES</t>
  </si>
  <si>
    <t>SUMIDOURO CONCRETO PRE MOLDADO, COMPLETO, PARA 200 CONTRIBUINTES</t>
  </si>
  <si>
    <t>SUMIDOURO CONCRETO PRE MOLDADO, COMPLETO, PARA 5 CONTRIBUINTES</t>
  </si>
  <si>
    <t>SUMIDOURO CONCRETO PRE MOLDADO, COMPLETO, PARA 50 CONTRIBUINTES</t>
  </si>
  <si>
    <t>SUMIDOURO CONCRETO PRE MOLDADO, COMPLETO, PARA 75 CONTRIBUINTES</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</si>
  <si>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</si>
  <si>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</si>
  <si>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</si>
  <si>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DE PVC PARA CALHA PLUVIAL, DIAMETRO ENTRE 119 E 170 MM, PARA DRENAGEM PREDIAL</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</si>
  <si>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</si>
  <si>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</si>
  <si>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</si>
  <si>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</si>
  <si>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MAO-FRANCESA EM ACO, ABAS IGUAIS 30 CM, CAPACIDADE MINIMA 60 KG, BRANCO</t>
  </si>
  <si>
    <t>SUPORTE MAO-FRANCESA EM ACO, ABAS IGUAIS 40 CM, CAPACIDADE MINIMA 70 KG, BRANCO</t>
  </si>
  <si>
    <t>SUPORTE METALICO PARA CALHA PLUVIAL,  ZINCADO, DOBRADO, DIAMETRO ENTRE 119 E 170 MM, PARA DRENAGEM PREDIAL</t>
  </si>
  <si>
    <t>SUPORTE PARA CALHA DE 150 MM EM FERRO GALVANIZADO</t>
  </si>
  <si>
    <t>SUPORTE PARA TUBO DIAMETRO NOMINAL 2", COM ROSCA MECANICA</t>
  </si>
  <si>
    <t>SURF DUPLO, EM TUBO DE ACO CARBONO, PINTURA NO PROCESSO ELETROSTATICO - EQUIPAMENTO DE GINASTICA PARA ACADEMIA AO AR LIVRE / ACADEMIA DA TERCEIRA IDADE - ATI</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</si>
  <si>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</si>
  <si>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</si>
  <si>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</si>
  <si>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DE MADEIRA APARELHADA *2,5 X 15* CM, MACARANDUBA, ANGELIM OU EQUIVALENTE DA REGIAO</t>
  </si>
  <si>
    <t>TABUA DE MADEIRA APARELHADA *2,5 X 25* CM, MACARANDUBA, ANGELIM OU EQUIVALENTE DA REGIAO</t>
  </si>
  <si>
    <t>TABUA DE MADEIRA APARELHADA *2,5 X 30* CM, MACARANDUBA, ANGELIM OU EQUIVALENTE DA REGIAO</t>
  </si>
  <si>
    <t>TABUA DE MADEIRA NAO APARELHADA *2,5 X 10 CM (1 X 4 ") PINUS, MISTA OU EQUIVALENTE DA REGIAO</t>
  </si>
  <si>
    <t>TABUA DE MADEIRA NAO APARELHADA *2,5 X 15 CM (1 X 6 ") PINUS, MISTA OU EQUIVALENTE DA REGIAO</t>
  </si>
  <si>
    <t>TABUA DE MADEIRA NAO APARELHADA *2,5 X 20* CM, CEDRINHO OU EQUIVALENTE DA REGIAO</t>
  </si>
  <si>
    <t>TABUA DE MADEIRA NAO APARELHADA *2,5 X 23* CM (1 x 9 ") PINUS, MISTA OU EQUIVALENTE DA REGIAO</t>
  </si>
  <si>
    <t>TABUA DE MADEIRA NAO APARELHADA *2,5 X 30 CM (1 X 12 ") PINUS, MISTA OU EQUIVALENTE DA REGIAO</t>
  </si>
  <si>
    <t>TABUA DE MADEIRA NAO APARELHADA *2,5 X 30* CM, CEDRINHO OU EQUIVALENTE DA REGIAO</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</si>
  <si>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</si>
  <si>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</si>
  <si>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</si>
  <si>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</si>
  <si>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</si>
  <si>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COM PUNHO DE PROTECAO *20 X 250* MM</t>
  </si>
  <si>
    <t>TAMPA CEGA EM PVC PARA CONDULETE 4 X 2"</t>
  </si>
  <si>
    <t>TAMPA DE CONCRETO PARA PV OU CAIXA DE INSPECAO, DIMENSOES 600 X 600 X 50 MM</t>
  </si>
  <si>
    <t>TAMPA PARA CONDULETE, EM PVC, PARA TOMADA HEXAGONAL</t>
  </si>
  <si>
    <t>TAMPA PARA CONDULETE, EM PVC, PARA 1 INTERRUPTOR</t>
  </si>
  <si>
    <t>TAMPA PARA CONDULETE, EM PVC, PARA 1 MODULO RJ</t>
  </si>
  <si>
    <t>TAMPA PARA CONDULETE, EM PVC, PARA 2 MODULOS RJ</t>
  </si>
  <si>
    <t>TAMPAO / CAP, ROSCA FEMEA, METALICO, PARA TUBO PEX, DN 1/2"</t>
  </si>
  <si>
    <t>TAMPAO / CAP, ROSCA FEMEA, METALICO, PARA TUBO PEX, DN 3/4"</t>
  </si>
  <si>
    <t>TAMPAO / CAP, ROSCA MACHO, PARA TUBO PEX, DN 1/2"</t>
  </si>
  <si>
    <t>TAMPAO / CAP, ROSCA MACHO, PARA TUBO PEX, DN 1"</t>
  </si>
  <si>
    <t>TAMPAO / CAP, ROSCA MACHO, PARA TUBO PEX, DN 3/4"</t>
  </si>
  <si>
    <t>TAMPAO / TERMINAL / PLUG, D = 1 1/4" , PARA DUTO CORRUGADO PEAD (CABEAMENTO SUBTERRANEO)</t>
  </si>
  <si>
    <t>TAMPAO / TERMINAL / PLUG, D = 2" , PARA DUTO CORRUGADO PEAD (CABEAMENTO SUBTERRANEO)</t>
  </si>
  <si>
    <t>TAMPAO / TERMINAL / PLUG, D = 3" , PARA DUTO CORRUGADO PEAD (CABEAMENTO SUBTERRANEO)</t>
  </si>
  <si>
    <t>TAMPAO / TERMINAL / PLUG, D = 4" , PARA DUTO CORRUGADO PEAD (CABEAMENTO SUBTERRANEO)</t>
  </si>
  <si>
    <t>TAMPAO COM CORRENTE, EM LATAO, ENGATE RAPIDO 1 1/2", PARA INSTALACAO PREDIAL DE COMBATE A INCENDIO</t>
  </si>
  <si>
    <t>TAMPAO COM CORRENTE, EM LATAO, ENGATE RAPIDO 2 1/2", PARA INSTALACAO PREDIAL DE COMBATE A INCENDIO</t>
  </si>
  <si>
    <t>TAMPAO COMPLETO PARA TIL, EM PVC, OCRE, DN 100 MM, PARA REDE COLETORA DE ESGOTO</t>
  </si>
  <si>
    <t>TAMPAO COMPLETO PARA TIL, EM PVC, OCRE, DN 150 MM, PARA REDE COLETORA DE ESGOTO</t>
  </si>
  <si>
    <t>TAMPAO COMPLETO PARA TIL, EM PVC, OCRE, DN 200 MM, PARA REDE COLETORA DE ESGOTO</t>
  </si>
  <si>
    <t>TAMPAO COMPLETO PARA TIL, EM PVC, OCRE, DN 250 MM, PARA REDE COLETORA DE ESGOTO</t>
  </si>
  <si>
    <t>TAMPAO FOFO ARTICULADO P/ REGISTRO, CLASSE A15 CARGA MAX 1,5 T, *200 X 200* MM</t>
  </si>
  <si>
    <t>TAMPAO FOFO ARTICULADO P/ REGISTRO, CLASSE A15 CARGA MAXIMA 1,5 T, *400 X 400* MM</t>
  </si>
  <si>
    <t>TAMPAO FOFO ARTICULADO, CLASSE B125 CARGA MAX 12,5 T, REDONDO TAMPA 600 MM, REDE PLUVIAL/ESGOTO</t>
  </si>
  <si>
    <t>TAMPAO FOFO ARTICULADO, CLASSE D400 CARGA MAX 40 T, REDONDO TAMPA *600 MM, REDE PLUVIAL/ESGOTO</t>
  </si>
  <si>
    <t>TAMPAO FOFO SIMPLES COM BASE, CLASSE A15 CARGA MAX 1,5 T, *400 X 600* MM, REDE TELEFONE</t>
  </si>
  <si>
    <t>TAMPAO FOFO SIMPLES COM BASE, CLASSE A15 CARGA MAX 1,5 T, 300 X 300 MM, REDE PLUVIAL/ESGOTO</t>
  </si>
  <si>
    <t>TAMPAO FOFO SIMPLES COM BASE, CLASSE A15 CARGA MAX 1,5 T, 300 X 400 MM</t>
  </si>
  <si>
    <t>TAMPAO FOFO SIMPLES COM BASE, CLASSE A15 CARGA MAX 1,5 T, 400 X 400 MM, REDE PLUVIAL/ESGOTO/ELETRICA</t>
  </si>
  <si>
    <t>TAMPAO FOFO SIMPLES COM BASE, CLASSE A15 CARGA MAX 1,5 T, 400 X 500 MM, COM INSCRICAO INCENDIO</t>
  </si>
  <si>
    <t>TAMPAO FOFO SIMPLES COM BASE, CLASSE B125 CARGA MAX 12,5 T, REDONDO TAMPA 500 MM, REDE PLUVIAL/ESGOTO</t>
  </si>
  <si>
    <t>TAMPAO FOFO SIMPLES COM BASE, CLASSE B125 CARGA MAX 12,5 T, REDONDO TAMPA 600 MM, REDE PLUVIAL/ESGOTO</t>
  </si>
  <si>
    <t>TAMPAO FOFO SIMPLES COM BASE, CLASSE D400 CARGA MAX 40 T, REDONDO TAMPA 500 MM, REDE PLUVIAL/ESGOTO</t>
  </si>
  <si>
    <t>TAMPAO FOFO SIMPLES COM BASE, CLASSE D400 CARGA MAX 40 T, REDONDO TAMPA 600 MM, REDE PLUVIAL/ESGOTO</t>
  </si>
  <si>
    <t>TAMPAO FOFO SIMPLES COM BASE, CLASSE D400 CARGA MAX 40 T, REDONDO TAMPA 900 MM, REDE PLUVIAL/ESGOTO</t>
  </si>
  <si>
    <t>TAMPAO FOFO SIMPLES, CLASSE A15 CARGA MAX 1,5 T, *550 X 1100* MM, REDE TELEFONE</t>
  </si>
  <si>
    <t>TAMPAO PARA TELHA ESTRUTURAL DE FIBROCIMENTO 1 ABA, DE 370 X 155 X 76 MM (SEM AMIANTO)</t>
  </si>
  <si>
    <t>TAMPAO PARA TELHA ESTRUTURAL DE FIBROCIMENTO 2 ABAS, DE 787 X 215 X 60 MM (SEM AMIANTO)</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</si>
  <si>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</si>
  <si>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</si>
  <si>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</si>
  <si>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</si>
  <si>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6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</si>
  <si>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</si>
  <si>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</si>
  <si>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</si>
  <si>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</si>
  <si>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DUPLO EM MARMORE SINTETICO COM CUBA LISA E ESFREGADOR, *110 X 60* CM</t>
  </si>
  <si>
    <t>TANQUE LOUCA BRANCA COM COLUNA *30* L</t>
  </si>
  <si>
    <t>TANQUE LOUCA BRANCA SUSPENSO *20* L</t>
  </si>
  <si>
    <t>TANQUE SIMPLES EM MARMORE SINTETICO COM COLUNA, CAPACIDADE *22* L, *60 X 46* CM</t>
  </si>
  <si>
    <t>TANQUE SIMPLES EM MARMORE SINTETICO DE FIXAR NA PAREDE, CAPACIDADE *22* L, *60 X 46* CM</t>
  </si>
  <si>
    <t>TANQUE SIMPLES EM MARMORE SINTETICO SUSPENSO, CAPACIDADE *38* L, *60 X 60* CM</t>
  </si>
  <si>
    <t>TAQUEADOR OU TAQUEIRO</t>
  </si>
  <si>
    <t>TAQUEADOR OU TAQUEIRO (MENSALISTA)</t>
  </si>
  <si>
    <t>TARIFA "A" ENTRE  0 E 20M3 FORNECIMENTO D'AGUA</t>
  </si>
  <si>
    <t>TARJETA TIPO LIVRE / OCUPADO, CROMADA, PARA PORTA DE BANHEIRO</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</si>
  <si>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</si>
  <si>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</si>
  <si>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</si>
  <si>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</si>
  <si>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</si>
  <si>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</si>
  <si>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</si>
  <si>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</si>
  <si>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(REF 611) SEM ANEL DE SOLDA, BOLSA X BOLSA X BOLSA, 104 MM</t>
  </si>
  <si>
    <t>TE DE COBRE (REF 611) SEM ANEL DE SOLDA, BOLSA X BOLSA X BOLSA, 15 MM</t>
  </si>
  <si>
    <t>TE DE COBRE (REF 611) SEM ANEL DE SOLDA, BOLSA X BOLSA X BOLSA, 22 MM</t>
  </si>
  <si>
    <t>TE DE COBRE (REF 611) SEM ANEL DE SOLDA, BOLSA X BOLSA X BOLSA, 28 MM</t>
  </si>
  <si>
    <t>TE DE COBRE (REF 611) SEM ANEL DE SOLDA, BOLSA X BOLSA X BOLSA, 35 MM</t>
  </si>
  <si>
    <t>TE DE COBRE (REF 611) SEM ANEL DE SOLDA, BOLSA X BOLSA X BOLSA, 42 MM</t>
  </si>
  <si>
    <t>TE DE COBRE (REF 611) SEM ANEL DE SOLDA, BOLSA X BOLSA X BOLSA, 54 MM</t>
  </si>
  <si>
    <t>TE DE COBRE (REF 611) SEM ANEL DE SOLDA, BOLSA X BOLSA X BOLSA, 66 MM</t>
  </si>
  <si>
    <t>TE DE COBRE (REF 611) SEM ANEL DE SOLDA, BOLSA X BOLSA X BOLSA, 79 MM</t>
  </si>
  <si>
    <t>TE DE FERRO GALVANIZADO, DE 1 1/2"</t>
  </si>
  <si>
    <t>TE DE FERRO GALVANIZADO, DE 1 1/4"</t>
  </si>
  <si>
    <t>TE DE FERRO GALVANIZADO, DE 1/2"</t>
  </si>
  <si>
    <t>TE DE FERRO GALVANIZADO, DE 1"</t>
  </si>
  <si>
    <t>TE DE FERRO GALVANIZADO, DE 2 1/2"</t>
  </si>
  <si>
    <t>TE DE FERRO GALVANIZADO, DE 2"</t>
  </si>
  <si>
    <t>TE DE FERRO GALVANIZADO, DE 3/4"</t>
  </si>
  <si>
    <t>TE DE FERRO GALVANIZADO, DE 3"</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</si>
  <si>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</si>
  <si>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</si>
  <si>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</si>
  <si>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</si>
  <si>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</si>
  <si>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</si>
  <si>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</si>
  <si>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</si>
  <si>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</si>
  <si>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</si>
  <si>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</si>
  <si>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</si>
  <si>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</si>
  <si>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</si>
  <si>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</si>
  <si>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</si>
  <si>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</si>
  <si>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</si>
  <si>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</si>
  <si>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</si>
  <si>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</si>
  <si>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3/4" X 1/2"</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</si>
  <si>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</si>
  <si>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</si>
  <si>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</si>
  <si>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</si>
  <si>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</si>
  <si>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4" X 2"</t>
  </si>
  <si>
    <t>TE DE REDUCAO DE FERRO GALVANIZADO, COM ROSCA BSP, DE 4" X 3"</t>
  </si>
  <si>
    <t>TE DE REDUCAO METALICO, PARA CONEXAO COM ANEL DESLIZANTE EM TUBO PEX, DN 16 X 20 X 16 MM</t>
  </si>
  <si>
    <t>TE DE REDUCAO METALICO, PARA CONEXAO COM ANEL DESLIZANTE EM TUBO PEX, DN 16 X 25 X 16 MM</t>
  </si>
  <si>
    <t>TE DE REDUCAO METALICO, PARA CONEXAO COM ANEL DESLIZANTE EM TUBO PEX, DN 20 X 16 X 16 MM</t>
  </si>
  <si>
    <t>TE DE REDUCAO METALICO, PARA CONEXAO COM ANEL DESLIZANTE EM TUBO PEX, DN 20 X 16 X 20 MM</t>
  </si>
  <si>
    <t>TE DE REDUCAO METALICO, PARA CONEXAO COM ANEL DESLIZANTE EM TUBO PEX, DN 20 X 20 X 16 MM</t>
  </si>
  <si>
    <t>TE DE REDUCAO METALICO, PARA CONEXAO COM ANEL DESLIZANTE EM TUBO PEX, DN 20 X 25 X 20 MM</t>
  </si>
  <si>
    <t>TE DE REDUCAO METALICO, PARA CONEXAO COM ANEL DESLIZANTE EM TUBO PEX, DN 25 X 16 X 16 MM</t>
  </si>
  <si>
    <t>TE DE REDUCAO METALICO, PARA CONEXAO COM ANEL DESLIZANTE EM TUBO PEX, DN 25 X 16 X 20 MM</t>
  </si>
  <si>
    <t>TE DE REDUCAO METALICO, PARA CONEXAO COM ANEL DESLIZANTE EM TUBO PEX, DN 25 X 16 X 25 MM</t>
  </si>
  <si>
    <t>TE DE REDUCAO METALICO, PARA CONEXAO COM ANEL DESLIZANTE EM TUBO PEX, DN 25 X 20 X 20 MM</t>
  </si>
  <si>
    <t>TE DE REDUCAO METALICO, PARA CONEXAO COM ANEL DESLIZANTE EM TUBO PEX, DN 25 X 20 X 25 MM</t>
  </si>
  <si>
    <t>TE DE REDUCAO METALICO, PARA CONEXAO COM ANEL DESLIZANTE EM TUBO PEX, DN 25 X 32 X 25 MM</t>
  </si>
  <si>
    <t>TE DE REDUCAO METALICO, PARA CONEXAO COM ANEL DESLIZANTE EM TUBO PEX, DN 32 X 20 X 32 MM</t>
  </si>
  <si>
    <t>TE DE REDUCAO METALICO, PARA CONEXAO COM ANEL DESLIZANTE EM TUBO PEX, DN 32 X 25 X 25 MM</t>
  </si>
  <si>
    <t>TE DE REDUCAO METALICO, PARA CONEXAO COM ANEL DESLIZANTE EM TUBO PEX, DN 32 X 25 X 32 MM</t>
  </si>
  <si>
    <t>TE DE REDUCAO, CPVC, 22 X 15 MM, PARA AGUA QUENTE PREDIAL</t>
  </si>
  <si>
    <t>TE DE REDUCAO, CPVC, 28 X 22 MM, PARA AGUA QUENTE PREDIAL</t>
  </si>
  <si>
    <t>TE DE REDUCAO, CPVC, 35 X 28 MM, PARA AGUA QUENTE PREDIAL</t>
  </si>
  <si>
    <t>TE DE REDUCAO, CPVC, 42 X 35 MM, PARA AGUA QUENTE PREDIAL</t>
  </si>
  <si>
    <t>TE DE REDUCAO, PVC LEVE, CURTO, 90 GRAUS, COM BOLSA PARA ANEL, 150 X 100 MM, PARA ESGOTO</t>
  </si>
  <si>
    <t>TE DE REDUCAO, PVC PBA, BBB, JE, DN 100 X 50 / DE 110 X 60 MM, PARA REDE AGUA (NBR 10351)</t>
  </si>
  <si>
    <t>TE DE REDUCAO, PVC PBA, BBB, JE, DN 100 X 75 / DE 110 X 85 MM, PARA REDE AGUA (NBR 10351)</t>
  </si>
  <si>
    <t>TE DE REDUCAO, PVC PBA, BBB, JE, DN 75 X 50 / DE 85 X 60 MM, PARA REDE AGUA (NBR 10351)</t>
  </si>
  <si>
    <t>TE DE REDUCAO, PVC, BBB, JE, 90 GRAUS, DN 200 X 150 MM, PARA TUBO CORRUGADO E/OU LISO, REDE COLETORA ESGOTO (NBR 10569)</t>
  </si>
  <si>
    <t>TE DE REDUCAO, PVC, BBB, JE, 90 GRAUS, DN 250 X 150 MM, PARA TUBO CORRUGADO E/OU LISO, REDE COLETORA ESGOTO (NBR 10569)</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</si>
  <si>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</si>
  <si>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</si>
  <si>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</si>
  <si>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</si>
  <si>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</si>
  <si>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</si>
  <si>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</si>
  <si>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</si>
  <si>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</si>
  <si>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</si>
  <si>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PEAD/PVC, 60 X 20 MM - LIGACAO PREDIAL DE AGUA</t>
  </si>
  <si>
    <t>TE DE SERVICO INTEGRADO, EM POLIPROPILENO (PP), PARA TUBOS EM PEAD/PVC, 60 X 32 MM - LIGACAO PREDIAL DE AGUA</t>
  </si>
  <si>
    <t>TE DE SERVICO INTEGRADO, EM POLIPROPILENO (PP), PARA TUBOS EM PEAD, 63 X 20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</si>
  <si>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</si>
  <si>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</si>
  <si>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</si>
  <si>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</si>
  <si>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</si>
  <si>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</si>
  <si>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</si>
  <si>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</si>
  <si>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</si>
  <si>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</si>
  <si>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</si>
  <si>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(REF 764) SEM ANEL DE SOLDA, ROSCA F X BOLSA X ROSCA F, 1/2" X 15 X 1/2"</t>
  </si>
  <si>
    <t>TE DUPLA CURVA BRONZE/LATAO (REF 764) SEM ANEL DE SOLDA, ROSCA F X BOLSA X ROSCA F, 3/4" X 22 X 3/4"</t>
  </si>
  <si>
    <t>TE METALICO, PARA CONEXAO COM ANEL DESLIZANTE EM TUBO PEX, DN 16 MM</t>
  </si>
  <si>
    <t>TE METALICO, PARA CONEXAO COM ANEL DESLIZANTE EM TUBO PEX, DN 20 MM</t>
  </si>
  <si>
    <t>TE METALICO, PARA CONEXAO COM ANEL DESLIZANTE EM TUBO PEX, DN 25 MM</t>
  </si>
  <si>
    <t>TE METALICO, PARA CONEXAO COM ANEL DESLIZANTE EM TUBO PEX, DN 32 MM</t>
  </si>
  <si>
    <t>TE MISTURADOR COM INSERTO METALICO, FEMEA, PPR, DN 25 MM X 3/4", PARA AGUA QUENTE E FRIA PREDIAL</t>
  </si>
  <si>
    <t>TE MISTURADOR DE TRANSICAO, CPVC, COM ROSCA, 22 MM X 3/4", PARA AGUA QUENTE</t>
  </si>
  <si>
    <t>TE MISTURADOR METALICO, PARA CONEXAO COM ANEL DESLIZANTE EM TUBO PEX, DN 16 MM X 1/2"</t>
  </si>
  <si>
    <t>TE MISTURADOR METALICO, PARA CONEXAO COM ANEL DESLIZANTE EM TUBO PEX, DN 20 MM X 3/4"</t>
  </si>
  <si>
    <t>TE MISTURADOR, CPVC, SOLDAVEL, 15 MM, PARA AGUA QUENTE</t>
  </si>
  <si>
    <t>TE MISTURADOR, CPVC, SOLDAVEL, 22 MM, PARA AGUA QUENTE</t>
  </si>
  <si>
    <t>TE MISTURADOR, PPR, F M M, DN 20 X 20 MM, PARA AGUA QUENTE PREDIAL</t>
  </si>
  <si>
    <t>TE MISTURADOR, PPR, F M M, DN 25 X 25 MM, PARA AGUA QUENTE PREDIAL</t>
  </si>
  <si>
    <t>TE NORMAL, PPR, SOLDAVEL, 90 GRAUS, DN 110 X 110 X 110 MM, PARA AGUA QUENTE PREDIAL</t>
  </si>
  <si>
    <t>TE NORMAL, PPR, SOLDAVEL, 90 GRAUS, DN 20 X 20 X 20 MM, PARA AGUA QUENTE PREDIAL</t>
  </si>
  <si>
    <t>TE NORMAL, PPR, SOLDAVEL, 90 GRAUS, DN 25 X 25 X 25 MM, PARA AGUA QUENTE PREDIAL</t>
  </si>
  <si>
    <t>TE NORMAL, PPR, SOLDAVEL, 90 GRAUS, DN 32 X 32 X 32 MM, PARA AGUA QUENTE PREDIAL</t>
  </si>
  <si>
    <t>TE NORMAL, PPR, SOLDAVEL, 90 GRAUS, DN 40 X 40 X 40 MM, PARA AGUA QUENTE PREDIAL</t>
  </si>
  <si>
    <t>TE NORMAL, PPR, SOLDAVEL, 90 GRAUS, DN 50 X 50 X 50 MM, PARA AGUA QUENTE PREDIAL</t>
  </si>
  <si>
    <t>TE NORMAL, PPR, SOLDAVEL, 90 GRAUS, DN 63 X 63 X 63 MM, PARA AGUA QUENTE PREDIAL</t>
  </si>
  <si>
    <t>TE NORMAL, PPR, SOLDAVEL, 90 GRAUS, DN 75 X 75 X 75 MM, PARA AGUA QUENTE PREDIAL</t>
  </si>
  <si>
    <t>TE NORMAL, PPR,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</si>
  <si>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</si>
  <si>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</si>
  <si>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</si>
  <si>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 1/4",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</si>
  <si>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</si>
  <si>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</si>
  <si>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</si>
  <si>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</si>
  <si>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</si>
  <si>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</si>
  <si>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</si>
  <si>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</si>
  <si>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</si>
  <si>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</si>
  <si>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</si>
  <si>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</si>
  <si>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</si>
  <si>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</si>
  <si>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REDUCAO PVC, ROSCAVEL, 90 GRAUS,  1.1/2" X 3/4",  AGUA FRIA PREDIAL</t>
  </si>
  <si>
    <t>TE ROSCA FEMEA, METALICO, PARA CONEXAO COM ANEL DESLIZANTE EM TUBO PEX, DN 16 MM X 1/2"</t>
  </si>
  <si>
    <t>TE ROSCA FEMEA, METALICO, PARA CONEXAO COM ANEL DESLIZANTE EM TUBO PEX, DN 20 MM X 1/2"</t>
  </si>
  <si>
    <t>TE ROSCA FEMEA, METALICO, PARA CONEXAO COM ANEL DESLIZANTE EM TUBO PEX, DN 20 MM X 3/4"</t>
  </si>
  <si>
    <t>TE ROSCA FEMEA, METALICO, PARA CONEXAO COM ANEL DESLIZANTE EM TUBO PEX, DN 25 MM X 1/2"</t>
  </si>
  <si>
    <t>TE ROSCA FEMEA, METALICO, PARA CONEXAO COM ANEL DESLIZANTE EM TUBO PEX, DN 25 MM X 3/4"</t>
  </si>
  <si>
    <t>TE ROSCA MACHO, METALICO, PARA CONEXAO COM ANEL DESLIZANTE EM TUBO PEX, DN 16 MM X 1/2"</t>
  </si>
  <si>
    <t>TE ROSCA MACHO, METALICO, PARA CONEXAO COM ANEL DESLIZANTE EM TUBO PEX, DN 20 MM X 1/2"</t>
  </si>
  <si>
    <t>TE ROSCA MACHO, METALICO, PARA CONEXAO COM ANEL DESLIZANTE EM TUBO PEX, DN 20 MM X 3/4"</t>
  </si>
  <si>
    <t>TE ROSCA MACHO, METALICO, PARA CONEXAO COM ANEL DESLIZANTE EM TUBO PEX, DN 25 MM X 3/4"</t>
  </si>
  <si>
    <t>TE ROSCA MACHO, METALICO, PARA CONEXAO COM ANEL DESLIZANTE EM TUBO PEX, DN 32 MM X 1"</t>
  </si>
  <si>
    <t>TE ROSCA MACHO, METALICO, PARA CONEXAO COM ANEL DESLIZANTE EM TUBO PEX, DN 32 MM X 3/4"</t>
  </si>
  <si>
    <t>TE SANITARIO, PVC, DN 100 X 100 MM, SERIE NORMAL, PARA ESGOTO PREDIAL</t>
  </si>
  <si>
    <t>TE SANITARIO, PVC, DN 100 X 50 MM, SERIE NORMAL, PARA ESGOTO PREDIAL</t>
  </si>
  <si>
    <t>TE SANITARIO, PVC, DN 100 X 75 MM, SERIE NORMAL PARA ESGOTO PREDIAL</t>
  </si>
  <si>
    <t>TE SANITARIO, PVC, DN 40 X 40 MM, SERIE NORMAL, PARA ESGOTO PREDIAL</t>
  </si>
  <si>
    <t>TE SANITARIO, PVC, DN 50 X 50 MM, SERIE NORMAL, PARA ESGOTO PREDIAL</t>
  </si>
  <si>
    <t>TE SANITARIO, PVC, DN 75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</si>
  <si>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</si>
  <si>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</si>
  <si>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</si>
  <si>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</si>
  <si>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</si>
  <si>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</si>
  <si>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</si>
  <si>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</si>
  <si>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</si>
  <si>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</si>
  <si>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45 GRAUS DE FERRO GALVANIZADO, COM ROSCA BSP, DE 1 1/2"</t>
  </si>
  <si>
    <t>TE 45 GRAUS DE FERRO GALVANIZADO, COM ROSCA BSP, DE 1 1/4"</t>
  </si>
  <si>
    <t>TE 45 GRAUS DE FERRO GALVANIZADO, COM ROSCA BSP, DE 1/2"</t>
  </si>
  <si>
    <t>TE 45 GRAUS DE FERRO GALVANIZADO, COM ROSCA BSP, DE 1"</t>
  </si>
  <si>
    <t>TE 45 GRAUS DE FERRO GALVANIZADO, COM ROSCA BSP, DE 2 1/2"</t>
  </si>
  <si>
    <t>TE 45 GRAUS DE FERRO GALVANIZADO, COM ROSCA BSP, DE 2"</t>
  </si>
  <si>
    <t>TE 45 GRAUS DE FERRO GALVANIZADO, COM ROSCA BSP, DE 3/4"</t>
  </si>
  <si>
    <t>TE 45 GRAUS DE FERRO GALVANIZADO, COM ROSCA BSP, DE 3"</t>
  </si>
  <si>
    <t>TE 45 GRAUS DE FERRO GALVANIZADO, COM ROSCA BSP, DE 4"</t>
  </si>
  <si>
    <t>TE 90 GRAUS EM ACO CARBONO, SOLDAVEL, PRESSAO 3.000 LBS, DN 1 1/2"</t>
  </si>
  <si>
    <t>TE 90 GRAUS EM ACO CARBONO, SOLDAVEL, PRESSAO 3.000 LBS, DN 1 1/4"</t>
  </si>
  <si>
    <t>TE 90 GRAUS EM ACO CARBONO, SOLDAVEL, PRESSAO 3.000 LBS, DN 1/2"</t>
  </si>
  <si>
    <t>TE 90 GRAUS EM ACO CARBONO, SOLDAVEL, PRESSAO 3.000 LBS, DN 1"</t>
  </si>
  <si>
    <t>TE 90 GRAUS EM ACO CARBONO, SOLDAVEL, PRESSAO 3.000 LBS, DN 2 1/2"</t>
  </si>
  <si>
    <t>TE 90 GRAUS EM ACO CARBONO, SOLDAVEL, PRESSAO 3.000 LBS, DN 2"</t>
  </si>
  <si>
    <t>TE 90 GRAUS EM ACO CARBONO, SOLDAVEL, PRESSAO 3.000 LBS, DN 3/4"</t>
  </si>
  <si>
    <t>TE 90 GRAUS EM ACO CARBONO, SOLDAVEL, PRESSAO 3.000 LBS, DN 3"</t>
  </si>
  <si>
    <t>TE, PLASTICO, DN 16 MM, PARA CONEXAO COM CRIMPAGEM EM TUBO PEX</t>
  </si>
  <si>
    <t>TE, PLASTICO, DN 20 MM, PARA CONEXAO COM CRIMPAGEM EM TUBO PEX</t>
  </si>
  <si>
    <t>TE, PLASTICO, DN 25 MM, PARA CONEXAO COM CRIMPAGEM EM TUBO PEX</t>
  </si>
  <si>
    <t>TE, PLASTICO, DN 32 MM, PARA CONEXAO COM CRIMPAGEM EM TUBO PEX</t>
  </si>
  <si>
    <t>TE, PVC LEVE, CURTO, 90 GRAUS, 150 MM, PARA ESGOTO</t>
  </si>
  <si>
    <t>TE, PVC PBA, BBB, 90 GRAUS, DN 100 / DE 110 MM, PARA REDE  AGUA (NBR 10351)</t>
  </si>
  <si>
    <t>TE, PVC PBA, BBB, 90 GRAUS, DN 50 / DE 60 MM, PARA REDE AGUA (NBR 10351)</t>
  </si>
  <si>
    <t>TE, PVC PBA, BBB, 90 GRAUS, DN 75 / DE 85 MM, PARA REDE AGUA (NBR 10351)</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</si>
  <si>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</si>
  <si>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</si>
  <si>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</si>
  <si>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</si>
  <si>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</si>
  <si>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 PVC, 90 GRAUS, BBB, JE, DN 100 MM, PARA REDE COLETORA ESGOTO (NBR 10569)</t>
  </si>
  <si>
    <t>TE, PVC, 90 GRAUS, BBB, JE, DN 100 MM, PARA TUBO CORRUGADO E/OU LISO, REDE COLETORA ESGOTO (NBR 10569</t>
  </si>
  <si>
    <t>TE, PVC, 90 GRAUS, BBB, JE, DN 150 MM, PARA REDE COLETORA ESGOTO (NBR 10569)</t>
  </si>
  <si>
    <t>TE, PVC, 90 GRAUS, BBB, JE, DN 150 MM, PARA TUBO CORRUGADO E/OU LISO, REDE COLETORA ESGOTO (NBR 10569)</t>
  </si>
  <si>
    <t>TE, PVC, 90 GRAUS, BBB, JE, DN 200 MM, PARA REDE COLETORA ESGOTO (NBR 10569)</t>
  </si>
  <si>
    <t>TE, PVC, 90 GRAUS, BBB, JE, DN 200 MM, PARA TUBO CORRUGADO E/OU LISO, REDE COLETORA ESGOTO (NBR 10569)</t>
  </si>
  <si>
    <t>TE, PVC, 90 GRAUS, BBB, JE, DN 250 MM, PARA TUBO CORRUGADO E/OU LISO, REDE COLETORA ESGOTO (NBR 10569)</t>
  </si>
  <si>
    <t>TE, PVC, 90 GRAUS, BBB, JE, DN 300 MM, PARA TUBO CORRUGADO E/OU LISO, REDE COLETORA ESGOTO (NBR 10569)</t>
  </si>
  <si>
    <t>TE, PVC, 90 GRAUS, BBP, JE, DN 100 MM, PARA REDE COLETORA ESGOTO (NBR 10569)</t>
  </si>
  <si>
    <t>TECNICO DE EDIFICACOES</t>
  </si>
  <si>
    <t>TECNICO DE EDIFICACOES (MENSALISTA)</t>
  </si>
  <si>
    <t>TECNICO EM LABORATORIO E CAMPO DE CONSTRUCAO CIVIL</t>
  </si>
  <si>
    <t>TECNICO EM LABORATORIO E CAMPO DE CONSTRUCAO CIVIL (MENSALISTA)</t>
  </si>
  <si>
    <t>TECNICO EM SEGURANCA DO TRABALHO</t>
  </si>
  <si>
    <t>TECNICO EM SEGURANCA DO TRABALHO (MENSALISTA)</t>
  </si>
  <si>
    <t>TECNICO EM SONDAGEM</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</si>
  <si>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</si>
  <si>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</si>
  <si>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</si>
  <si>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</si>
  <si>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10,5*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</si>
  <si>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</si>
  <si>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</si>
  <si>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</si>
  <si>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</si>
  <si>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</si>
  <si>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</si>
  <si>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</si>
  <si>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</si>
  <si>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</si>
  <si>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</si>
  <si>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</si>
  <si>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</si>
  <si>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ANIAGEM (JUTA)</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</si>
  <si>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</si>
  <si>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</si>
  <si>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</si>
  <si>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</si>
  <si>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</si>
  <si>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3,4 MM (10 BWG), MALHA 5 X 5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</si>
  <si>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</si>
  <si>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</si>
  <si>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</si>
  <si>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</si>
  <si>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</si>
  <si>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</si>
  <si>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</si>
  <si>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</si>
  <si>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</si>
  <si>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LARANJA, TIPO TAPUME PARA SINALIZACAO, MALHA RETANGULAR, ROLO 1.20 X 50 M (L X C)</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</si>
  <si>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</si>
  <si>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</si>
  <si>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</si>
  <si>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TIPO ROMANA, AMERICANA, PORTUGUESA, FRANCESA, COMPRIMENTO DE *41* CM,  RENDIMENTO DE *16* TELHAS/M2</t>
  </si>
  <si>
    <t>TELHA DE CONCRETO TIPO CLASSICA, COR CINZA, COMPRIMENTO DE *42* CM, RENDIMENTO DE *10* TELHAS/M2 (COLETADO CAIXA)</t>
  </si>
  <si>
    <t>TELHA DE FIBRA DE VIDRO ONDULADA INCOLOR, E = 0,6 MM, DE *0,50 X 2,44* M</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</si>
  <si>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</si>
  <si>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</si>
  <si>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</si>
  <si>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</si>
  <si>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</si>
  <si>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</si>
  <si>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E= 8 MM, DE *3,70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</si>
  <si>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</si>
  <si>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</si>
  <si>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</si>
  <si>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</si>
  <si>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</si>
  <si>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</si>
  <si>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</si>
  <si>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</si>
  <si>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</si>
  <si>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</si>
  <si>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</si>
  <si>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</si>
  <si>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</si>
  <si>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</si>
  <si>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</si>
  <si>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</si>
  <si>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4,50 M (SEM AMIANTO)</t>
  </si>
  <si>
    <t>TELHA ESTRUTURAL DE FIBROCIMENTO 1 ABA, DE 0,52 X 5,00 M (SEM AMIANTO)</t>
  </si>
  <si>
    <t>TELHA ESTRUTURAL DE FIBROCIMENTO 1 ABA, DE 0,52 X 5,50 M (SEM AMIANTO)</t>
  </si>
  <si>
    <t>TELHA ESTRUTURAL DE FIBROCIMENTO 1 ABA, DE 0,52 X 6,00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</si>
  <si>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</si>
  <si>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</si>
  <si>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</si>
  <si>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</si>
  <si>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</si>
  <si>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</si>
  <si>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</si>
  <si>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</si>
  <si>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COM DUAS FACES TRAPEZOIDAIS, ACABAMENTO NATURAL (NAO INCLUI ACESSORIOS DE FIXACAO)</t>
  </si>
  <si>
    <t>TELHA ONDULADA EM ACO ZINCADO, ALTURA DE 17 MM, ESPESSURA DE 0,50 MM, LARGURA UTIL DE APROXIMADAMENTE 985 MM, SEM PINTURA</t>
  </si>
  <si>
    <t>TELHA TERMOISOLANTE REVESTIDA EM ACO GALVALUME, COM FACE SUPERIOR EM TELHA TRAPEZOIDAL E FACE INFERIOR EM CHAPA PLANA (NÃO INCLUI ACESSORIOS DE FIXACAO), REVESTIMENTO COM ESPESSURA DE 0,50 MM COM PRE-PINTURA DE COR BRANCA NAS DUAS FACES, NUCLEO EM POLIISOCIANURATO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</si>
  <si>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</si>
  <si>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</si>
  <si>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</si>
  <si>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</si>
  <si>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</si>
  <si>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</si>
  <si>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</si>
  <si>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t>
  </si>
  <si>
    <t>TELHADOR  (MENSALISTA)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</si>
  <si>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</si>
  <si>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</si>
  <si>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</si>
  <si>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</si>
  <si>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</si>
  <si>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</si>
  <si>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</si>
  <si>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</si>
  <si>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</si>
  <si>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</si>
  <si>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</si>
  <si>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AEREO EM ACO GALVANIZADO DN 5/16", COMPRIMENTO DE 350MM, COM BASE DE FIXACAO HORIZONTAL</t>
  </si>
  <si>
    <t>TERMINAL DE VENTILACAO, 100 MM, SERIE NORMAL, ESGOTO PREDIAL</t>
  </si>
  <si>
    <t>TERMINAL DE VENTILACAO, 50 MM, SERIE NORMAL, ESGOTO PREDIAL</t>
  </si>
  <si>
    <t>TERMINAL DE VENTILACAO, 75 MM, SERIE NORMAL, ESGOTO PREDIAL</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</si>
  <si>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</si>
  <si>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</si>
  <si>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</si>
  <si>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</si>
  <si>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</si>
  <si>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</si>
  <si>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</si>
  <si>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</si>
  <si>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</si>
  <si>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</si>
  <si>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</si>
  <si>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</si>
  <si>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</si>
  <si>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</si>
  <si>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</si>
  <si>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</si>
  <si>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</si>
  <si>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TERMINAL METALICO A PRESSAO 1 CABO, PARA CABOS DE 4 A 10 MM2, COM 2 FUROS PARA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</si>
  <si>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</si>
  <si>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</si>
  <si>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</si>
  <si>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</si>
  <si>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</si>
  <si>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5,5 X 11 X 23 CM</t>
  </si>
  <si>
    <t>TIJOLO CERAMICO MACICO *5 X 10 X 20* CM</t>
  </si>
  <si>
    <t>TIJOLO CERAMICO MACICO APARENTE *6 X 12 X 24* CM</t>
  </si>
  <si>
    <t>TIJOLO CERAMICO MACICO APARENTE 2 FUROS, *6,5 X 10 X 20* CM</t>
  </si>
  <si>
    <t>TIJOLO CERAMICO REFRATARIO 2,5 X 11,4 X 22,9 CM</t>
  </si>
  <si>
    <t>TIJOLO CERAMICO REFRATARIO 6,3 X 11,4 X 22,9 CM</t>
  </si>
  <si>
    <t>TIL PARA LIGACAO PREDIAL, EM PVC, JE, BBB, DN 100 X 100 MM, PARA REDE COLETORA ESGOTO (NBR 10569)</t>
  </si>
  <si>
    <t>TIL TUBO QUEDA, EM PVC, JE, BBB, DN 100 X 100 MM, PARA REDE COLETORA DE ESGOTO (NBR 10569)</t>
  </si>
  <si>
    <t>TINTA / REVESTIMENTO A BASE DE RESINA EPOXI COM ALCATRAO, BICOMPONENTE</t>
  </si>
  <si>
    <t>TINTA A BASE DE RESINA ACRILICA EMULSIONADA EM AGUA, PARA SINALIZACAO HORIZONTAL VIARIA (NBR 13699)</t>
  </si>
  <si>
    <t>TINTA A BASE DE RESINA ACRILICA, PARA SINALIZACAO HORIZONTAL VIARIA (NBR 11862)</t>
  </si>
  <si>
    <t>TINTA ACRILICA PARA CERAMICA</t>
  </si>
  <si>
    <t>TINTA ACRILICA PREMIUM PARA PISO</t>
  </si>
  <si>
    <t>TINTA ACRILICA PREMIUM, COR BRANCO FOSCO</t>
  </si>
  <si>
    <t>TINTA ASFALTICA IMPERMEABILIZANTE DILUIDA EM SOLVENTE, PARA MATERIAIS CIMENTICIOS, METAL E MADEIRA</t>
  </si>
  <si>
    <t>TINTA ASFALTICA IMPERMEABILIZANTE DISPERSA EM AGUA, PARA MATERIAIS CIMENTICIOS</t>
  </si>
  <si>
    <t>TINTA BORRACHA CLORADA, ACABAMENTO SEMIBRILHO, BRANCA</t>
  </si>
  <si>
    <t>TINTA BORRACHA CLORADA, ACABAMENTO SEMIBRILHO, CORES VIVAS</t>
  </si>
  <si>
    <t>TINTA BORRACHA, CLORADA, ACABAMENTO SEMIBRILHO, PRETA</t>
  </si>
  <si>
    <t>TINTA EPOXI PREMIUM, BRANCA</t>
  </si>
  <si>
    <t>TINTA ESMALTE SINTETICO GRAFITE COM PROTECAO PARA METAIS FERROSOS</t>
  </si>
  <si>
    <t>TINTA ESMALTE SINTETICO PREMIUM ACETINADO</t>
  </si>
  <si>
    <t>TINTA ESMALTE SINTETICO PREMIUM BRILHANTE</t>
  </si>
  <si>
    <t>TINTA ESMALTE SINTETICO PREMIUM FOSCO</t>
  </si>
  <si>
    <t>TINTA LATEX ACRILICA ECONOMICA, COR BRANCA</t>
  </si>
  <si>
    <t>TINTA LATEX ACRILICA STANDARD, COR BRANCA</t>
  </si>
  <si>
    <t>TINTA MINERAL IMPERMEAVEL EM PO, BRANCA</t>
  </si>
  <si>
    <t>TINTA PROTETORA SUPERFICIE METALICA ALUMINIO</t>
  </si>
  <si>
    <t>TIRANTE COM ELO, EM ARAME GALVANIZADO RIGIDO, NUMERO 10, COMPRIMENTO 2000 MM, PARA PENDURAL DE FORRO REMOVIVEL</t>
  </si>
  <si>
    <t>TIRANTE EM FERRO GALVANIZADO PARA CONTRAVENTAMENTO DE TELHA CANALETE 90, 1/4 " X 400 MM</t>
  </si>
  <si>
    <t>TOALHEIRO PLASTICO TIPO DISPENSER PARA PAPEL TOALHA INTERFOLHADO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</si>
  <si>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</si>
  <si>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</si>
  <si>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</si>
  <si>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</si>
  <si>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</si>
  <si>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RJ11, 2 FIOS, CONJUNTO MONTADO PARA EMBUTIR 4" X 2" (PLACA + SUPORTE + MODULO)</t>
  </si>
  <si>
    <t>TOMADA RJ45, 8 FIOS, CAT 5E (APENAS MODULO)</t>
  </si>
  <si>
    <t>TOMADA RJ45, 8 FIOS, CAT 5E, CONJUNTO MONTADO PARA EMBUTIR 4" X 2" (PLACA + SUPORTE + MODULO)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</si>
  <si>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</si>
  <si>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</si>
  <si>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</si>
  <si>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</si>
  <si>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</si>
  <si>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TOMADAS (2 MODULOS) 2P+T 10A, 250V, CONJUNTO MONTADO PARA EMBUTIR 4" X 2" (PLACA + SUPORTE + MODULOS)</t>
  </si>
  <si>
    <t>TOPOGRAFO</t>
  </si>
  <si>
    <t>TOPOGRAFO (MENSALISTA)</t>
  </si>
  <si>
    <t>TORNEIRA CROMADA COM BICO PARA JARDIM/TANQUE 1/2 " OU 3/4 " (REF 1153)</t>
  </si>
  <si>
    <t>TORNEIRA CROMADA CURTA SEM BICO PARA TANQUE, PADRAO POPULAR, 1/2 " OU 3/4 " (REF 1140)</t>
  </si>
  <si>
    <t>TORNEIRA CROMADA CURTA SEM BICO PARA USO GERAL  1/2 " OU 3/4 " (REF 1152)</t>
  </si>
  <si>
    <t>TORNEIRA CROMADA DE MESA PARA COZINHA BICA MOVEL COM AREJADOR 1/2 " OU 3/4 " (REF 1167)</t>
  </si>
  <si>
    <t>TORNEIRA CROMADA DE MESA PARA LAVATORIO COM SENSOR DE PRESENCA</t>
  </si>
  <si>
    <t>TORNEIRA CROMADA DE MESA PARA LAVATORIO TEMPORIZADA PRESSAO BICA BAIXA</t>
  </si>
  <si>
    <t>TORNEIRA CROMADA DE MESA PARA LAVATORIO, BICA ALTA (REF 1195)</t>
  </si>
  <si>
    <t>TORNEIRA CROMADA DE MESA PARA LAVATORIO, PADRAO POPULAR, 1/2 " OU 3/4 " (REF 1193)</t>
  </si>
  <si>
    <t>TORNEIRA CROMADA DE PAREDE LONGA PARA LAVATORIO (REF 1178)</t>
  </si>
  <si>
    <t>TORNEIRA CROMADA DE PAREDE PARA COZINHA BICA MOVEL COM AREJADOR 1/2 " OU 3/4 " (REF 1168)</t>
  </si>
  <si>
    <t>TORNEIRA CROMADA DE PAREDE PARA COZINHA COM AREJADOR 1/2 " OU 3/4 " (REF 1157)</t>
  </si>
  <si>
    <t>TORNEIRA CROMADA DE PAREDE PARA COZINHA COM AREJADOR, PADRAO POPULAR, 1/2 " OU 3/4 " (REF 1159)</t>
  </si>
  <si>
    <t>TORNEIRA CROMADA DE PAREDE PARA COZINHA SEM AREJADOR, PADRAO POPULAR, 1/2 " OU 3/4 " (REF 1158)</t>
  </si>
  <si>
    <t>TORNEIRA CROMADA SEM BICO PARA TANQUE 1/2 " OU 3/4 " (REF 1143)</t>
  </si>
  <si>
    <t>TORNEIRA CROMADA SEM BICO PARA TANQUE, PADRAO POPULAR, 1/2 " OU 3/4 " (REF 1126)</t>
  </si>
  <si>
    <t>TORNEIRA DE BOIA CONVENCIONAL PARA CAIXA D'AGUA, 1.1/2", COM HASTE E TORNEIRA METALICOS E BALAO PLASTICO</t>
  </si>
  <si>
    <t>TORNEIRA DE BOIA CONVENCIONAL PARA CAIXA D'AGUA, 1.1/4", COM HASTE E TORNEIRA METALICOS E BALAO PLASTICO</t>
  </si>
  <si>
    <t>TORNEIRA DE BOIA CONVENCIONAL PARA CAIXA D'AGUA, 1/2", COM HASTE E TORNEIRA METALICOS E BALAO PLASTICO</t>
  </si>
  <si>
    <t>TORNEIRA DE BOIA CONVENCIONAL PARA CAIXA D'AGUA, 1", COM HASTE E TORNEIRA METALICOS E BALAO PLASTICO</t>
  </si>
  <si>
    <t>TORNEIRA DE BOIA CONVENCIONAL PARA CAIXA D'AGUA, 2", COM HASTE E TORNEIRA METALICOS E BALAO PLASTICO</t>
  </si>
  <si>
    <t>TORNEIRA DE BOIA CONVENCIONAL PARA CAIXA D'AGUA, 3/4", COM HASTE E TORNEIRA METALICOS E BALAO PLASTICO</t>
  </si>
  <si>
    <t>TORNEIRA DE BOIA VAZAO TOTAL PARA CAIXA D'AGUA, 1/2", COM HASTE E TORNEIRA METALICOS E BALAO PLASTICO</t>
  </si>
  <si>
    <t>TORNEIRA DE BOIA VAZAO TOTAL PARA CAIXA D'AGUA, 1", COM HASTE E TORNEIRA METALICOS E BALAO PLASTICO</t>
  </si>
  <si>
    <t>TORNEIRA DE BOIA VAZAO TOTAL PARA CAIXA D'AGUA, 3/4", COM HASTE E TORNEIRA METALICOS E BALAO PLASTICO</t>
  </si>
  <si>
    <t>TORNEIRA ELETRICA DE PAREDE, BICA ALTA, PARA COZINHA, 5500 W (110/220 V)</t>
  </si>
  <si>
    <t>TORNEIRA METAL AMARELO COM BICO PARA JARDIM, PADRAO POPULAR, 1/2 " OU 3/4 " (REF 1128)</t>
  </si>
  <si>
    <t>TORNEIRA METAL AMARELO CURTA SEM BICO PARA TANQUE, PADRAO POPULAR, 1/2 " OU 3/4 " (REF 1120)</t>
  </si>
  <si>
    <t>TORNEIRA METALICA DE BOIA CONVENCIONAL PARA CAIXA D'AGUA, 1/2 ", COM HASTE, TORNEIRA E BALAO METALICOS</t>
  </si>
  <si>
    <t>TORNEIRA METALICA DE BOIA CONVENCIONAL PARA CAIXA D'AGUA, 3/4 ", COM HASTE, TORNEIRA E BALAO METALICOS</t>
  </si>
  <si>
    <t>TORNEIRA PLASTICA DE BOIA CONVENCIONAL PARA CAIXA DE AGUA, 3/4 ", COM HASTE METALICA E COM TORNEIRA E BALAO PLASTICOS (PADRAO POPULAR)</t>
  </si>
  <si>
    <t>TORNEIRA PLASTICA DE BOIA PARA CAIXA DE DESCARGA,  1/2", BALAO E TORNEIRA PLASTICOS, COM HASTE METALICA</t>
  </si>
  <si>
    <t>TORNEIRA PLASTICA DE MESA, BICA MOVEL, PARA COZINHA 1/2 "</t>
  </si>
  <si>
    <t>TORNEIRA PLASTICA PARA TANQUE 1/2 " OU 3/4 " COM BICO PARA MANGUEIRA</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</si>
  <si>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</si>
  <si>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</si>
  <si>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</si>
  <si>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</si>
  <si>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</si>
  <si>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</si>
  <si>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</si>
  <si>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</si>
  <si>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</si>
  <si>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</si>
  <si>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</si>
  <si>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</si>
  <si>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t>
  </si>
  <si>
    <t>TRANSPORTE - MENSALISTA (COLETADO CAIXA)</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</si>
  <si>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</si>
  <si>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</si>
  <si>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</si>
  <si>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</si>
  <si>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</si>
  <si>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</si>
  <si>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</si>
  <si>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ESTEIRAS, POTENCIA 125 HP, PESO OPERACIONAL DE 12,9 T, COM LAMINA COM CAPACIDADE DE 2,7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</si>
  <si>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</si>
  <si>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</si>
  <si>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</si>
  <si>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</si>
  <si>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</si>
  <si>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</si>
  <si>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</si>
  <si>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TRAVA-QUEDAS EM ACO PARA CORDA DE 12 MM, EXTENSOR DE 25 X 300 MM, COM MOSQUETAO TIPO GANCHO TRAVA DUPLA</t>
  </si>
  <si>
    <t>TRELICA NERVURADA (ESPACADOR), ALTURA = 120,0 MM, DIAMETRO DOS BANZOS INFERIORES E SUPERIOR = 6,0 MM, DIAMETRO DA DIAGONAL = 4,2 MM</t>
  </si>
  <si>
    <t>TRILHO EM ALUMINIO "U", COM ABAULADO PARA ROLDANA DE PORTA DE CORRER, *40 X 40* MM</t>
  </si>
  <si>
    <t>TRILHO QUADRADO, EM ALUMINIO (VERGALHAO MACICO), 1/4", (*6 X 6* CM), PARA RODIZIOS</t>
  </si>
  <si>
    <t>TRINCO / FECHO TIPO AVIAO, EM ZAMAC CROMADO, *60* MM, PARA JANELAS - INCLUI PARAFUSOS</t>
  </si>
  <si>
    <t>TROLEY MANUAL CAPACIDADE 1 T</t>
  </si>
  <si>
    <t>TUBO / MANGUEIRA PRETA EM POLIETILENO, LINHA PESADA OU REFORCADA, TIPO ESPAGUETE, PARA INJECAO DE CALDA DE CIMENTO, D = 1/2", ESPESSURA 1,5 MM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</si>
  <si>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</si>
  <si>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</si>
  <si>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</si>
  <si>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</si>
  <si>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</si>
  <si>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</si>
  <si>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</si>
  <si>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</si>
  <si>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1/2", E= *2,77 MM, SCHEDULE 40, *1,27 KG/M</t>
  </si>
  <si>
    <t>TUBO ACO CARBONO SEM COSTURA 1/2", E= *3,73 MM, SCHEDULE 80, *1,62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</si>
  <si>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</si>
  <si>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</si>
  <si>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</si>
  <si>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</si>
  <si>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</si>
  <si>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3/4", E= *2,87 MM, SCHEDULE 40, *1,69 KG/M</t>
  </si>
  <si>
    <t>TUBO ACO CARBONO SEM COSTURA 3/4", E= *3,91 MM, SCHEDULE 80, *2,19 KG/M.</t>
  </si>
  <si>
    <t>TUBO ACO CARBONO SEM COSTURA 4", E= *6,02 MM, SCHEDULE 40, *16,06 KG/M</t>
  </si>
  <si>
    <t>TUBO ACO CARBONO SEM COSTURA 4", E= *8,56 MM, SCHEDULE 80, *22,31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</si>
  <si>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</si>
  <si>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</si>
  <si>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</si>
  <si>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</si>
  <si>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</si>
  <si>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</si>
  <si>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( 4"),  E = 3,75 MM,  *10,55* KG/M (NBR 5580)</t>
  </si>
  <si>
    <t>TUBO ACO GALVANIZADO COM COSTURA, CLASSE LEVE, DN 15 MM ( 1/2"),  E = 2,25 MM,  *1,2* KG/M (NBR 5580)</t>
  </si>
  <si>
    <t>TUBO ACO GALVANIZADO COM COSTURA, CLASSE LEVE, DN 20 MM ( 3/4"),  E = 2,25 MM,  *1,3* KG/M (NBR 5580)</t>
  </si>
  <si>
    <t>TUBO ACO GALVANIZADO COM COSTURA, CLASSE LEVE, DN 25 MM ( 1"),  E = 2,65 MM,  *2,11* KG/M (NBR 5580)</t>
  </si>
  <si>
    <t>TUBO ACO GALVANIZADO COM COSTURA, CLASSE LEVE, DN 32 MM ( 1 1/4"),  E = 2,65 MM,  *2,71* KG/M (NBR 5580)</t>
  </si>
  <si>
    <t>TUBO ACO GALVANIZADO COM COSTURA, CLASSE LEVE, DN 40 MM ( 1 1/2"),  E = 3,00 MM,  *3,48* KG/M (NBR 5580)</t>
  </si>
  <si>
    <t>TUBO ACO GALVANIZADO COM COSTURA, CLASSE LEVE, DN 50 MM ( 2"),  E = 3,00 MM,  *4,40* KG/M (NBR 5580)</t>
  </si>
  <si>
    <t>TUBO ACO GALVANIZADO COM COSTURA, CLASSE LEVE, DN 65 MM ( 2 1/2"),  E = 3,35 MM, * 6,23* KG/M (NBR 5580)</t>
  </si>
  <si>
    <t>TUBO ACO GALVANIZADO COM COSTURA, CLASSE LEVE, DN 80 MM ( 3"),  E = 3,35 MM, *7,32*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</si>
  <si>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</si>
  <si>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</si>
  <si>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</si>
  <si>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1", E = 3,38 MM, PESO 2,50 KG/M (NBR 5580)</t>
  </si>
  <si>
    <t>TUBO ACO GALVANIZADO COM COSTURA, CLASSE MEDIA, DN 2.1/2", E = *3,65* MM, PESO *6,51* KG/M (NBR 5580)</t>
  </si>
  <si>
    <t>TUBO ACO GALVANIZADO COM COSTURA, CLASSE MEDIA, DN 2", E = *3,65* MM, PESO *5,10* KG/M (NBR 5580)</t>
  </si>
  <si>
    <t>TUBO ACO GALVANIZADO COM COSTURA, CLASSE MEDIA, DN 3/4", E = *2,65* MM, PESO *1,58* KG/M (NBR 5580)</t>
  </si>
  <si>
    <t>TUBO ACO GALVANIZADO COM COSTURA, CLASSE MEDIA, DN 3", E = *4,05* MM, PESO *8,47*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</si>
  <si>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</si>
  <si>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</si>
  <si>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</si>
  <si>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</si>
  <si>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100 MM (NBR  7362)</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</si>
  <si>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</si>
  <si>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</si>
  <si>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</si>
  <si>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</si>
  <si>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</si>
  <si>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</si>
  <si>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CONCRETO ARMADO, CLASSE EA-2, PB JE, DN 1000 MM, PARA ESGOTO SANITARIO (NBR 8890)</t>
  </si>
  <si>
    <t>TUBO CONCRETO ARMADO, CLASSE EA-2, PB JE, DN 300 MM, PARA ESGOTO SANITARIO (NBR 8890)</t>
  </si>
  <si>
    <t>TUBO CONCRETO ARMADO, CLASSE EA-2, PB JE, DN 400 MM, PARA ESGOTO SANITARIO (NBR 8890)</t>
  </si>
  <si>
    <t>TUBO CONCRETO ARMADO, CLASSE EA-2, PB JE, DN 500 MM, PARA ESGOTO SANITARIO (NBR 8890)</t>
  </si>
  <si>
    <t>TUBO CONCRETO ARMADO, CLASSE EA-2, PB JE, DN 600 MM, PARA ESGOTO SANITARIO (NBR 8890)</t>
  </si>
  <si>
    <t>TUBO CONCRETO ARMADO, CLASSE EA-2, PB JE, DN 700 MM, PARA ESGOTO SANITARIO (NBR 8890)</t>
  </si>
  <si>
    <t>TUBO CONCRETO ARMADO, CLASSE EA-2, PB JE, DN 800 MM, PARA ESGOTO SANITARIO (NBR 8890)</t>
  </si>
  <si>
    <t>TUBO CONCRETO ARMADO, CLASSE EA-2, PB JE, DN 900 MM, PARA ESGOTO SANITARIO (NBR 8890)</t>
  </si>
  <si>
    <t>TUBO CONCRETO ARMADO, CLASSE EA-3, PB JE, DN 1000 MM, PARA ESGOTO SANITARIO (NBR 8890)</t>
  </si>
  <si>
    <t>TUBO CONCRETO ARMADO, CLASSE EA-3, PB JE, DN 400 MM, PARA ESGOTO SANITARIO (NBR 8890)</t>
  </si>
  <si>
    <t>TUBO CONCRETO ARMADO, CLASSE EA-3, PB JE, DN 500 MM, PARA ESGOTO SANITARIO (NBR 8890)</t>
  </si>
  <si>
    <t>TUBO CONCRETO ARMADO, CLASSE EA-3, PB JE, DN 600 MM, PARA ESGOTO SANITARIO (NBR 8890)</t>
  </si>
  <si>
    <t>TUBO CONCRETO ARMADO, CLASSE EA-3, PB JE, DN 700 MM, PARA ESGOTO SANITARIO (NBR 8890)</t>
  </si>
  <si>
    <t>TUBO CONCRETO ARMADO, CLASSE EA-3, PB JE, DN 800 MM, PARA ESGOTO SANITARIO (NBR 8890)</t>
  </si>
  <si>
    <t>TUBO CONCRETO ARMADO, CLASSE EA-3, PB JE, DN 900 MM, PARA ESGOTO SANITARIO (NBR 8890)</t>
  </si>
  <si>
    <t>TUBO CONCRETO ARMADO, CLASSE PA-1, PB, DN 1000 MM, PARA AGUAS PLUVIAIS (NBR 8890)</t>
  </si>
  <si>
    <t>TUBO CONCRETO ARMADO, CLASSE PA-1, PB, DN 1100 MM, PARA AGUAS PLUVIAIS (NBR 8890)</t>
  </si>
  <si>
    <t>TUBO CONCRETO ARMADO, CLASSE PA-1, PB, DN 1200 MM, PARA AGUAS PLUVIAIS (NBR 8890)</t>
  </si>
  <si>
    <t>TUBO CONCRETO ARMADO, CLASSE PA-1, PB, DN 1500 MM, PARA AGUAS PLUVIAIS (NBR 8890)</t>
  </si>
  <si>
    <t>TUBO CONCRETO ARMADO, CLASSE PA-1, PB, DN 2000 MM, PARA AGUAS PLUVIAIS (NBR 8890)</t>
  </si>
  <si>
    <t>TUBO CONCRETO ARMADO, CLASSE PA-1, PB, DN 300 MM, PARA AGUAS PLUVIAIS (NBR 8890)</t>
  </si>
  <si>
    <t>TUBO CONCRETO ARMADO, CLASSE PA-1, PB, DN 400 MM, PARA AGUAS PLUVIAIS (NBR 8890)</t>
  </si>
  <si>
    <t>TUBO CONCRETO ARMADO, CLASSE PA-1, PB, DN 500 MM, PARA AGUAS PLUVIAIS (NBR 8890)</t>
  </si>
  <si>
    <t>TUBO CONCRETO ARMADO, CLASSE PA-1, PB, DN 600 MM, PARA AGUAS PLUVIAIS (NBR 8890)</t>
  </si>
  <si>
    <t>TUBO CONCRETO ARMADO, CLASSE PA-1, PB, DN 700 MM, PARA AGUAS PLUVIAIS (NBR 8890)</t>
  </si>
  <si>
    <t>TUBO CONCRETO ARMADO, CLASSE PA-1, PB, DN 800 MM, PARA AGUAS PLUVIAIS (NBR 8890)</t>
  </si>
  <si>
    <t>TUBO CONCRETO ARMADO, CLASSE PA-1, PB, DN 900 MM, PARA AGUAS PLUVIAIS (NBR 8890)</t>
  </si>
  <si>
    <t>TUBO CONCRETO ARMADO, CLASSE PA-2, PB, DN 1000 MM, PARA AGUAS PLUVIAIS (NBR 8890)</t>
  </si>
  <si>
    <t>TUBO CONCRETO ARMADO, CLASSE PA-2, PB, DN 1100 MM, PARA AGUAS PLUVIAIS (NBR 8890)</t>
  </si>
  <si>
    <t>TUBO CONCRETO ARMADO, CLASSE PA-2, PB, DN 1200 MM, PARA AGUAS PLUVIAIS (NBR 8890)</t>
  </si>
  <si>
    <t>TUBO CONCRETO ARMADO, CLASSE PA-2, PB, DN 1500 MM, PARA AGUAS PLUVIAIS (NBR 8890)</t>
  </si>
  <si>
    <t>TUBO CONCRETO ARMADO, CLASSE PA-2, PB, DN 2000 MM, PARA AGUAS PLUVIAIS (NBR 8890)</t>
  </si>
  <si>
    <t>TUBO CONCRETO ARMADO, CLASSE PA-2, PB, DN 300 MM, PARA AGUAS PLUVIAIS (NBR 8890)</t>
  </si>
  <si>
    <t>TUBO CONCRETO ARMADO, CLASSE PA-2, PB, DN 400 MM, PARA AGUAS PLUVIAIS (NBR 8890)</t>
  </si>
  <si>
    <t>TUBO CONCRETO ARMADO, CLASSE PA-2, PB, DN 500 MM, PARA AGUAS PLUVIAIS (NBR 8890)</t>
  </si>
  <si>
    <t>TUBO CONCRETO ARMADO, CLASSE PA-2, PB, DN 600 MM, PARA AGUAS PLUVIAIS (NBR 8890)</t>
  </si>
  <si>
    <t>TUBO CONCRETO ARMADO, CLASSE PA-2, PB, DN 700 MM, PARA AGUAS PLUVIAIS (NBR 8890)</t>
  </si>
  <si>
    <t>TUBO CONCRETO ARMADO, CLASSE PA-2, PB, DN 800 MM, PARA AGUAS PLUVIAIS (NBR 8890)</t>
  </si>
  <si>
    <t>TUBO CONCRETO ARMADO, CLASSE PA-2, PB, DN 900 MM, PARA AGUAS PLUVIAIS (NBR 8890)</t>
  </si>
  <si>
    <t>TUBO CONCRETO ARMADO, CLASSE PA-3, PB, DN 1000 MM, PARA AGUAS PLUVIAIS (NBR 8890)</t>
  </si>
  <si>
    <t>TUBO CONCRETO ARMADO, CLASSE PA-3, PB, DN 1100 MM, PARA AGUAS PLUVIAIS (NBR 8890)</t>
  </si>
  <si>
    <t>TUBO CONCRETO ARMADO, CLASSE PA-3, PB, DN 1200 MM, PARA AGUAS PLUVIAIS (NBR 8890)</t>
  </si>
  <si>
    <t>TUBO CONCRETO ARMADO, CLASSE PA-3, PB, DN 1500 MM, PARA AGUAS PLUVIAIS (NBR 8890)</t>
  </si>
  <si>
    <t>TUBO CONCRETO ARMADO, CLASSE PA-3, PB, DN 400 MM, PARA AGUAS PLUVIAIS (NBR 8890)</t>
  </si>
  <si>
    <t>TUBO CONCRETO ARMADO, CLASSE PA-3, PB, DN 500 MM, PARA AGUAS PLUVIAIS (NBR 8890)</t>
  </si>
  <si>
    <t>TUBO CONCRETO ARMADO, CLASSE PA-3, PB, DN 600 MM, PARA AGUAS PLUVIAIS (NBR 8890)</t>
  </si>
  <si>
    <t>TUBO CONCRETO ARMADO, CLASSE PA-3, PB, DN 700 MM, PARA AGUAS PLUVIAIS (NBR 8890)</t>
  </si>
  <si>
    <t>TUBO CONCRETO ARMADO, CLASSE PA-3, PB, DN 800 MM, PARA AGUAS PLUVIAIS (NBR 8890)</t>
  </si>
  <si>
    <t>TUBO CONCRETO ARMADO, CLASSE PA-3, PB, DN 900 MM, PARA AGUAS PLUVIAIS (NBR 8890)</t>
  </si>
  <si>
    <t>TUBO CORRUGADO PEAD, PAREDE DUPLA, INTERNA LISA, JEI, DN/DI *1000* MM, PARA SANEAMENTO</t>
  </si>
  <si>
    <t>TUBO CORRUGADO PEAD, PAREDE DUPLA, INTERNA LISA, JEI, DN/DI *400* MM, PARA SANEAMENTO</t>
  </si>
  <si>
    <t>TUBO CORRUGADO PEAD, PAREDE DUPLA, INTERNA LISA, JEI, DN/DI *800* MM, PARA SANEAMENTO</t>
  </si>
  <si>
    <t>TUBO CORRUGADO PEAD, PAREDE DUPLA, INTERNA LISA, JEI, DN/DI 1200 MM, PARA SANEAMENTO</t>
  </si>
  <si>
    <t>TUBO CORRUGADO PEAD, PAREDE DUPLA, INTERNA LISA, JEI, DN/DI 250 MM, PARA SANEAMENTO</t>
  </si>
  <si>
    <t>TUBO CORRUGADO PEAD, PAREDE DUPLA, INTERNA LISA, JEI, DN/DI 300 MM, PARA SANEAMENTO</t>
  </si>
  <si>
    <t>TUBO CORRUGADO PEAD, PAREDE DUPLA, INTERNA LISA, JEI, DN/DI 600 MM, PARA SANEAMENTO</t>
  </si>
  <si>
    <t>TUBO CPVC SOLDAVEL, 35 MM, AGUA QUENTE PREDIAL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</si>
  <si>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</si>
  <si>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</si>
  <si>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</si>
  <si>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</si>
  <si>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</si>
  <si>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</si>
  <si>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</si>
  <si>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</si>
  <si>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</si>
  <si>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</si>
  <si>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</si>
  <si>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</si>
  <si>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</si>
  <si>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</si>
  <si>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</si>
  <si>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</si>
  <si>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</si>
  <si>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</si>
  <si>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</si>
  <si>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 (28 MM), PARA INSTALACOES DE MEDIA PRESSAO PARA GASES COMBUSTIVEIS E MEDICINAIS</t>
  </si>
  <si>
    <t>TUBO DE COBRE CLASSE "A", DN = 1 1/2 " (42 MM), PARA INSTALACOES DE MEDIA PRESSAO PARA GASES COMBUSTIVEIS E MEDICINAIS</t>
  </si>
  <si>
    <t>TUBO DE COBRE CLASSE "A", DN = 1 1/4 " (35 MM), PARA INSTALACOES DE MEDIA PRESSAO PARA GASES COMBUSTIVEIS E MEDICINAIS</t>
  </si>
  <si>
    <t>TUBO DE COBRE CLASSE "A", DN = 1/2 " (15 MM), PARA INSTALACOES DE MEDIA PRESSAO PARA GASES COMBUSTIVEIS E MEDICINAIS</t>
  </si>
  <si>
    <t>TUBO DE COBRE CLASSE "A", DN = 2 1/2 " (66 MM), PARA INSTALACOES DE MEDIA PRESSAO PARA GASES COMBUSTIVEIS E MEDICINAIS</t>
  </si>
  <si>
    <t>TUBO DE COBRE CLASSE "A", DN = 3 " (79 MM), PARA INSTALACOES DE MEDIA PRESSAO PARA GASES COMBUSTIVEIS E MEDICINAIS</t>
  </si>
  <si>
    <t>TUBO DE COBRE CLASSE "A", DN = 3/4 " (22 MM), PARA INSTALACOES DE MEDIA PRESSAO PARA GASES COMBUSTIVEIS E MEDICINAIS</t>
  </si>
  <si>
    <t>TUBO DE COBRE CLASSE "A", DN = 4 "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</si>
  <si>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</si>
  <si>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</si>
  <si>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</si>
  <si>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</si>
  <si>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</si>
  <si>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</si>
  <si>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</si>
  <si>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</si>
  <si>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</si>
  <si>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COBRE CLASSE "I", DN = 1 " (28 MM), PARA INSTALACOES INDUSTRIAIS DE ALTA PRESSAO E VAPOR</t>
  </si>
  <si>
    <t>TUBO DE COBRE CLASSE "I", DN = 1 1/2 " (42 MM), PARA INSTALACOES INDUSTRIAIS DE ALTA PRESSAO E VAPOR</t>
  </si>
  <si>
    <t>TUBO DE COBRE CLASSE "I", DN = 1 1/4 " (35 MM), PARA INSTALACOES INDUSTRIAIS DE ALTA PRESSAO E VAPOR</t>
  </si>
  <si>
    <t>TUBO DE COBRE CLASSE "I", DN = 1/2 " (15 MM), PARA INSTALACOES INDUSTRIAIS DE ALTA PRESSAO E VAPOR</t>
  </si>
  <si>
    <t>TUBO DE COBRE CLASSE "I", DN = 2 " (54 MM), PARA INSTALACOES INDUSTRIAIS DE ALTA PRESSAO E VAPOR</t>
  </si>
  <si>
    <t>TUBO DE COBRE CLASSE "I", DN = 2 1/2 " (66 MM), PARA INSTALACOES INDUSTRIAIS DE ALTA PRESSAO E VAPOR</t>
  </si>
  <si>
    <t>TUBO DE COBRE CLASSE "I", DN = 3 " (79 MM), PARA INSTALACOES INDUSTRIAIS DE ALTA PRESSAO E VAPOR</t>
  </si>
  <si>
    <t>TUBO DE COBRE CLASSE "I", DN = 3/4 " (22 MM), PARA INSTALACOES INDUSTRIAIS DE ALTA PRESSAO E VAPOR</t>
  </si>
  <si>
    <t>TUBO DE COBRE CLASSE "I", DN = 4" (104 MM), PARA INSTALACOES INDUSTRIAIS DE ALTA PRESSAO E VAPOR</t>
  </si>
  <si>
    <t>TUBO DE COBRE FLEXIVEL, D = 1/2 ", E = 0,79 MM, PARA AR-CONDICIONADO/ INSTALACOES GAS RESIDENCIAIS E COMERCIAIS</t>
  </si>
  <si>
    <t>TUBO DE COBRE FLEXIVEL, D = 1/4 ", E = 0,79 MM, PARA AR-CONDICIONADO/ INSTALACOES GAS RESIDENCIAIS E COMERCIAIS</t>
  </si>
  <si>
    <t>TUBO DE COBRE FLEXIVEL, D = 3/16 ", E = 0,79 MM, PARA AR-CONDICIONADO/ INSTALACOES GAS RESIDENCIAIS E COMERCIAIS</t>
  </si>
  <si>
    <t>TUBO DE COBRE FLEXIVEL, D = 3/4 ", E = 0,79 MM, PARA AR-CONDICIONADO/ INSTALACOES GAS RESIDENCIAIS E COMERCIAIS</t>
  </si>
  <si>
    <t>TUBO DE COBRE FLEXIVEL, D = 3/8 ", E = 0,79 MM, PARA AR-CONDICIONADO/ INSTALACOES GAS RESIDENCIAIS E COMERCIAIS</t>
  </si>
  <si>
    <t>TUBO DE COBRE FLEXIVEL, D = 5/16 ", E = 0,79 MM, PARA AR-CONDICIONADO/ INSTALACOES GAS RESIDENCIAIS E COMERCIAIS</t>
  </si>
  <si>
    <t>TUBO DE COBRE FLEXIVEL, D = 5/8 ", E = 0,79 MM, PARA AR-CONDICIONADO/ INSTALACOES GAS RESIDENCIAIS E COMERCIAIS</t>
  </si>
  <si>
    <t>TUBO DE COBRE, CLASSE "A", DN = 2" (54 MM), PARA INSTALACOES DE MEDIA PRESSAO PARA GASES COMBUSTIVEIS E MEDICINAIS</t>
  </si>
  <si>
    <t>TUBO DE CONCRETO SIMPLES POROSO, MACHO/FEMEA, DN 200 MM</t>
  </si>
  <si>
    <t>TUBO DE CONCRETO SIMPLES POROSO, MACHO/FEMEA, DN 300 MM</t>
  </si>
  <si>
    <t>TUBO DE CONCRETO SIMPLES, CLASSE ES, PB JE, DN 400 MM, PARA ESGOTO SANITARIO (NBR 8890)</t>
  </si>
  <si>
    <t>TUBO DE CONCRETO SIMPLES, CLASSE ES, PB JE, DN 500 MM, PARA ESGOTO SANITARIO (NBR 8890)</t>
  </si>
  <si>
    <t>TUBO DE CONCRETO SIMPLES, CLASSE ES, PB JE, DN 600 MM, PARA ESGOTO SANITARIO (NBR 8890)</t>
  </si>
  <si>
    <t>TUBO DE CONCRETO SIMPLES, CLASSE- PS1, MACHO/FEMEA, DN 200 MM, PARA AGUAS PLUVIAIS (NBR 8890)</t>
  </si>
  <si>
    <t>TUBO DE CONCRETO SIMPLES, CLASSE- PS1, MACHO/FEMEA, DN 300 MM, PARA AGUAS PLUVIAIS (NBR 8890)</t>
  </si>
  <si>
    <t>TUBO DE CONCRETO SIMPLES, CLASSE- PS1, MACHO/FEMEA, DN 400 MM, PARA AGUAS PLUVIAIS (NBR 8890)</t>
  </si>
  <si>
    <t>TUBO DE CONCRETO SIMPLES, CLASSE- PS1, MACHO/FEMEA, DN 500 MM, PARA AGUAS PLUVIAIS (NBR 8890)</t>
  </si>
  <si>
    <t>TUBO DE CONCRETO SIMPLES, CLASSE- PS1, MACHO/FEMEA, DN 600 MM, PARA AGUAS PLUVIAIS (NBR 8890)</t>
  </si>
  <si>
    <t>TUBO DE CONCRETO SIMPLES, CLASSE- PS1, PB, DN 200 MM, PARA AGUAS PLUVIAIS (NBR 8890)</t>
  </si>
  <si>
    <t>TUBO DE CONCRETO SIMPLES, CLASSE- PS1, PB, DN 300 MM, PARA AGUAS PLUVIAIS (NBR 8890)</t>
  </si>
  <si>
    <t>TUBO DE CONCRETO SIMPLES, CLASSE- PS1, PB, DN 400 MM, PARA AGUAS PLUVIAIS (NBR 8890)</t>
  </si>
  <si>
    <t>TUBO DE CONCRETO SIMPLES, CLASSE- PS1, PB, DN 500 MM, PARA AGUAS PLUVIAIS (NBR 8890)</t>
  </si>
  <si>
    <t>TUBO DE CONCRETO SIMPLES, CLASSE- PS1, PB, DN 600 MM, PARA AGUAS PLUVIAIS (NBR 8890)</t>
  </si>
  <si>
    <t>TUBO DE CONCRETO SIMPLES, CLASSE- PS2, PB, DN 200 MM, PARA AGUAS PLUVIAIS (NBR 8890)</t>
  </si>
  <si>
    <t>TUBO DE CONCRETO SIMPLES, CLASSE- PS2, PB, DN 300 MM, PARA AGUAS PLUVIAIS (NBR 8890)</t>
  </si>
  <si>
    <t>TUBO DE CONCRETO SIMPLES, CLASSE- PS2, PB, DN 400 MM, PARA AGUAS PLUVIAIS (NBR 8890)</t>
  </si>
  <si>
    <t>TUBO DE CONCRETO SIMPLES, CLASSE- PS2, PB, DN 500 MM, PARA AGUAS PLUVIAIS (NBR 8890)</t>
  </si>
  <si>
    <t>TUBO DE CONCRETO SIMPLES, CLASSE- PS2, PB, DN 600 MM, PARA AGUAS PLUVIAIS (NBR 8890)</t>
  </si>
  <si>
    <t>TUBO DE DESCARGA PVC, PARA LIGACAO CAIXA DE DESCARGA - EMBUTIR, 40 MM X 150 CM</t>
  </si>
  <si>
    <t>TUBO DE DESCIDA EXTERNO DE PVC PARA CAIXA DE DESCARGA EXTERNA ALTA - 40 MM X 1,60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</si>
  <si>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</si>
  <si>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</si>
  <si>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</si>
  <si>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</si>
  <si>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</si>
  <si>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</si>
  <si>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</si>
  <si>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1",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</si>
  <si>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</si>
  <si>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</si>
  <si>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</si>
  <si>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</si>
  <si>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</si>
  <si>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 SDR 26 - PN 05 ) PARA REDE DE AGUA OU ESGOTO (NBR 15561)</t>
  </si>
  <si>
    <t>TUBO DE POLIETILENO DE ALTA DENSIDADE, PEAD, PE-80, DE = 110 MM X 10,0 MM PAREDE, ( SDR 11 - PN 12,5 ) PARA REDE DE AGUA OU ESGOTO (NBR 15561)</t>
  </si>
  <si>
    <t>TUBO DE POLIETILENO DE ALTA DENSIDADE, PEAD, PE-80, DE = 1200 MM X 37,2 MM PAREDE ( SDR 32,25 - PN 04 ) PARA REDE DE AGUA OU ESGOTO (NBR 15561)</t>
  </si>
  <si>
    <t>TUBO DE POLIETILENO DE ALTA DENSIDADE, PEAD, PE-80, DE = 1400 MM X 42,9 MM PAREDE, (SDR 32,25 - PN 04 ) PARA REDE DE AGUA OU ESGOTO (NBR 15561)</t>
  </si>
  <si>
    <t>TUBO DE POLIETILENO DE ALTA DENSIDADE, PEAD, PE-80, DE = 160 MM X 14,6 MM PAREDE, (SDR 11 - PN 12,5 ) PARA REDE DE AGUA OU ESGOTO (NBR 15561)</t>
  </si>
  <si>
    <t>TUBO DE POLIETILENO DE ALTA DENSIDADE, PEAD, PE-80, DE = 1600 MM X 49,0 MM PAREDE, ( SDR 32,25 - PN 04 ) PARA REDE DE AGUA OU ESGOTO (NBR 15561)</t>
  </si>
  <si>
    <t>TUBO DE POLIETILENO DE ALTA DENSIDADE, PEAD, PE-80, DE = 900 MM X 34,7 MM PAREDE, ( SDR 26 - PN 05 ) PARA REDE DE AGUA OU ESGOTO (NBR 15561)</t>
  </si>
  <si>
    <t>TUBO DE POLIETILENO DE ALTA DENSIDADE, PEAD, PE-80, DE= 200 MM X 18,2 MM PAREDE, ( SDR 11 - PN 12,5 ) PARA REDE DE AGUA OU ESGOTO (NBR 15561)</t>
  </si>
  <si>
    <t>TUBO DE POLIETILENO DE ALTA DENSIDADE, PEAD, PE-80, DE= 315 MM X 28,7 MM PAREDE, ( SDR 11 - PN 12,5 ) PARA REDE DE AGUA OU ESGOTO (NBR 15561)</t>
  </si>
  <si>
    <t>TUBO DE POLIETILENO DE ALTA DENSIDADE, PEAD, PE-80, DE= 400 MM X 36,4 MM PAREDE, ( SDR 11 - PN 12,5 ) PARA REDE DE AGUA OU ESGOTO (NBR 15561)</t>
  </si>
  <si>
    <t>TUBO DE POLIETILENO DE ALTA DENSIDADE, PEAD, PE-80, DE= 50 MM X 4,6 MM PAREDE, (SDR 11 - PN 12,5) PARA REDE DE AGUA OU ESGOTO (NBR 15561)</t>
  </si>
  <si>
    <t>TUBO DE POLIETILENO DE ALTA DENSIDADE, PEAD, PE-80, DE= 500 MM X 45,5 MM PAREDE, ( SDR 11 - PN 12,5 ) PARA REDE DE AGUA OU ESGOTO (NBR 15561)</t>
  </si>
  <si>
    <t>TUBO DE POLIETILENO DE ALTA DENSIDADE, PEAD, PE-80, DE= 630 MM X 57,3 MM PAREDE (SDR 11 - PN 12,5 ) PARA REDE DE AGUA OU ESGOTO (NBR 15561)</t>
  </si>
  <si>
    <t>TUBO DE POLIETILENO DE ALTA DENSIDADE, PEAD, PE-80, DE= 730 MM X 34,1 MM PAREDE, ( SDR 21 - PN 06 ) PARA REDE DE AGUA OU ESGOTO (NBR 15561)</t>
  </si>
  <si>
    <t>TUBO DE POLIETILENO DE ALTA DENSIDADE, PEAD, PE-80, DE= 75 MM X 6,9 MM PAREDE, ( SRD 11 - PN 12,5 ) PARA REDE DE AGUA OU ESGOTO (NBR 15561)</t>
  </si>
  <si>
    <t>TUBO DE POLIETILENO DE ALTA DENSIDADE, PEAD, PE-80, DE= 800 MM X 30,8 MM PAREDE, ( SDR 26 - PN 05 ) PARA REDE DE AGUA OU ESGOTO (NBR 15561)</t>
  </si>
  <si>
    <t>TUBO DE PVC, PBL, TIPO LEVE, DN = 125 MM,  PARA VENTILACAO</t>
  </si>
  <si>
    <t>TUBO DE PVC, PBL, TIPO LEVE, DN = 250 MM,  PARA VENTILACAO</t>
  </si>
  <si>
    <t>TUBO DE PVC, PBL, TIPO LEVE, DN = 300 MM,  PARA VENTILACAO</t>
  </si>
  <si>
    <t>TUBO DE PVC, PBL, TIPO LEVE, DN = 400 MM,  PARA VENTILACAO</t>
  </si>
  <si>
    <t>TUBO DE REVESTIMENTO, EM ACO, CORPO SCHEDULE 40, PONTEIRA SCHEDULE 80, ROSQUEAVEL E SEGMENTADO PARA PERFURACAO,  DIAMETRO 6'' (200 MM) (COLETADO CAIXA)</t>
  </si>
  <si>
    <t>TUBO DE REVESTIMENTO, EM ACO, CORPO SCHEDULE 40, PONTEIRA SCHEDULE 80, ROSQUEAVEL E SEGMENTADO PARA PERFURACAO, DIAMETRO 10'' (310 MM)  (COLETADO CAIXA)</t>
  </si>
  <si>
    <t>TUBO DE REVESTIMENTO, EM ACO, CORPO SCHEDULE 40, PONTEIRA SCHEDULE 80, ROSQUEAVEL E SEGMENTADO PARA PERFURACAO, DIAMETRO 14'' (400 MM)  (COLETADO CAIXA)</t>
  </si>
  <si>
    <t>TUBO DE REVESTIMENTO, EM ACO, CORPO SCHEDULE 40, PONTEIRA SCHEDULE 80, ROSQUEAVEL E SEGMENTADO PARA PERFURACAO, DIAMETRO 16'' (450 MM)  (COLETADO CAIXA)</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</si>
  <si>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</si>
  <si>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</si>
  <si>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</si>
  <si>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</si>
  <si>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t>
  </si>
  <si>
    <t>TUBO MONOCAMADA PEX, DN 20 MM</t>
  </si>
  <si>
    <t>TUBO MONOCAMADA PEX, DN 25 MM</t>
  </si>
  <si>
    <t>TUBO MONOCAMADA PEX, DN 32 MM</t>
  </si>
  <si>
    <t>TUBO MULTICAMADA PEX, DN *26* MM, PARA INSTALACOES A GAS (AMARELO)</t>
  </si>
  <si>
    <t>TUBO MULTICAMADA PEX, DN 16 MM, PARA INSTALACOES A GAS (AMARELO)</t>
  </si>
  <si>
    <t>TUBO MULTICAMADA PEX, DN 20 MM, PARA INSTALACOES A GAS (AMARELO)</t>
  </si>
  <si>
    <t>TUBO MULTICAMADA PEX, DN 32 MM, PARA INSTALACOES A GAS (AMARELO)</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</si>
  <si>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</si>
  <si>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</si>
  <si>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</si>
  <si>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</si>
  <si>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</si>
  <si>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</si>
  <si>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</si>
  <si>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</si>
  <si>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</si>
  <si>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</si>
  <si>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</si>
  <si>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</si>
  <si>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</si>
  <si>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</si>
  <si>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</si>
  <si>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</si>
  <si>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</si>
  <si>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</si>
  <si>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SERIE NORMAL, DN 100 MM, PARA ESGOTO  PREDIAL (NBR 5688)</t>
  </si>
  <si>
    <t>TUBO PVC  SERIE NORMAL, DN 150 MM, PARA ESGOTO  PREDIAL (NBR 5688)</t>
  </si>
  <si>
    <t>TUBO PVC  SERIE NORMAL, DN 40 MM, PARA ESGOTO  PREDIAL (NBR 5688)</t>
  </si>
  <si>
    <t>TUBO PVC CORRUGADO, PAREDE DUPLA, JE, DN 150 MM, REDE COLETORA ESGOTO</t>
  </si>
  <si>
    <t>TUBO PVC CORRUGADO, PAREDE DUPLA, JE, DN 200 MM, REDE COLETORA ESGOTO</t>
  </si>
  <si>
    <t>TUBO PVC CORRUGADO, PAREDE DUPLA, JE, DN 250 MM, REDE COLETORA ESGOTO</t>
  </si>
  <si>
    <t>TUBO PVC CORRUGADO, PAREDE DUPLA, JE, DN 300 MM, REDE COLETORA ESGOTO</t>
  </si>
  <si>
    <t>TUBO PVC CORRUGADO, PAREDE DUPLA, JE, DN 350 MM, REDE COLETORA ESGOTO</t>
  </si>
  <si>
    <t>TUBO PVC CORRUGADO, PAREDE DUPLA, JE, DN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</si>
  <si>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</si>
  <si>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</si>
  <si>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</si>
  <si>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</si>
  <si>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 REVESTIMENTO GEOMECANICO NERVURADO STANDARD, DN = 250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</si>
  <si>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</si>
  <si>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</si>
  <si>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</si>
  <si>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</si>
  <si>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</si>
  <si>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</si>
  <si>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</si>
  <si>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</si>
  <si>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</si>
  <si>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</si>
  <si>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</si>
  <si>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</si>
  <si>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</si>
  <si>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</si>
  <si>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</si>
  <si>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50 MM, PARA ESGOTO PREDIAL (NBR 5688)</t>
  </si>
  <si>
    <t>TUBO PVC SERIE NORMAL, DN 75 MM, PARA ESGOTO PREDIAL (NBR 5688)</t>
  </si>
  <si>
    <t>TUBO PVC, FLEXIVEL, CORRUGADO, PERFURADO, DN 110 MM, PARA DRENAGEM, SISTEMA IRRIGACAO</t>
  </si>
  <si>
    <t>TUBO PVC, FLEXIVEL, CORRUGADO, PERFURADO, DN 65 MM, PARA DRENAGEM, SISTEMA IRRIGACAO</t>
  </si>
  <si>
    <t>TUBO PVC, RIGIDO, CORRUGADO, PERFURADO, DN 150 MM, PARA DRENAGEM, SISTEMA IRRIGACAO</t>
  </si>
  <si>
    <t>TUBO PVC, ROSCAVEL,  2 1/2", AGUA FRIA PREDIAL</t>
  </si>
  <si>
    <t>TUBO PVC, ROSCAVEL,  2", PARA AGUA FRIA PREDIAL</t>
  </si>
  <si>
    <t>TUBO PVC, ROSCAVEL, 1 1/2",  AGUA FRIA PREDIAL</t>
  </si>
  <si>
    <t>TUBO PVC, ROSCAVEL, 1 1/4", AGUA FRIA PREDIAL</t>
  </si>
  <si>
    <t>TUBO PVC, ROSCAVEL, 1/2", AGUA FRIA PREDIAL</t>
  </si>
  <si>
    <t>TUBO PVC, ROSCAVEL, 1", AGUA FRIA PREDIAL</t>
  </si>
  <si>
    <t>TUBO PVC, ROSCAVEL, 3", AGUA FRIA PREDIAL</t>
  </si>
  <si>
    <t>TUBO PVC, ROSCAVEL, 4",  AGUA FRIA PREDIAL</t>
  </si>
  <si>
    <t>TUBO PVC, ROSCAVEL, 5",  AGUA FRIA PREDIAL</t>
  </si>
  <si>
    <t>TUBO PVC, ROSCAVEL, 6",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</si>
  <si>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</si>
  <si>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</si>
  <si>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</si>
  <si>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</si>
  <si>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</si>
  <si>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DN 110 MM, AGUA FRIA (NBR-5648)</t>
  </si>
  <si>
    <t>TUBO PVC, SOLDAVEL, DN 20 MM, AGUA FRIA (NBR-5648)</t>
  </si>
  <si>
    <t>TUBO PVC, SOLDAVEL, DN 25 MM, AGUA FRIA (NBR-5648)</t>
  </si>
  <si>
    <t>TUBO PVC, SOLDAVEL, DN 32 MM, AGUA FRIA (NBR-5648)</t>
  </si>
  <si>
    <t>TUBO PVC, SOLDAVEL, DN 40 MM, AGUA FRIA (NBR-5648)</t>
  </si>
  <si>
    <t>TUBO PVC, SOLDAVEL, DN 50 MM, PARA AGUA FRIA (NBR-5648)</t>
  </si>
  <si>
    <t>TUBO PVC, SOLDAVEL, DN 60 MM, AGUA FRIA (NBR-5648)</t>
  </si>
  <si>
    <t>TUBO PVC, SOLDAVEL, DN 75 MM, AGUA FRIA (NBR-5648)</t>
  </si>
  <si>
    <t>TUBO PVC, SOLDAVEL, DN 85 MM, AGUA FRIA (NBR-5648)</t>
  </si>
  <si>
    <t>TUBO 26" EM CHAPA PRETA, E= 3/16", 147 KG/6 M</t>
  </si>
  <si>
    <t>TUBO 30" EM CHAPA PRETA, E= 1/4", 175 KG/6 M</t>
  </si>
  <si>
    <t>TUBO 30" EM CHAPA PRETA, E= 3/8", 177 KG/6 M</t>
  </si>
  <si>
    <t>UNIAO COM ASSENTO CONICO DE BRONZE, DIAMETRO 1/2"</t>
  </si>
  <si>
    <t>UNIAO COM ASSENTO CONICO DE BRONZE, DIAMETRO 1"</t>
  </si>
  <si>
    <t>UNIAO COM ASSENTO CONICO DE BRONZE, DIAMETRO 2 1/2"</t>
  </si>
  <si>
    <t>UNIAO COM ASSENTO CONICO DE BRONZE, DIAMETRO 2'</t>
  </si>
  <si>
    <t>UNIAO COM ASSENTO CONICO DE BRONZE, DIAMETRO 3/4"</t>
  </si>
  <si>
    <t>UNIAO COM ASSENTO CONICO DE BRONZE, DIAMETRO 3"</t>
  </si>
  <si>
    <t>UNIAO COM ASSENTO CONICO DE BRONZE, DIAMETRO 4"</t>
  </si>
  <si>
    <t>UNIAO COM ASSENTO CONICO DE FERRO LONGO (MACHO-FEMEA), DIAMETRO 1 1/2"</t>
  </si>
  <si>
    <t>UNIAO COM ASSENTO CONICO DE FERRO LONGO (MACHO-FEMEA), DIAMETRO 1/2"</t>
  </si>
  <si>
    <t>UNIAO COM ASSENTO CONICO DE FERRO LONGO (MACHO-FEMEA), DIAMETRO 1"</t>
  </si>
  <si>
    <t>UNIAO COM ASSENTO CONICO DE FERRO LONGO (MACHO-FEMEA), DIAMETRO 2 1/2"</t>
  </si>
  <si>
    <t>UNIAO COM ASSENTO CONICO DE FERRO LONGO (MACHO-FEMEA), DIAMETRO 2"</t>
  </si>
  <si>
    <t>UNIAO COM ASSENTO CONICO DE FERRO LONGO (MACHO-FEMEA), DIAMETRO 3/4"</t>
  </si>
  <si>
    <t>UNIAO COM ASSENTO CONICO DE FERRO LONGO (MACHO-FEMEA), DIAMETRO 3'</t>
  </si>
  <si>
    <t>UNIAO COM ASSENTO CONICO DE FERRO LONGO (MACHO-FEMEA), DIAMETRO 4"</t>
  </si>
  <si>
    <t>UNIAO COM FLANGE PPR,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</si>
  <si>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</si>
  <si>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</si>
  <si>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</si>
  <si>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</si>
  <si>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1/2"</t>
  </si>
  <si>
    <t>UNIAO DE FERRO GALVANIZADO, COM ROSCA BSP, COM ASSENTO PLANO, DE 1"</t>
  </si>
  <si>
    <t>UNIAO DE FERRO GALVANIZADO, COM ROSCA BSP, COM ASSENTO PLANO, DE 2 1/2"</t>
  </si>
  <si>
    <t>UNIAO DE FERRO GALVANIZADO, COM ROSCA BSP, COM ASSENTO PLANO, DE 2"</t>
  </si>
  <si>
    <t>UNIAO DE FERRO GALVANIZADO, COM ROSCA BSP, COM ASSENTO PLANO, DE 3/4"</t>
  </si>
  <si>
    <t>UNIAO DE FERRO GALVANIZADO, COM ROSCA BSP, COM ASSENTO PLANO, DE 3"</t>
  </si>
  <si>
    <t>UNIAO DE FERRO GALVANIZADO, COM ROSCA BSP, COM ASSENTO PLANO, DE 4"</t>
  </si>
  <si>
    <t>UNIAO DE REDUCAO METALICA, PARA CONEXAO COM ANEL DESLIZANTE EM TUBO PEX, DN 20 X 16 MM</t>
  </si>
  <si>
    <t>UNIAO DE REDUCAO METALICA, PARA CONEXAO COM ANEL DESLIZANTE EM TUBO PEX, DN 25 X 16 MM</t>
  </si>
  <si>
    <t>UNIAO DE REDUCAO METALICA, PARA CONEXAO COM ANEL DESLIZANTE EM TUBO PEX, DN 25 X 20 MM</t>
  </si>
  <si>
    <t>UNIAO DE REDUCAO METALICA, PARA CONEXAO COM ANEL DESLIZANTE EM TUBO PEX, DN 32 X 25 MM</t>
  </si>
  <si>
    <t>UNIAO DUPLA PPR DN 20 MM, PARA AGUA QUENTE PREDIAL</t>
  </si>
  <si>
    <t>UNIAO DUPLA PPR DN 25 MM, PARA AGUA QUENTE PREDIAL</t>
  </si>
  <si>
    <t>UNIAO EM POLIPROPILENO (PP), PARA TUBO EM PEAD, 20 MM - LIGACAO PREDIAL DE AGUA</t>
  </si>
  <si>
    <t>UNIAO EM POLIPROPILENO (PP), PARA TUBO EM PEAD, 32 MM - LIGACAO PREDIAL DE AGUA</t>
  </si>
  <si>
    <t>UNIAO METALICA, PARA CONEXAO COM ANEL DESLIZANTE EM TUBO PEX, DN 16 MM</t>
  </si>
  <si>
    <t>UNIAO METALICA, PARA CONEXAO COM ANEL DESLIZANTE EM TUBO PEX, DN 20 MM</t>
  </si>
  <si>
    <t>UNIAO METALICA, PARA CONEXAO COM ANEL DESLIZANTE EM TUBO PEX, DN 25 MM</t>
  </si>
  <si>
    <t>UNIAO METALICA, PARA CONEXAO COM ANEL DESLIZANTE EM TUBO PEX, DN 32 MM</t>
  </si>
  <si>
    <t>UNIAO PVC, ROSCAVEL 1/2",  AGUA FRIA PREDIAL</t>
  </si>
  <si>
    <t>UNIAO PVC, ROSCAVEL 2",  AGUA FRIA PREDIAL</t>
  </si>
  <si>
    <t>UNIAO PVC, ROSCAVEL, 1 1/2",  AGUA FRIA PREDIAL</t>
  </si>
  <si>
    <t>UNIAO PVC, ROSCAVEL, 1 1/4",  AGUA FRIA PREDIAL</t>
  </si>
  <si>
    <t>UNIAO PVC, ROSCAVEL, 1",  AGUA FRIA PREDIAL</t>
  </si>
  <si>
    <t>UNIAO PVC, ROSCAVEL, 2 1/2",  AGUA FRIA PREDIAL</t>
  </si>
  <si>
    <t>UNIAO PVC, ROSCAVEL, 3/4",  AGUA FRIA PREDIAL</t>
  </si>
  <si>
    <t>UNIAO PVC, ROSCAVEL, 3",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</si>
  <si>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</si>
  <si>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</si>
  <si>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</si>
  <si>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</si>
  <si>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</si>
  <si>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</si>
  <si>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</si>
  <si>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</si>
  <si>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</si>
  <si>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</si>
  <si>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</si>
  <si>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</si>
  <si>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</si>
  <si>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</si>
  <si>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</si>
  <si>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</si>
  <si>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</si>
  <si>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</si>
  <si>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</si>
  <si>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</si>
  <si>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</si>
  <si>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</si>
  <si>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ASFALTO, GRAVIMETRICA, CAPACIDADE DE 150 T/H, POTENCIA DE 400 KW</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</si>
  <si>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</si>
  <si>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</si>
  <si>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</si>
  <si>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</si>
  <si>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</si>
  <si>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</si>
  <si>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</si>
  <si>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</si>
  <si>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 E ACABAMENTO METALICO CROMADO</t>
  </si>
  <si>
    <t>VALVULA DE DESCARGA METALICA, BASE 1 1/4 " E ACABAMENTO METALICO CROMADO</t>
  </si>
  <si>
    <t>VALVULA DE ESFERA BRUTA EM BRONZE, BITOLA 1 " (REF 1552-B)</t>
  </si>
  <si>
    <t>VALVULA DE ESFERA BRUTA EM BRONZE, BITOLA 1 1/2 " (REF 1552-B)</t>
  </si>
  <si>
    <t>VALVULA DE ESFERA BRUTA EM BRONZE, BITOLA 1 1/4 " (REF 1552-B)</t>
  </si>
  <si>
    <t>VALVULA DE ESFERA BRUTA EM BRONZE, BITOLA 1/2 " (REF 1552-B)</t>
  </si>
  <si>
    <t>VALVULA DE ESFERA BRUTA EM BRONZE, BITOLA 2 " (REF 1552-B)</t>
  </si>
  <si>
    <t>VALVULA DE ESFERA BRUTA EM BRONZE, BITOLA 3/4 " (REF 1552-B)</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</si>
  <si>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</si>
  <si>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</si>
  <si>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</si>
  <si>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</si>
  <si>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</si>
  <si>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3/4", PARA FUNDO DE POCO</t>
  </si>
  <si>
    <t>VALVULA DE RETENCAO DE BRONZE, PE COM CRIVOS, EXTREMIDADE COM ROSCA, DE 3",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</si>
  <si>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</si>
  <si>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</si>
  <si>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</si>
  <si>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1/2", 400 PSI, TAMPA DE PORCA DE UNIAO, EXTREMIDADES COM ROSCA</t>
  </si>
  <si>
    <t>VALVULA DE RETENCAO HORIZONTAL, DE BRONZE (PN-25), 1",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</si>
  <si>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</si>
  <si>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</si>
  <si>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3/4", 400 PSI, TAMPA DE PORCA DE UNIAO, EXTREMIDADES COM ROSCA</t>
  </si>
  <si>
    <t>VALVULA DE RETENCAO HORIZONTAL, DE BRONZE (PN-25), 3",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</si>
  <si>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</si>
  <si>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</si>
  <si>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</si>
  <si>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1/2", 200 PSI, EXTREMIDADES COM ROSCA</t>
  </si>
  <si>
    <t>VALVULA DE RETENCAO VERTICAL, DE BRONZE (PN-16), 1", 200 PSI, EXTREMIDADES COM ROSCA</t>
  </si>
  <si>
    <t>VALVULA DE RETENCAO VERTICAL, DE BRONZE (PN-16), 2 1/2", 200 PSI, EXTREMIDADES COM ROSCA</t>
  </si>
  <si>
    <t>VALVULA DE RETENCAO VERTICAL, DE BRONZE (PN-16), 2", 200 PSI, EXTREMIDADES COM ROSCA</t>
  </si>
  <si>
    <t>VALVULA DE RETENCAO VERTICAL, DE BRONZE (PN-16), 3/4", 200 PSI, EXTREMIDADES COM ROSCA</t>
  </si>
  <si>
    <t>VALVULA DE RETENCAO VERTICAL, DE BRONZE (PN-16), 3", 200 PSI, EXTREMIDADES COM ROSCA</t>
  </si>
  <si>
    <t>VALVULA DE RETENCAO VERTICAL, DE BRONZE (PN-16), 4", 200 PSI, EXTREMIDADES COM ROSCA</t>
  </si>
  <si>
    <t>VALVULA EM METAL CROMADO PARA LAVATORIO, 1 " SEM LADRAO</t>
  </si>
  <si>
    <t>VALVULA EM METAL CROMADO PARA PIA AMERICANA 3.1/2 X 1.1/2 "</t>
  </si>
  <si>
    <t>VALVULA EM METAL CROMADO PARA TANQUE, 1.1/2 " SEM LADRAO</t>
  </si>
  <si>
    <t>VALVULA EM PLASTICO BRANCO COM SAIDA LISA PARA TANQUE 1.1/4 " X 1.1/2 "</t>
  </si>
  <si>
    <t>VALVULA EM PLASTICO BRANCO PARA LAVATORIO 1 ", SEM UNHO, COM LADRAO</t>
  </si>
  <si>
    <t>VALVULA EM PLASTICO BRANCO PARA TANQUE OU LAVATORIO 1 ", SEM UNHO E SEM LADRAO</t>
  </si>
  <si>
    <t>VALVULA EM PLASTICO BRANCO PARA TANQUE 1.1/4 " X 1.1/2 ", SEM UNHO E SEM LADRAO</t>
  </si>
  <si>
    <t>VALVULA EM PLASTICO CROMADO PARA LAVATORIO 1 ", SEM UNHO, COM LADRAO</t>
  </si>
  <si>
    <t>VALVULA EM PLASTICO CROMADO TIPO AMERICANA PARA PIA DE COZINHA 3.1/2 " X 1.1/2 ", SEM ADAPTADOR</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</si>
  <si>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</si>
  <si>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</si>
  <si>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</si>
  <si>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</si>
  <si>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</si>
  <si>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</si>
  <si>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</si>
  <si>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</si>
  <si>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VASO SANITARIO SIFONADO INFANTIL LOUCA BRANCA</t>
  </si>
  <si>
    <t>VASSOURA MECANICA REBOCAVEL COM ESCOVA CILINDRICA LARGURA UTIL DE VARRIMENTO = 2,44M</t>
  </si>
  <si>
    <t>VASSOURA 40 CM COM CABO</t>
  </si>
  <si>
    <t>VEDACAO DE CALHA, EM BORRACHA COR PRETA, MEDIDA ENTRE 119 E 170 MM, PARA DRENAGEM PLUVIAL PREDIAL</t>
  </si>
  <si>
    <t>VEDACAO PVC, 100 MM, PARA SAIDA VASO SANITARIO</t>
  </si>
  <si>
    <t>VERGALHAO ZINCADO ROSCA TOTAL, 1/4 " (6,3 MM)</t>
  </si>
  <si>
    <t>VERNIZ POLIURETANO BRILHANTE PARA MADEIRA, COM FILTRO SOLAR, USO INTERNO E EXTERNO</t>
  </si>
  <si>
    <t>VERNIZ SINTETICO BRILHANTE PARA MADEIRA TIPO COPAL, USO INTERNO</t>
  </si>
  <si>
    <t>VERNIZ SINTETICO BRILHANTE PARA MADEIRA, COM FILTRO SOLAR, USO INTERNO E EXTERNO (BASE SOLVENTE)</t>
  </si>
  <si>
    <t>VEU DE VIDRO/VEU DE SUPERFICIE 30 A 35 G/M2</t>
  </si>
  <si>
    <t>VEU POLIESTER</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</si>
  <si>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</si>
  <si>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</si>
  <si>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</si>
  <si>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</si>
  <si>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ELETRICO TRIFASICO DE 2 HP (2 CV)</t>
  </si>
  <si>
    <t>VIBRADOR DE IMERSAO, DIAMETRO DA PONTEIRA DE *45* MM, COM MOTOR 4 TEMPOS A GASOLINA DE 5,5 HP (5,5 CV)</t>
  </si>
  <si>
    <t>VIBROACABADORA DE ASFALTO SOBRE ESTEIRAS, LARG. PAVIM. MAX. 8,00 M, POT. 100 KW/ 134 HP, CAP. 600 T/ H</t>
  </si>
  <si>
    <t>VIBROACABADORA DE ASFALTO SOBRE ESTEIRAS, LARG. PAVIM. 2,13 M A 4,55 M, POT. 74 KW/ 100 HP, CAP. 400 T/ H</t>
  </si>
  <si>
    <t>VIBROACABADORA DE ASFALTO SOBRE ESTEIRAS, LARG. PAVIM. 2,60 M A 5,75 M, POT. 110 HP, CAP. 450 T/ H</t>
  </si>
  <si>
    <t>VIBROACABADORA DE ASFALTO SOBRE ESTEIRAS, LARG. PAVIMENT. 1,90 A 5,3 M, POT. 78 KW/105 HP, CAP. 450 T/H</t>
  </si>
  <si>
    <t>VIBROACABADORA DE ASFALTO SOBRE RODAS, LARGURA DE PAVIMENTACAO DE 1,70 A 4,20 M, POTENCIA 78 KW/105 HP, CAPACIDADE 300 T/H</t>
  </si>
  <si>
    <t>VIDRACEIRO</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</si>
  <si>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</si>
  <si>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</si>
  <si>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</si>
  <si>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</si>
  <si>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</si>
  <si>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</si>
  <si>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</si>
  <si>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</si>
  <si>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</si>
  <si>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</si>
  <si>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</si>
  <si>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</si>
  <si>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</si>
  <si>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</si>
  <si>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</si>
  <si>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</si>
  <si>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</si>
  <si>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LISO INCOLOR 8MM  -  SEM COLOCACAO</t>
  </si>
  <si>
    <t>VIDRO MARTELADO OU CANELADO, 4 MM - SEM COLOCACAO</t>
  </si>
  <si>
    <t>VIDRO PLANO ARAMADO E = 6 MM - SEM COLOCACAO</t>
  </si>
  <si>
    <t>VIDRO PLANO ARMADO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</si>
  <si>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</si>
  <si>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</si>
  <si>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</si>
  <si>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</si>
  <si>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</si>
  <si>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</si>
  <si>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</si>
  <si>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DE ESCORAMAENTO H20, DE MADEIRA, PESO DE 5,00 A 5,20 KG/M, COM EXTREMIDADES PLASTICAS</t>
  </si>
  <si>
    <t>VIGA DE MADEIRA APARELHADA *6 X 12* CM, MACARANDUBA, ANGELIM OU EQUIVALENTE DA REGIAO</t>
  </si>
  <si>
    <t>VIGA DE MADEIRA APARELHADA *6 X 16* CM, MACARANDUBA, ANGELIM OU EQUIVALENTE DA REGIAO</t>
  </si>
  <si>
    <t>VIGA DE MADEIRA NAO APARELHADA *6 X 16* CM, MACARANDUBA, ANGELIM OU EQUIVALENTE DA REGIAO</t>
  </si>
  <si>
    <t>VIGA DE MADEIRA NAO APARELHADA *6 X 20* CM, MACARANDUBA, ANGELIM OU EQUIVALENTE DA REGIAO</t>
  </si>
  <si>
    <t>VIGA DE MADEIRA NAO APARELHADA *7,5 X 15 CM (3 X 6 ") PINUS, MISTA OU EQUIVALENTE DA REGIAO</t>
  </si>
  <si>
    <t>VIGA DE MADEIRA NAO APARELHADA 6 X 12 CM, MACARANDUBA, ANGELIM OU EQUIVALENTE DA REGIAO</t>
  </si>
  <si>
    <t>VIGA DE MADEIRA NAO APARELHADA 8 X 16 CM, MACARANDUBA, ANGELIM OU EQUIVALENTE DA REGIAO</t>
  </si>
  <si>
    <t>VIGIA DIURNO</t>
  </si>
  <si>
    <t>VIGIA DIURNO (MENSALISTA)</t>
  </si>
  <si>
    <t>VIGIA NOTURNO, HORA EFETIVAMENTE TRABALHADA DE 22 H AS 5 H (COM ADICIONAL NOTURNO)</t>
  </si>
  <si>
    <t>WASH PRIMER PARA TINTA AUTOMOTIVA</t>
  </si>
  <si>
    <t>CODIGO  DA COMPOSICAO</t>
  </si>
  <si>
    <t>DESCRICAO DA COMPOSICAO</t>
  </si>
  <si>
    <t>CUSTO TOTAL</t>
  </si>
  <si>
    <t>ASSENTAMENTO DE TUBO DE FERRO FUNDIDO PARA REDE DE ÁGUA, DN 80 MM, JUNTA ELÁSTICA, INSTALADO EM LOCAL COM NÍVEL ALTO DE INTERFERÊNCIAS (NÃO INCLUI FORNECIMENTO). AF_11/2017</t>
  </si>
  <si>
    <t>ASSENTAMENTO DE TUBO DE FERRO FUNDIDO PARA REDE DE ÁGUA, DN 100 MM, JUNTA ELÁSTICA, INSTALADO EM LOCAL COM NÍVEL ALTO DE INTERFERÊNCIAS (NÃO INCLUI FORNECIMENTO). AF_11/2017</t>
  </si>
  <si>
    <t>ASSENTAMENTO DE TUBO DE FERRO FUNDIDO PARA REDE DE ÁGUA, DN 150 MM, JUNTA ELÁSTICA, INSTALADO EM LOCAL COM NÍVEL ALTO DE INTERFERÊNCIAS (NÃO INCLUI FORNECIMENTO). AF_11/2017</t>
  </si>
  <si>
    <t>ASSENTAMENTO DE TUBO DE FERRO FUNDIDO PARA REDE DE ÁGUA, DN 200 MM, JUNTA ELÁSTICA, INSTALADO EM LOCAL COM NÍVEL ALTO DE INTERFERÊNCIAS (NÃO INCLUI FORNECIMENTO). AF_11/2017</t>
  </si>
  <si>
    <t>ASSENTAMENTO DE TUBO DE FERRO FUNDIDO PARA REDE DE ÁGUA, DN 250 MM, JUNTA ELÁSTICA, INSTALADO EM LOCAL COM NÍVEL ALTO DE INTERFERÊNCIAS (NÃO INCLUI FORNECIMENTO). AF_11/2017</t>
  </si>
  <si>
    <t>ASSENTAMENTO DE TUBO DE FERRO FUNDIDO PARA REDE DE ÁGUA, DN 300 MM, JUNTA ELÁSTICA, INSTALADO EM LOCAL COM NÍVEL ALTO DE INTERFERÊNCIAS (NÃO INCLUI FORNECIMENTO). AF_11/2017</t>
  </si>
  <si>
    <t>ASSENTAMENTO DE TUBO DE FERRO FUNDIDO PARA REDE DE ÁGUA, DN 350 MM, JUNTA ELÁSTICA, INSTALADO EM LOCAL COM NÍVEL ALTO DE INTERFERÊNCIAS (NÃO INCLUI FORNECIMENTO). AF_11/2017</t>
  </si>
  <si>
    <t>ASSENTAMENTO DE TUBO DE FERRO FUNDIDO PARA REDE DE ÁGUA, DN 400 MM, JUNTA ELÁSTICA, INSTALADO EM LOCAL COM NÍVEL ALTO DE INTERFERÊNCIAS (NÃO INCLUI FORNECIMENTO). AF_11/2017</t>
  </si>
  <si>
    <t>ASSENTAMENTO DE TUBO DE FERRO FUNDIDO PARA REDE DE ÁGUA, DN 450 MM, JUNTA ELÁSTICA, INSTALADO EM LOCAL COM NÍVEL ALTO DE INTERFERÊNCIAS (NÃO INCLUI FORNECIMENTO). AF_11/2017</t>
  </si>
  <si>
    <t>ASSENTAMENTO DE TUBO DE FERRO FUNDIDO PARA REDE DE ÁGUA, DN 500 MM, JUNTA ELÁSTICA, INSTALADO EM LOCAL COM NÍVEL ALTO DE INTERFERÊNCIAS (NÃO INCLUI FORNECIMENTO). AF_11/2017</t>
  </si>
  <si>
    <t>ASSENTAMENTO DE TUBO DE FERRO FUNDIDO PARA REDE DE ÁGUA, DN 600 MM, JUNTA ELÁSTICA, INSTALADO EM LOCAL COM NÍVEL ALTO DE INTERFERÊNCIAS (NÃO INCLUI FORNECIMENTO). AF_11/2017</t>
  </si>
  <si>
    <t>ASSENTAMENTO DE TUBO DE FERRO FUNDIDO PARA REDE DE ÁGUA, DN 700 MM, JUNTA ELÁSTICA, INSTALADO EM LOCAL COM NÍVEL ALTO DE INTERFERÊNCIAS (NÃO INCLUI FORNECIMENTO). AF_11/2017</t>
  </si>
  <si>
    <t>ASSENTAMENTO DE TUBO DE FERRO FUNDIDO PARA REDE DE ÁGUA, DN 800 MM, JUNTA ELÁSTICA, INSTALADO EM LOCAL COM NÍVEL ALTO DE INTERFERÊNCIAS (NÃO INCLUI FORNECIMENTO). AF_11/2017</t>
  </si>
  <si>
    <t>ASSENTAMENTO DE TUBO DE FERRO FUNDIDO PARA REDE DE ÁGUA, DN 900 MM, JUNTA ELÁSTICA, INSTALADO EM LOCAL COM NÍVEL ALTO DE INTERFERÊNCIAS (NÃO INCLUI FORNECIMENTO). AF_11/2017</t>
  </si>
  <si>
    <t>ASSENTAMENTO DE TUBO DE FERRO FUNDIDO PARA REDE DE ÁGUA, DN 1000 MM, JUNTA ELÁSTICA, INSTALADO EM LOCAL COM NÍVEL ALTO DE INTERFERÊNCIAS (NÃO INCLUI FORNECIMENTO). AF_11/2017</t>
  </si>
  <si>
    <t>ASSENTAMENTO DE TUBO DE FERRO FUNDIDO PARA REDE DE ÁGUA, DN 1200 MM, JUNTA ELÁSTICA, INSTALADO EM LOCAL COM NÍVEL ALTO DE INTERFERÊNCIAS (NÃO INCLUI FORNECIMENTO). AF_11/2017</t>
  </si>
  <si>
    <t>ASSENTAMENTO DE TUBO DE FERRO FUNDIDO PARA REDE DE ÁGUA, DN 80 MM, JUNTA ELÁSTICA, INSTALADO EM LOCAL COM NÍVEL BAIXO DE INTERFERÊNCIAS (NÃO INCLUI FORNECIMENTO). AF_11/2017</t>
  </si>
  <si>
    <t>ASSENTAMENTO DE TUBO DE FERRO FUNDIDO PARA REDE DE ÁGUA, DN 100 MM, JUNTA ELÁSTICA, INSTALADO EM LOCAL COM NÍVEL BAIXO DE INTERFERÊNCIAS (NÃO INCLUI FORNECIMENTO). AF_11/2017</t>
  </si>
  <si>
    <t>ASSENTAMENTO DE TUBO DE FERRO FUNDIDO PARA REDE DE ÁGUA, DN 150 MM, JUNTA ELÁSTICA, INSTALADO EM LOCAL COM NÍVEL BAIXO DE INTERFERÊNCIAS (NÃO INCLUI FORNECIMENTO). AF_11/2017</t>
  </si>
  <si>
    <t>ASSENTAMENTO DE TUBO DE FERRO FUNDIDO PARA REDE DE ÁGUA, DN 200 MM, JUNTA ELÁSTICA, INSTALADO EM LOCAL COM NÍVEL BAIXO DE INTERFERÊNCIAS (NÃO INCLUI FORNECIMENTO). AF_11/2017</t>
  </si>
  <si>
    <t>ASSENTAMENTO DE TUBO DE FERRO FUNDIDO PARA REDE DE ÁGUA, DN 250 MM, JUNTA ELÁSTICA, INSTALADO EM LOCAL COM NÍVEL BAIXO DE INTERFERÊNCIAS (NÃO INCLUI FORNECIMENTO). AF_11/2017</t>
  </si>
  <si>
    <t>ASSENTAMENTO DE TUBO DE FERRO FUNDIDO PARA REDE DE ÁGUA, DN 300 MM, JUNTA ELÁSTICA, INSTALADO EM LOCAL COM NÍVEL BAIXO DE INTERFERÊNCIAS (NÃO INCLUI FORNECIMENTO). AF_11/2017</t>
  </si>
  <si>
    <t>ASSENTAMENTO DE TUBO DE FERRO FUNDIDO PARA REDE DE ÁGUA, DN 350 MM, JUNTA ELÁSTICA, INSTALADO EM LOCAL COM NÍVEL BAIXO DE INTERFERÊNCIAS (NÃO INCLUI FORNECIMENTO). AF_11/2017</t>
  </si>
  <si>
    <t>ASSENTAMENTO DE TUBO DE FERRO FUNDIDO PARA REDE DE ÁGUA, DN 400 MM, JUNTA ELÁSTICA, INSTALADO EM LOCAL COM NÍVEL BAIXO DE INTERFERÊNCIAS (NÃO INCLUI FORNECIMENTO). AF_11/2017</t>
  </si>
  <si>
    <t>ASSENTAMENTO DE TUBO DE FERRO FUNDIDO PARA REDE DE ÁGUA, DN 450 MM, JUNTA ELÁSTICA, INSTALADO EM LOCAL COM NÍVEL BAIXO DE INTERFERÊNCIAS (NÃO INCLUI FORNECIMENTO). AF_11/2017</t>
  </si>
  <si>
    <t>ASSENTAMENTO DE TUBO DE FERRO FUNDIDO PARA REDE DE ÁGUA, DN 500 MM, JUNTA ELÁSTICA, INSTALADO EM LOCAL COM NÍVEL BAIXO DE INTERFERÊNCIAS (NÃO INCLUI FORNECIMENTO). AF_11/2017</t>
  </si>
  <si>
    <t>ASSENTAMENTO DE TUBO DE FERRO FUNDIDO PARA REDE DE ÁGUA, DN 600 MM, JUNTA ELÁSTICA, INSTALADO EM LOCAL COM NÍVEL BAIXO DE INTERFERÊNCIAS (NÃO INCLUI FORNECIMENTO). AF_11/2017</t>
  </si>
  <si>
    <t>ASSENTAMENTO DE TUBO DE FERRO FUNDIDO PARA REDE DE ÁGUA, DN 700 MM, JUNTA ELÁSTICA, INSTALADO EM LOCAL COM NÍVEL BAIXO DE INTERFERÊNCIAS (NÃO INCLUI FORNECIMENTO). AF_11/2017</t>
  </si>
  <si>
    <t>ASSENTAMENTO DE TUBO DE FERRO FUNDIDO PARA REDE DE ÁGUA, DN 800 MM, JUNTA ELÁSTICA, INSTALADO EM LOCAL COM NÍVEL BAIXO DE INTERFERÊNCIAS (NÃO INCLUI FORNECIMENTO). AF_11/2017</t>
  </si>
  <si>
    <t>ASSENTAMENTO DE TUBO DE FERRO FUNDIDO PARA REDE DE ÁGUA, DN 900 MM, JUNTA ELÁSTICA, INSTALADO EM LOCAL COM NÍVEL BAIXO DE INTERFERÊNCIAS (NÃO INCLUI FORNECIMENTO). AF_11/2017</t>
  </si>
  <si>
    <t>ASSENTAMENTO DE TUBO DE FERRO FUNDIDO PARA REDE DE ÁGUA, DN 1000 MM, JUNTA ELÁSTICA, INSTALADO EM LOCAL COM NÍVEL BAIXO DE INTERFERÊNCIAS (NÃO INCLUI FORNECIMENTO). AF_11/2017</t>
  </si>
  <si>
    <t>ASSENTAMENTO DE TUBO DE FERRO FUNDIDO PARA REDE DE ÁGUA, DN 1200 MM, JUNTA ELÁSTICA, INSTALADO EM LOCAL COM NÍVEL BAIXO DE INTERFERÊNCIAS (NÃO INCLUI FORNECIMENTO). AF_11/2017</t>
  </si>
  <si>
    <t>ASSENTAMENTO DE TUBO DE AÇO CARBONO PARA REDE DE ÁGUA, DN 600 MM (24), JUNTA SOLDADA, INSTALADO EM LOCAL COM NÍVEL ALTO DE INTERFERÊNCIAS (NÃO INCLUI FORNECIMENTO). AF_11/2017</t>
  </si>
  <si>
    <t>ASSENTAMENTO DE TUBO DE AÇO CARBONO PARA REDE DE ÁGUA, DN 700 MM (28), JUNTA SOLDADA, INSTALADO EM LOCAL COM NÍVEL ALTO DE INTERFERÊNCIAS (NÃO INCLUI FORNECIMENTO). AF_11/2017</t>
  </si>
  <si>
    <t>ASSENTAMENTO DE TUBO DE AÇO CARBONO PARA REDE DE ÁGUA, DN 800 MM (32), JUNTA SOLDADA, INSTALADO EM LOCAL COM NÍVEL ALTO DE INTERFERÊNCIAS (NÃO INCLUI FORNECIMENTO). AF_11/2017</t>
  </si>
  <si>
    <t>ASSENTAMENTO DE TUBO DE AÇO CARBONO PARA REDE DE ÁGUA, DN 900 MM (36), JUNTA SOLDADA, INSTALADO EM LOCAL COM NÍVEL ALTO DE INTERFERÊNCIAS (NÃO INCLUI FORNECIMENTO). AF_11/2017</t>
  </si>
  <si>
    <t>ASSENTAMENTO DE TUBO DE AÇO CARBONO PARA REDE DE ÁGUA, DN 1000 MM (40) OU DN 1100 MM (44), JUNTA SOLDADA, INSTALADO EM LOCAL COM NÍVEL ALTO DE INTERFERÊNCIAS (NÃO INCLUI FORNECIMENTO). AF_11/2017</t>
  </si>
  <si>
    <t>ASSENTAMENTO DE TUBO DE AÇO CARBONO PARA REDE DE ÁGUA, DN 1200 MM (48) OU DN 1300 MM (52), JUNTA SOLDADA, INSTALADO EM LOCAL COM NÍVEL ALTO DE INTERFERÊNCIAS (NÃO INCLUI FORNECIMENTO). AF_11/2017</t>
  </si>
  <si>
    <t>ASSENTAMENTO DE TUBO DE AÇO CARBONO PARA REDE DE ÁGUA, DN 1400 MM (56'') OU DN 1500 MM (60), JUNTA SOLDADA, INSTALADO EM LOCAL COM NÍVEL ALTO DE INTERFERÊNCIAS (NÃO INCLUI FORNECIMENTO). AF_11/2017</t>
  </si>
  <si>
    <t>ASSENTAMENTO DE TUBO DE AÇO CARBONO PARA REDE DE ÁGUA, DN 1600 MM (64) OU DN 1700 MM (68), JUNTA SOLDADA, INSTALADO EM LOCAL COM NÍVEL ALTO DE INTERFERÊNCIAS (NÃO INCLUI FORNECIMENTO). AF_11/2017</t>
  </si>
  <si>
    <t>ASSENTAMENTO DE TUBO DE AÇO CARBONO PARA REDE DE ÁGUA, DN 1800 MM (72) OU DN 1900 MM (76), JUNTA SOLDADA, INSTALADO EM LOCAL COM NÍVEL ALTO DE INTERFERÊNCIAS (NÃO INCLUI FORNECIMENTO). AF_11/2017</t>
  </si>
  <si>
    <t>ASSENTAMENTO DE TUBO DE AÇO CARBONO PARA REDE DE ÁGUA, DN 2000 MM (80) OU DN 2100 MM (84), JUNTA SOLDADA, INSTALADO EM LOCAL COM NÍVEL ALTO DE INTERFERÊNCIAS (NÃO INCLUI FORNECIMENTO). AF_11/2017</t>
  </si>
  <si>
    <t>ASSENTAMENTO DE TUBO DE AÇO CARBONO PARA REDE DE ÁGUA, DN 600 MM (24), JUNTA SOLDADA, INSTALADO EM LOCAL COM NÍVEL BAIXO DE INTERFERÊNCIAS (NÃO INCLUI FORNECIMENTO). AF_11/2017</t>
  </si>
  <si>
    <t>ASSENTAMENTO DE TUBO DE AÇO CARBONO PARA REDE DE ÁGUA, DN 700 MM (28), JUNTA SOLDADA, INSTALADO EM LOCAL COM NÍVEL BAIXO DE INTERFERÊNCIAS (NÃO INCLUI FORNECIMENTO). AF_11/2017</t>
  </si>
  <si>
    <t>ASSENTAMENTO DE TUBO DE AÇO CARBONO PARA REDE DE ÁGUA, DN 800 MM (32), JUNTA SOLDADA, INSTALADO EM LOCAL COM NÍVEL BAIXO DE INTERFERÊNCIAS (NÃO INCLUI FORNECIMENTO). AF_11/2017</t>
  </si>
  <si>
    <t>ASSENTAMENTO DE TUBO DE AÇO CARBONO PARA REDE DE ÁGUA, DN 900 MM (36), JUNTA SOLDADA, INSTALADO EM LOCAL COM NÍVEL BAIXO DE INTERFERÊNCIAS (NÃO INCLUI FORNECIMENTO). AF_11/2017</t>
  </si>
  <si>
    <t>ASSENTAMENTO DE TUBO DE AÇO CARBONO PARA REDE DE ÁGUA, DN 1000 MM (40  ) OU DN 1100 MM (44  ), JUNTA SOLDADA, INSTALADO EM LOCAL COM NÍVEL BAIXO DE INTERFERÊNCIAS (NÃO INCLUI FORNECIMENTO). AF_11/2017</t>
  </si>
  <si>
    <t>ASSENTAMENTO DE TUBO DE AÇO CARBONO PARA REDE DE ÁGUA, DN 1200 MM (48) OU DN 1300 MM (52), JUNTA SOLDADA, INSTALADO EM LOCAL COM NÍVEL BAIXO DE INTERFERÊNCIAS (NÃO INCLUI FORNECIMENTO). AF_11/2017</t>
  </si>
  <si>
    <t>ASSENTAMENTO DE TUBO DE AÇO CARBONO PARA REDE DE ÁGUA, DN 1400 MM (56'') OU DN 1500 MM (60), JUNTA SOLDADA, INSTALADO EM LOCAL COM NÍVEL BAIXO DE INTERFERÊNCIAS (NÃO INCLUI FORNECIMENTO). AF_11/2017</t>
  </si>
  <si>
    <t>ASSENTAMENTO DE TUBO DE AÇO CARBONO PARA REDE DE ÁGUA, DN 1600 MM (64) OU DN 1700 MM (68), JUNTA SOLDADA, INSTALADO EM LOCAL COM NÍVEL BAIXO DE INTERFERÊNCIAS (NÃO INCLUI FORNECIMENTO). AF_11/2017</t>
  </si>
  <si>
    <t>ASSENTAMENTO DE TUBO DE AÇO CARBONO PARA REDE DE ÁGUA, DN 1800 MM (72) OU DN 1900 MM (76), JUNTA SOLDADA, INSTALADO EM LOCAL COM NÍVEL BAIXO DE INTERFERÊNCIAS (NÃO INCLUI FORNECIMENTO). AF_11/2017</t>
  </si>
  <si>
    <t>ASSENTAMENTO DE TUBO DE AÇO CARBONO PARA REDE DE ÁGUA, DN 2000 MM (80) OU DN 2100 MM (84), JUNTA SOLDADA, INSTALADO EM LOCAL COM NÍVEL BAIXO DE INTERFERÊNCIAS (NÃO INCLUI FORNECIMENTO). AF_11/2017</t>
  </si>
  <si>
    <t>TUBO DE PVC PARA REDE COLETORA DE ESGOTO DE PAREDE MACIÇA, DN 100 MM, JUNTA ELÁSTICA, INSTALADO EM LOCAL COM NÍVEL BAIXO DE INTERFERÊNCIAS - FORNECIMENTO E ASSENTAMENTO. AF_06/2015</t>
  </si>
  <si>
    <t>TUBO DE PVC PARA REDE COLETORA DE ESGOTO DE PAREDE MACIÇA, DN 150 MM, JUNTA ELÁSTICA, INSTALADO EM LOCAL COM NÍVEL BAIXO DE INTERFERÊNCIAS - FORNECIMENTO E ASSENTAMENTO. AF_06/2015</t>
  </si>
  <si>
    <t>TUBO DE PVC PARA REDE COLETORA DE ESGOTO DE PAREDE MACIÇA, DN 200 MM, JUNTA ELÁSTICA, INSTALADO EM LOCAL COM NÍVEL BAIXO DE INTERFERÊNCIAS - FORNECIMENTO E ASSENTAMENTO. AF_06/2015</t>
  </si>
  <si>
    <t>TUBO DE PVC PARA REDE COLETORA DE ESGOTO DE PAREDE MACIÇA, DN 250 MM, JUNTA ELÁSTICA, INSTALADO EM LOCAL COM NÍVEL BAIXO DE INTERFERÊNCIAS - FORNECIMENTO E ASSENTAMENTO. AF_06/2015</t>
  </si>
  <si>
    <t>TUBO DE PVC PARA REDE COLETORA DE ESGOTO DE PAREDE MACIÇA, DN 300 MM, JUNTA ELÁSTICA, INSTALADO EM LOCAL COM NÍVEL BAIXO DE INTERFERÊNCIAS - FORNECIMENTO E ASSENTAMENTO. AF_06/2015</t>
  </si>
  <si>
    <t>TUBO DE PVC PARA REDE COLETORA DE ESGOTO DE PAREDE MACIÇA, DN 350 MM, JUNTA ELÁSTICA, INSTALADO EM LOCAL COM NÍVEL BAIXO DE INTERFERÊNCIAS - FORNECIMENTO E ASSENTAMENTO. AF_06/2015</t>
  </si>
  <si>
    <t>TUBO DE PVC PARA REDE COLETORA DE ESGOTO DE PAREDE MACIÇA, DN 400 MM, JUNTA ELÁSTICA, INSTALADO EM LOCAL COM NÍVEL BAIXO DE INTERFERÊNCIAS - FORNECIMENTO E ASSENTAMENTO. AF_06/2015</t>
  </si>
  <si>
    <t>TUBO DE PVC CORRUGADO DE DUPLA PAREDE PARA REDE COLETORA DE ESGOTO, DN 150 MM, JUNTA ELÁSTICA, INSTALADO EM LOCAL COM NÍVEL BAIXO DE INTERFERÊNCIAS - FORNECIMENTO E ASSENTAMENTO. AF_06/2015</t>
  </si>
  <si>
    <t>TUBO DE PVC CORRUGADO DE DUPLA PAREDE PARA REDE COLETORA DE ESGOTO, DN 200 MM, JUNTA ELÁSTICA, INSTALADO EM LOCAL COM NÍVEL BAIXO DE INTERFERÊNCIAS - FORNECIMENTO E ASSENTAMENTO. AF_06/2015</t>
  </si>
  <si>
    <t>TUBO DE PVC CORRUGADO DE DUPLA PAREDE PARA REDE COLETORA DE ESGOTO, DN 250 MM, JUNTA ELÁSTICA, INSTALADO EM LOCAL COM NÍVEL BAIXO DE INTERFERÊNCIAS - FORNECIMENTO E ASSENTAMENTO. AF_06/2015</t>
  </si>
  <si>
    <t>TUBO DE PVC CORRUGADO DE DUPLA PAREDE PARA REDE COLETORA DE ESGOTO, DN 300 MM, JUNTA ELÁSTICA, INSTALADO EM LOCAL COM NÍVEL BAIXO DE INTERFERÊNCIAS - FORNECIMENTO E ASSENTAMENTO. AF_06/2015</t>
  </si>
  <si>
    <t>TUBO DE PVC CORRUGADO DE DUPLA PAREDE PARA REDE COLETORA DE ESGOTO, DN 350 MM, JUNTA ELÁSTICA, INSTALADO EM LOCAL COM NÍVEL BAIXO DE INTERFERÊNCIAS - FORNECIMENTO E ASSENTAMENTO. AF_06/2015</t>
  </si>
  <si>
    <t>TUBO DE PVC CORRUGADO DE DUPLA PAREDE PARA REDE COLETORA DE ESGOTO, DN 400 MM, JUNTA ELÁSTICA, INSTALADO EM LOCAL COM NÍVEL BAIXO DE INTERFERÊNCIAS - FORNECIMENTO E ASSENTAMENTO. AF_06/2015</t>
  </si>
  <si>
    <t>TUBO DE PEAD CORRUGADO DE DUPLA PAREDE PARA REDE COLETORA DE ESGOTO, DN 600 MM, JUNTA ELÁSTICA INTEGRADA, INSTALADO EM LOCAL COM NÍVEL BAIXO DE INTERFERÊNCIAS - FORNECIMENTO E ASSENTAMENTO. AF_06/2015</t>
  </si>
  <si>
    <t>TUBO DE PVC PARA REDE COLETORA DE ESGOTO DE PAREDE MACIÇA, DN 100 MM, JUNTA ELÁSTICA, INSTALADO EM LOCAL COM NÍVEL ALTO DE INTERFERÊNCIAS - FORNECIMENTO E ASSENTAMENTO. AF_06/2015</t>
  </si>
  <si>
    <t>TUBO DE PVC PARA REDE COLETORA DE ESGOTO DE PAREDE MACIÇA, DN 150 MM, JUNTA ELÁSTICA, INSTALADO EM LOCAL COM NÍVEL ALTO DE INTERFERÊNCIAS - FORNECIMENTO E ASSENTAMENTO. AF_06/2015</t>
  </si>
  <si>
    <t>TUBO DE PVC PARA REDE COLETORA DE ESGOTO DE PAREDE MACIÇA, DN 200 MM, JUNTA ELÁSTICA, INSTALADO EM LOCAL COM NÍVEL ALTO DE INTERFERÊNCIAS - FORNECIMENTO E ASSENTAMENTO. AF_06/2015</t>
  </si>
  <si>
    <t>TUBO DE PVC PARA REDE COLETORA DE ESGOTO DE PAREDE MACIÇA, DN 250 MM, JUNTA ELÁSTICA, INSTALADO EM LOCAL COM NÍVEL ALTO DE INTERFERÊNCIAS - FORNECIMENTO E ASSENTAMENTO. AF_06/2015</t>
  </si>
  <si>
    <t>TUBO DE PVC PARA REDE COLETORA DE ESGOTO DE PAREDE MACIÇA, DN 300 MM, JUNTA ELÁSTICA, INSTALADO EM LOCAL COM NÍVEL ALTO DE INTERFERÊNCIAS - FORNECIMENTO E ASSENTAMENTO. AF_06/2015</t>
  </si>
  <si>
    <t>TUBO DE PVC PARA REDE COLETORA DE ESGOTO DE PAREDE MACIÇA, DN 350 MM, JUNTA ELÁSTICA, INSTALADO EM LOCAL COM NÍVEL ALTO DE INTERFERÊNCIAS - FORNECIMENTO E ASSENTAMENTO. AF_06/2015</t>
  </si>
  <si>
    <t>TUBO DE PVC PARA REDE COLETORA DE ESGOTO DE PAREDE MACIÇA, DN 400 MM, JUNTA ELÁSTICA, INSTALADO EM LOCAL COM NÍVEL ALTO DE INTERFERÊNCIAS - FORNECIMENTO E ASSENTAMENTO. AF_06/2015</t>
  </si>
  <si>
    <t>TUBO DE PVC CORRUGADO DE DUPLA PAREDE PARA REDE COLETORA DE ESGOTO, DN 150 MM, JUNTA ELÁSTICA, INSTALADO EM LOCAL COM NÍVEL ALTO DE INTERFERÊNCIAS - FORNECIMENTO E ASSENTAMENTO. AF_06/2015</t>
  </si>
  <si>
    <t>TUBO DE PVC CORRUGADO DE DUPLA PAREDE PARA REDE COLETORA DE ESGOTO, DN 200 MM, JUNTA ELÁSTICA, INSTALADO EM LOCAL COM NÍVEL ALTO DE INTERFERÊNCIAS - FORNECIMENTO E ASSENTAMENTO. AF_06/2015</t>
  </si>
  <si>
    <t>TUBO DE PVC CORRUGADO DE DUPLA PAREDE PARA REDE COLETORA DE ESGOTO, DN 250 MM, JUNTA ELÁSTICA, INSTALADO EM LOCAL COM NÍVEL ALTO DE INTERFERÊNCIAS - FORNECIMENTO E ASSENTAMENTO. AF_06/2015</t>
  </si>
  <si>
    <t>TUBO DE PVC CORRUGADO DE DUPLA PAREDE PARA REDE COLETORA DE ESGOTO, DN 300 MM, JUNTA ELÁSTICA, INSTALADO EM LOCAL COM NÍVEL ALTO DE INTERFERÊNCIAS - FORNECIMENTO E ASSENTAMENTO. AF_06/2015</t>
  </si>
  <si>
    <t>TUBO DE PVC CORRUGADO DE DUPLA PAREDE PARA REDE COLETORA DE ESGOTO, DN 350 MM, JUNTA ELÁSTICA, INSTALADO EM LOCAL COM NÍVEL ALTO DE INTERFERÊNCIAS - FORNECIMENTO E ASSENTAMENTO. AF_06/2015</t>
  </si>
  <si>
    <t>TUBO DE PVC CORRUGADO DE DUPLA PAREDE PARA REDE COLETORA DE ESGOTO, DN 400 MM, EM JUNTA ELÁSTICA, INSTALADO EM LOCAL COM NÍVEL ALTO DE INTERFERÊNCIAS - FORNECIMENTO E ASSENTAMENTO. AF_06/2015</t>
  </si>
  <si>
    <t>TUBO DE PEAD CORRUGADO DE DUPLA PAREDE PARA REDE COLETORA DE ESGOTO, DN 600 MM, JUNTA ELÁSTICA INTEGRADA, INSTALADO EM LOCAL COM NÍVEL ALTO DE INTERFERÊNCIAS - FORNECIMENTO E ASSENTAMENTO. AF_06/2015</t>
  </si>
  <si>
    <t>JUNTA ARGAMASSADA ENTRE TUBO DN 100 MM E O POÇO DE VISITA/ CAIXA DE CONCRETO OU ALVENARIA EM REDES DE ESGOTO. AF_06/2015</t>
  </si>
  <si>
    <t>UN</t>
  </si>
  <si>
    <t>JUNTA ARGAMASSADA ENTRE TUBO DN 150 MM E O POÇO DE VISITA/ CAIXA DE CONCRETO OU ALVENARIA EM REDES DE ESGOTO. AF_06/2015</t>
  </si>
  <si>
    <t>JUNTA ARGAMASSADA ENTRE TUBO DN 200 MM E O POÇO/ CAIXA DE CONCRETO OU ALVENARIA EM REDES DE ESGOTO. AF_06/2015</t>
  </si>
  <si>
    <t>JUNTA ARGAMASSADA ENTRE TUBO DN 250 MM E O POÇO DE VISITA/ CAIXA DE CONCRETO OU ALVENARIA EM REDES DE ESGOTO. AF_06/2015</t>
  </si>
  <si>
    <t>JUNTA ARGAMASSADA ENTRE TUBO DN 300 MM E O POÇO DE VISITA/ CAIXA DE CONCRETO OU ALVENARIA EM REDES DE ESGOTO. AF_06/2015</t>
  </si>
  <si>
    <t>JUNTA ARGAMASSADA ENTRE TUBO DN 350 MM E O POÇO DE VISITA/ CAIXA DE CONCRETO OU ALVENARIA EM REDES DE ESGOTO. AF_06/2015</t>
  </si>
  <si>
    <t>JUNTA ARGAMASSADA ENTRE TUBO DN 400 MM E O POÇO DE VISITA/ CAIXA DE CONCRETO OU ALVENARIA EM REDES DE ESGOTO. AF_06/2015</t>
  </si>
  <si>
    <t>JUNTA ARGAMASSADA ENTRE TUBO DN 450 MM E O POÇO DE VISITA/ CAIXA DE CONCRETO OU ALVENARIA EM REDES DE ESGOTO. AF_06/2015</t>
  </si>
  <si>
    <t>JUNTA ARGAMASSADA ENTRE TUBO DN 600 MM E O POÇO DE VISITA/ CAIXA DE CONCRETO OU ALVENARIA EM REDES DE ESGOTO. AF_06/2015</t>
  </si>
  <si>
    <t>ASSENTAMENTO DE TUBO DE PVC PARA REDE COLETORA DE ESGOTO DE PAREDE MACIÇA, DN 100 MM, JUNTA ELÁSTICA, INSTALADO EM LOCAL COM NÍVEL BAIXO DE INTERFERÊNCIAS (NÃO INCLUI FORNECIMENTO). AF_06/2015</t>
  </si>
  <si>
    <t>ASSENTAMENTO DE TUBO DE PVC PARA REDE COLETORA DE ESGOTO DE PAREDE MACIÇA, DN 150 MM, JUNTA ELÁSTICA, INSTALADO EM LOCAL COM NÍVEL BAIXO DE INTERFERÊNCIAS (NÃO INCLUI FORNECIMENTO). AF_06/2015</t>
  </si>
  <si>
    <t>ASSENTAMENTO DE TUBO DE PVC PARA REDE COLETORA DE ESGOTO DE PAREDE MACIÇA, DN 200 MM, JUNTA ELÁSTICA, INSTALADO EM LOCAL COM NÍVEL BAIXO DE INTERFERÊNCIAS (NÃO INCLUI FORNECIMENTO). AF_06/2015</t>
  </si>
  <si>
    <t>ASSENTAMENTO DE TUBO DE PVC PARA REDE COLETORA DE ESGOTO DE PAREDE MACIÇA, DN 250 MM, JUNTA ELÁSTICA, INSTALADO EM LOCAL COM NÍVEL BAIXO DE INTERFERÊNCIAS (NÃO INCLUI FORNECIMENTO). AF_06/2015</t>
  </si>
  <si>
    <t>ASSENTAMENTO DE TUBO DE PVC PARA REDE COLETORA DE ESGOTO DE PAREDE MACIÇA, DN 300 MM, JUNTA ELÁSTICA, INSTALADO EM LOCAL COM NÍVEL BAIXO DE INTERFERÊNCIAS (NÃO INCLUI FORNECIMENTO). AF_06/2015</t>
  </si>
  <si>
    <t>ASSENTAMENTO DE TUBO DE PVC PARA REDE COLETORA DE ESGOTO DE PAREDE MACIÇA, DN 350 MM, JUNTA ELÁSTICA, INSTALADO EM LOCAL COM NÍVEL BAIXO DE INTERFERÊNCIAS (NÃO INCLUI FORNECIMENTO). AF_06/2015</t>
  </si>
  <si>
    <t>ASSENTAMENTO DE TUBO DE PVC PARA REDE COLETORA DE ESGOTO DE PAREDE MACIÇA, DN 400 MM, JUNTA ELÁSTICA, INSTALADO EM LOCAL COM NÍVEL BAIXO DE INTERFERÊNCIAS (NÃO INCLUI FORNECIMENTO). AF_06/2015</t>
  </si>
  <si>
    <t>ASSENTAMENTO DE TUBO DE PVC CORRUGADO DE DUPLA PAREDE PARA REDE COLETORA DE ESGOTO, DN 150 MM, JUNTA ELÁSTICA, INSTALADO EM LOCAL COM NÍVEL BAIXO DE INTERFERÊNCIAS (NÃO INCLUI FORNECIMENTO). AF_06/2015</t>
  </si>
  <si>
    <t>ASSENTAMENTO DE TUBO DE PVC CORRUGADO DE DUPLA PAREDE PARA REDE COLETORA DE ESGOTO, DN 200 MM, JUNTA ELÁSTICA, INSTALADO EM LOCAL COM NÍVEL BAIXO DE INTERFERÊNCIAS (NÃO INCLUI FORNECIMENTO). AF_06/2015</t>
  </si>
  <si>
    <t>ASSENTAMENTO DE TUBO DE PVC CORRUGADO DE DUPLA PAREDE PARA REDE COLETORA DE ESGOTO, DN 250 MM, JUNTA ELÁSTICA, INSTALADO EM LOCAL COM NÍVEL BAIXO DE INTERFERÊNCIAS (NÃO INCLUI FORNECIMENTO). AF_06/2015</t>
  </si>
  <si>
    <t>ASSENTAMENTO DE TUBO DE PVC CORRUGADO DE DUPLA PAREDE PARA REDE COLETORA DE ESGOTO, DN 300 MM, JUNTA ELÁSTICA, INSTALADO EM LOCAL COM NÍVEL BAIXO DE INTERFERÊNCIAS (NÃO INCLUI FORNECIMENTO). AF_06/2015</t>
  </si>
  <si>
    <t>ASSENTAMENTO DE TUBO DE PVC CORRUGADO DE DUPLA PAREDE PARA REDE COLETORA DE ESGOTO, DN 350 MM, JUNTA ELÁSTICA, INSTALADO EM LOCAL COM NÍVEL BAIXO DE INTERFERÊNCIAS (NÃO INCLUI FORNECIMENTO). AF_06/2015</t>
  </si>
  <si>
    <t>ASSENTAMENTO DE TUBO DE PVC CORRUGADO DE DUPLA PAREDE PARA REDE COLETORA DE ESGOTO, DN 400 MM, JUNTA ELÁSTICA, INSTALADO EM LOCAL COM NÍVEL BAIXO DE INTERFERÊNCIAS (NÃO INCLUI FORNECIMENTO). AF_06/2015</t>
  </si>
  <si>
    <t>ASSENTAMENTO DE TUBO DE PEAD CORRUGADO DE DUPLA PAREDE PARA REDE COLETORA DE ESGOTO, DN 450 MM, JUNTA ELÁSTICA INTEGRADA, INSTALADO EM LOCAL COM NÍVEL BAIXO DE INTERFERÊNCIAS (NÃO INCLUI FORNECIMENTO). AF_06/2015</t>
  </si>
  <si>
    <t>ASSENTAMENTO DE TUBO DE PEAD CORRUGADO DE DUPLA PAREDE PARA REDE COLETORA DE ESGOTO, DN 600 MM, JUNTA ELÁSTICA INTEGRADA, INSTALADO EM LOCAL COM NÍVEL BAIXO DE INTERFERÊNCIAS (NÃO INCLUI FORNECIMENTO). AF_06/2015</t>
  </si>
  <si>
    <t>ASSENTAMENTO DE TUBO DE PVC PARA REDE COLETORA DE ESGOTO DE PAREDE MACIÇA, DN 100 MM, JUNTA ELÁSTICA, INSTALADO EM LOCAL COM NÍVEL ALTO DE INTERFERÊNCIAS (NÃO INCLUI FORNECIMENTO). AF_06/2015</t>
  </si>
  <si>
    <t>ASSENTAMENTO DE TUBO DE PVC PARA REDE COLETORA DE ESGOTO DE PAREDE MACIÇA, DN 150 MM, JUNTA ELÁSTICA, INSTALADO EM LOCAL COM NÍVEL ALTO DE INTERFERÊNCIAS (NÃO INCLUI FORNECIMENTO). AF_06/2015</t>
  </si>
  <si>
    <t>ASSENTAMENTO DE TUBO DE PVC PARA REDE COLETORA DE ESGOTO DE PAREDE MACIÇA, DN 200 MM, JUNTA ELÁSTICA, INSTALADO EM LOCAL COM NÍVEL ALTO DE INTERFERÊNCIAS (NÃO INCLUI FORNECIMENTO). AF_06/2015</t>
  </si>
  <si>
    <t>ASSENTAMENTO DE TUBO DE PVC PARA REDE COLETORA DE ESGOTO DE PAREDE MACIÇA, DN 250 MM, JUNTA ELÁSTICA, INSTALADO EM LOCAL COM NÍVEL ALTO DE INTERFERÊNCIAS (NÃO INCLUI FORNECIMENTO). AF_06/2015</t>
  </si>
  <si>
    <t>ASSENTAMENTO DE TUBO DE PVC PARA REDE COLETORA DE ESGOTO DE PAREDE MACIÇA, DN 300 MM, JUNTA ELÁSTICA, INSTALADO EM LOCAL COM NÍVEL ALTO DE INTERFERÊNCIAS (NÃO INCLUI FORNECIMENTO). AF_06/2015</t>
  </si>
  <si>
    <t>ASSENTAMENTO DE TUBO DE PVC PARA REDE COLETORA DE ESGOTO DE PAREDE MACIÇA, DN 350 MM, JUNTA ELÁSTICA, INSTALADO EM LOCAL COM NÍVEL ALTO DE INTERFERÊNCIAS (NÃO INCLUI FORNECIMENTO). AF_06/2015</t>
  </si>
  <si>
    <t>ASSENTAMENTO DE TUBO DE PVC PARA REDE COLETORA DE ESGOTO DE PAREDE MACIÇA, DN 400 MM, JUNTA ELÁSTICA, INSTALADO EM LOCAL COM NÍVEL ALTO DE INTERFERÊNCIAS (NÃO INCLUI FORNECIMENTO). AF_06/2015</t>
  </si>
  <si>
    <t>ASSENTAMENTO DE TUBO DE PVC CORRUGADO DE DUPLA PAREDE PARA REDE COLETORA DE ESGOTO, DN 150 MM, JUNTA ELÁSTICA, INSTALADO EM LOCAL COM NÍVEL ALTO DE INTERFERÊNCIAS (NÃO INCLUI FORNECIMENTO). AF_06/2015</t>
  </si>
  <si>
    <t>ASSENTAMENTO DE TUBO DE PVC CORRUGADO DE DUPLA PAREDE PARA REDE COLETORA DE ESGOTO, DN 200 MM, JUNTA ELÁSTICA, INSTALADO EM LOCAL COM NÍVEL ALTO DE INTERFERÊNCIAS (NÃO INCLUI FORNECIMENTO). AF_06/2015</t>
  </si>
  <si>
    <t>ASSENTAMENTO DE TUBO DE PVC CORRUGADO DE DUPLA PAREDE PARA REDE COLETORA DE ESGOTO, DN 250 MM, JUNTA ELÁSTICA, INSTALADO EM LOCAL COM NÍVEL ALTO DE INTERFERÊNCIAS (NÃO INCLUI FORNECIMENTO). AF_06/2015</t>
  </si>
  <si>
    <t>ASSENTAMENTO DE TUBO DE PVC CORRUGADO DE DUPLA PAREDE PARA REDE COLETORA DE ESGOTO, DN 300 MM, JUNTA ELÁSTICA, INSTALADO EM LOCAL COM NÍVEL ALTO DE INTERFERÊNCIAS (NÃO INCLUI FORNECIMENTO). AF_06/2015</t>
  </si>
  <si>
    <t>ASSENTAMENTO DE TUBO DE PVC CORRUGADO DE DUPLA PAREDE PARA REDE COLETORA DE ESGOTO, DN 350 MM, JUNTA ELÁSTICA, INSTALADO EM LOCAL COM NÍVEL ALTO DE INTERFERÊNCIAS (NÃO INCLUI FORNECIMENTO). AF_06/2015</t>
  </si>
  <si>
    <t>ASSENTAMENTO DE TUBO DE PVC CORRUGADO DE DUPLA PAREDE PARA REDE COLETORA DE ESGOTO, DN 400 MM, EM JUNTA ELÁSTICA, INSTALADO EM LOCAL COM NÍVEL ALTO DE INTERFERÊNCIAS (NÃO INCLUI FORNECIMENTO). AF_06/2015</t>
  </si>
  <si>
    <t>ASSENTAMENTO DE TUBO DE PEAD CORRUGADO DE DUPLA PAREDE PARA REDE COLETORA DE ESGOTO, DN 450 MM, JUNTA ELÁSTICA INTEGRADA, INSTALADO EM LOCAL COM NÍVEL ALTO DE INTERFERÊNCIAS (NÃO INCLUI FORNECIMENTO). AF_06/2015</t>
  </si>
  <si>
    <t>ASSENTAMENTO DE TUBO DE PEAD CORRUGADO DE DUPLA PAREDE PARA REDE COLETORA DE ESGOTO, DN 600 MM, JUNTA ELÁSTICA INTEGRADA, INSTALADO EM LOCAL COM NÍVEL ALTO DE INTERFERÊNCIAS (NÃO INCLUI FORNECIMENTO). AF_06/2015</t>
  </si>
  <si>
    <t>TUBO DE PEAD CORRUGADO DE DUPLA PAREDE PARA REDE COLETORA DE ESGOTO, DN 250 MM, JUNTA ELÁSTICA INTEGRADA, INSTALADO EM LOCAL COM NÍVEL BAIXO DE INTERFERÊNCIAS - FORNECIMENTO E ASSENTAMENTO. AF_06/2016</t>
  </si>
  <si>
    <t>ASSENTAMENTO DE TUBO DE PEAD CORRUGADO DE DUPLA PAREDE PARA REDE COLETORA DE ESGOTO, DN 250 MM, JUNTA ELÁSTICA INTEGRADA, INSTALADO EM LOCAL COM NÍVEL BAIXO DE INTERFERÊNCIAS (NÃO INCLUI FORNECIMENTO). AF_06/2016</t>
  </si>
  <si>
    <t>TUBO DE PEAD CORRUGADO DE DUPLA PAREDE PARA REDE COLETORA DE ESGOTO, DN 300 MM, JUNTA ELÁSTICA INTEGRADA, INSTALADO EM LOCAL COM NÍVEL BAIXO DE INTERFERÊNCIAS - FORNECIMENTO E ASSENTAMENTO. AF_06/2016</t>
  </si>
  <si>
    <t>ASSENTAMENTO DE TUBO DE PEAD CORRUGADO DE DUPLA PAREDE PARA REDE COLETORA DE ESGOTO, DN 300 MM, JUNTA ELÁSTICA INTEGRADA, INSTALADO EM LOCAL COM NÍVEL BAIXO DE INTERFERÊNCIAS (NÃO INCLUI FORNECIMENTO). AF_06/2016</t>
  </si>
  <si>
    <t>TUBO DE PEAD CORRUGADO DE DUPLA PAREDE PARA REDE COLETORA DE ESGOTO, DN 750 MM, JUNTA ELÁSTICA INTEGRADA, INSTALADO EM LOCAL COM NÍVEL BAIXO DE INTERFERÊNCIAS - FORNECIMENTO E ASSENTAMENTO. AF_06/2016</t>
  </si>
  <si>
    <t>ASSENTAMENTO DE TUBO DE PEAD CORRUGADO DE DUPLA PAREDE PARA REDE COLETORA DE ESGOTO, DN 750 MM, JUNTA ELÁSTICA INTEGRADA, INSTALADO EM LOCAL COM NÍVEL BAIXO DE INTERFERÊNCIAS (NÃO INCLUI FORNECIMENTO). AF_06/2016</t>
  </si>
  <si>
    <t>ASSENTAMENTO DE TUBO DE PEAD CORRUGADO DE DUPLA PAREDE PARA REDE COLETORA DE ESGOTO, DN 900 MM, JUNTA ELÁSTICA INTEGRADA, INSTALADO EM LOCAL COM NÍVEL BAIXO DE INTERFERÊNCIAS (NÃO INCLUI FORNECIMENTO). AF_06/2016</t>
  </si>
  <si>
    <t>TUBO DE PEAD CORRUGADO DE DUPLA PAREDE PARA REDE COLETORA DE ESGOTO, DN 1000 MM, JUNTA ELÁSTICA INTEGRADA, INSTALADO EM LOCAL COM NÍVEL BAIXO DE INTERFERÊNCIAS - FORNECIMENTO E ASSENTAMENTO. AF_06/2016</t>
  </si>
  <si>
    <t>ASSENTAMENTO DE TUBO DE PEAD CORRUGADO DE DUPLA PAREDE PARA REDE COLETORA DE ESGOTO, DN 1000 MM, JUNTA ELÁSTICA INTEGRADA, INSTALADO EM LOCAL COM NÍVEL BAIXO DE INTERFERÊNCIAS (NÃO INCLUI FORNECIMENTO). AF_06/2016</t>
  </si>
  <si>
    <t>TUBO DE PEAD CORRUGADO DE DUPLA PAREDE PARA REDE COLETORA DE ESGOTO, DN 1200 MM, JUNTA ELÁSTICA INTEGRADA, INSTALADO EM LOCAL COM NÍVEL BAIXO DE INTERFERÊNCIAS - FORNECIMENTO E ASSENTAMENTO. AF_06/2016</t>
  </si>
  <si>
    <t>ASSENTAMENTO DE TUBO DE PEAD CORRUGADO DE DUPLA PAREDE PARA REDE COLETORA DE ESGOTO, DN 1200 MM, JUNTA ELÁSTICA INTEGRADA, INSTALADO EM LOCAL COM NÍVEL BAIXO DE INTERFERÊNCIAS (NÃO INCLUI FORNECIMENTO). AF_06/2016</t>
  </si>
  <si>
    <t>ASSENTAMENTO DE TUBO DE PEAD CORRUGADO DE DUPLA PAREDE PARA REDE COLETORA DE ESGOTO, DN 1500 MM, JUNTA ELÁSTICA INTEGRADA, INSTALADO EM LOCAL COM NÍVEL BAIXO DE INTERFERÊNCIAS (NÃO INCLUI FORNECIMENTO). AF_06/2016</t>
  </si>
  <si>
    <t>TUBO DE PEAD CORRUGADO DE DUPLA PAREDE PARA REDE COLETORA DE ESGOTO, DN 250 MM, JUNTA ELÁSTICA INTEGRADA, INSTALADO EM LOCAL COM NÍVEL ALTO DE INTERFERÊNCIAS - FORNECIMENTO E ASSENTAMENTO. AF_06/2016</t>
  </si>
  <si>
    <t>ASSENTAMENTO DE TUBO DE PEAD CORRUGADO DE DUPLA PAREDE PARA REDE COLETORA DE ESGOTO, DN 250 MM, JUNTA ELÁSTICA INTEGRADA, INSTALADO EM LOCAL COM NÍVEL ALTO DE INTERFERÊNCIAS (NÃO INCLUI FORNECIMENTO). AF_06/2016</t>
  </si>
  <si>
    <t>TUBO DE PEAD CORRUGADO DE DUPLA PAREDE PARA REDE COLETORA DE ESGOTO, DN 300 MM, JUNTA ELÁSTICA INTEGRADA, INSTALADO EM LOCAL COM NÍVEL ALTO DE INTERFERÊNCIAS - FORNECIMENTO E ASSENTAMENTO. AF_06/2016</t>
  </si>
  <si>
    <t>ASSENTAMENTO DE TUBO DE PEAD CORRUGADO DE DUPLA PAREDE PARA REDE COLETORA DE ESGOTO, DN 300 MM, JUNTA ELÁSTICA INTEGRADA, INSTALADO EM LOCAL COM NÍVEL ALTO DE INTERFERÊNCIAS (NÃO INCLUI FORNECIMENTO). AF_06/2016</t>
  </si>
  <si>
    <t>TUBO DE PEAD CORRUGADO DE DUPLA PAREDE PARA REDE COLETORA DE ESGOTO, DN 750 MM, JUNTA ELÁSTICA INTEGRADA, INSTALADO EM LOCAL COM NÍVEL ALTO DE INTERFERÊNCIAS - FORNECIMENTO E ASSENTAMENTO. AF_06/2016</t>
  </si>
  <si>
    <t>ASSENTAMENTO DE TUBO DE PEAD CORRUGADO DE DUPLA PAREDE PARA REDE COLETORA DE ESGOTO, DN 750 MM, JUNTA ELÁSTICA INTEGRADA, INSTALADO EM LOCAL COM NÍVEL ALTO DE INTERFERÊNCIAS (NÃO INCLUI FORNECIMENTO). AF_06/2016</t>
  </si>
  <si>
    <t>ASSENTAMENTO DE TUBO DE PEAD CORRUGADO DE DUPLA PAREDE PARA REDE COLETORA DE ESGOTO, DN 900 MM, JUNTA ELÁSTICA INTEGRADA, INSTALADO EM LOCAL COM NÍVEL ALTO DE INTERFERÊNCIAS (NÃO INCLUI FORNECIMENTO). AF_06/2016</t>
  </si>
  <si>
    <t>TUBO DE PEAD CORRUGADO DE DUPLA PAREDE PARA REDE COLETORA DE ESGOTO, DN 1000 MM, JUNTA ELÁSTICA INTEGRADA, INSTALADO EM LOCAL COM NÍVEL ALTO DE INTERFERÊNCIAS - FORNECIMENTO E ASSENTAMENTO. AF_06/2016</t>
  </si>
  <si>
    <t>ASSENTAMENTO DE TUBO DE PEAD CORRUGADO DE DUPLA PAREDE PARA REDE COLETORA DE ESGOTO, DN 1000 MM, JUNTA ELÁSTICA INTEGRADA, INSTALADO EM LOCAL COM NÍVEL ALTO DE INTERFERÊNCIAS (NÃO INCLUI FORNECIMENTO). AF_06/2016</t>
  </si>
  <si>
    <t>TUBO DE PEAD CORRUGADO DE DUPLA PAREDE PARA REDE COLETORA DE ESGOTO, DN 1200 MM, JUNTA ELÁSTICA INTEGRADA, INSTALADO EM LOCAL COM NÍVEL ALTO DE INTERFERÊNCIAS - FORNECIMENTO E ASSENTAMENTO. AF_06/2016</t>
  </si>
  <si>
    <t>ASSENTAMENTO DE TUBO DE PEAD CORRUGADO DE DUPLA PAREDE PARA REDE COLETORA DE ESGOTO, DN 1200 MM, JUNTA ELÁSTICA INTEGRADA, INSTALADO EM LOCAL COM NÍVEL ALTO DE INTERFERÊNCIAS (NÃO INCLUI FORNECIMENTO). AF_06/2016</t>
  </si>
  <si>
    <t>ASSENTAMENTO DE TUBO DE PEAD CORRUGADO DE DUPLA PAREDE PARA REDE COLETORA DE ESGOTO, DN 1500 MM, JUNTA ELÁSTICA INTEGRADA, INSTALADO EM LOCAL COM NÍVEL ALTO DE INTERFERÊNCIAS (NÃO INCLUI FORNECIMENTO). AF_06/2016</t>
  </si>
  <si>
    <t>ASSENTAMENTO DE TUBO DE PVC PBA PARA REDE DE ÁGUA, DN 50 MM, JUNTA ELÁSTICA INTEGRADA, INSTALADO EM LOCAL COM NÍVEL ALTO DE INTERFERÊNCIAS (NÃO INCLUI FORNECIMENTO). AF_11/2017</t>
  </si>
  <si>
    <t>ASSENTAMENTO DE TUBO DE PVC PBA PARA REDE DE ÁGUA, DN 75 MM, JUNTA ELÁSTICA INTEGRADA, INSTALADO EM LOCAL COM NÍVEL ALTO DE INTERFERÊNCIAS (NÃO INCLUI FORNECIMENTO). AF_11/2017</t>
  </si>
  <si>
    <t>ASSENTAMENTO DE TUBO DE PVC PBA PARA REDE DE ÁGUA, DN 100 MM, JUNTA ELÁSTICA INTEGRADA, INSTALADO EM LOCAL COM NÍVEL ALTO DE INTERFERÊNCIAS (NÃO INCLUI FORNECIMENTO). AF_11/2017</t>
  </si>
  <si>
    <t>ASSENTAMENTO DE TUBO DE PVC PBA PARA REDE DE ÁGUA, DN 50 MM, JUNTA ELÁSTICA INTEGRADA, INSTALADO EM LOCAL COM NÍVEL BAIXO DE INTERFERÊNCIAS (NÃO INCLUI FORNECIMENTO). AF_11/2017</t>
  </si>
  <si>
    <t>ASSENTAMENTO DE TUBO DE PVC PBA PARA REDE DE ÁGUA, DN 75 MM, JUNTA ELÁSTICA INTEGRADA, INSTALADO EM LOCAL COM NÍVEL BAIXO DE INTERFERÊNCIAS (NÃO INCLUI FORNECIMENTO). AF_11/2017</t>
  </si>
  <si>
    <t>ASSENTAMENTO DE TUBO DE PVC PBA PARA REDE DE ÁGUA, DN 100 MM, JUNTA ELÁSTICA INTEGRADA, INSTALADO EM LOCAL COM NÍVEL BAIXO DE INTERFERÊNCIAS (NÃO INCLUI FORNECIMENTO). AF_11/2017</t>
  </si>
  <si>
    <t>TUBO DE CONCRETO PARA REDES COLETORAS DE ESGOTO SANITÁRIO, DIÂMETRO DE 300 MM, JUNTA ELÁSTICA, INSTALADO EM LOCAL COM BAIXO NÍVEL DE INTERFERÊNCIAS - FORNECIMENTO E ASSENTAMENTO. AF_12/2015</t>
  </si>
  <si>
    <t>ASSENTAMENTO DE TUBO DE CONCRETO PARA REDES COLETORAS DE ESGOTO SANITÁRIO, DIÂMETRO DE 300 MM, JUNTA ELÁSTICA, INSTALADO EM LOCAL COM BAIXO NÍVEL DE INTERFERÊNCIAS (NÃO INCLUI FORNECIMENTO). AF_12/2015</t>
  </si>
  <si>
    <t>TUBO DE CONCRETO PARA REDES COLETORAS DE ESGOTO SANITÁRIO, DIÂMETRO DE 400 MM, JUNTA ELÁSTICA, INSTALADO EM LOCAL COM BAIXO NÍVEL DE INTERFERÊNCIAS - FORNECIMENTO E ASSENTAMENTO. AF_12/2015</t>
  </si>
  <si>
    <t>ASSENTAMENTO DE TUBO DE CONCRETO PARA REDES COLETORAS DE ESGOTO SANITÁRIO, DIÂMETRO DE 400 MM, JUNTA ELÁSTICA, INSTALADO EM LOCAL COM BAIXO NÍVEL DE INTERFERÊNCIAS (NÃO INCLUI FORNECIMENTO). AF_12/2015</t>
  </si>
  <si>
    <t>TUBO DE CONCRETO PARA REDES COLETORAS DE ESGOTO SANITÁRIO, DIÂMETRO DE 500 MM, JUNTA ELÁSTICA, INSTALADO EM LOCAL COM BAIXO NÍVEL DE INTERFERÊNCIAS - FORNECIMENTO E ASSENTAMENTO. AF_12/2015</t>
  </si>
  <si>
    <t>ASSENTAMENTO DE TUBO DE CONCRETO PARA REDES COLETORAS DE ESGOTO SANITÁRIO, DIÂMETRO DE 500 MM, JUNTA ELÁSTICA, INSTALADO EM LOCAL COM BAIXO NÍVEL DE INTERFERÊNCIAS (NÃO INCLUI FORNECIMENTO). AF_12/2015</t>
  </si>
  <si>
    <t>TUBO DE CONCRETO PARA REDES COLETORAS DE ESGOTO SANITÁRIO, DIÂMETRO DE 600 MM, JUNTA ELÁSTICA, INSTALADO EM LOCAL COM BAIXO NÍVEL DE INTERFERÊNCIAS - FORNECIMENTO E ASSENTAMENTO. AF_12/2015</t>
  </si>
  <si>
    <t>ASSENTAMENTO DE TUBO DE CONCRETO PARA REDES COLETORAS DE ESGOTO SANITÁRIO, DIÂMETRO DE 600 MM, JUNTA ELÁSTICA, INSTALADO EM LOCAL COM BAIXO NÍVEL DE INTERFERÊNCIAS (NÃO INCLUI FORNECIMENTO). AF_12/2015</t>
  </si>
  <si>
    <t>TUBO DE CONCRETO PARA REDES COLETORAS DE ESGOTO SANITÁRIO, DIÂMETRO DE 700 MM, JUNTA ELÁSTICA, INSTALADO EM LOCAL COM BAIXO NÍVEL DE INTERFERÊNCIAS - FORNECIMENTO E ASSENTAMENTO. AF_12/2015</t>
  </si>
  <si>
    <t>ASSENTAMENTO DE TUBO DE CONCRETO PARA REDES COLETORAS DE ESGOTO SANITÁRIO, DIÂMETRO DE 700 MM, JUNTA ELÁSTICA, INSTALADO EM LOCAL COM BAIXO NÍVEL DE INTERFERÊNCIAS (NÃO INCLUI FORNECIMENTO). AF_12/2015</t>
  </si>
  <si>
    <t>ASSENTAMENTO DE TUBO DE CONCRETO PARA REDES COLETORAS DE ESGOTO SANITÁRIO, DIÂMETRO DE 800 MM, JUNTA ELÁSTICA, INSTALADO EM LOCAL COM BAIXO NÍVEL DE INTERFERÊNCIAS (NÃO INCLUI FORNECIMENTO). AF_12/2015</t>
  </si>
  <si>
    <t>ASSENTAMENTO DE TUBO DE CONCRETO PARA REDES COLETORAS DE ESGOTO SANITÁRIO, DIÂMETRO DE 900 MM, JUNTA ELÁSTICA, INSTALADO EM LOCAL COM BAIXO NÍVEL DE INTERFERÊNCIAS (NÃO INCLUI FORNECIMENTO). AF_12/2015</t>
  </si>
  <si>
    <t>TUBO DE CONCRETO PARA REDES COLETORAS DE ESGOTO SANITÁRIO, DIÂMETRO DE 1000 MM, JUNTA ELÁSTICA, INSTALADO EM LOCAL COM BAIXO NÍVEL DE INTERFERÊNCIAS - FORNECIMENTO E ASSENTAMENTO. AF_12/2015</t>
  </si>
  <si>
    <t>ASSENTAMENTO DE TUBO DE CONCRETO PARA REDES COLETORAS DE ESGOTO SANITÁRIO, DIÂMETRO DE 1000 MM, JUNTA ELÁSTICA, INSTALADO EM LOCAL COM BAIXO NÍVEL DE INTERFERÊNCIAS (NÃO INCLUI FORNECIMENTO). AF_12/2015</t>
  </si>
  <si>
    <t>TUBO DE CONCRETO PARA REDES COLETORAS DE ESGOTO SANITÁRIO, DIÂMETRO DE 300 MM, JUNTA ELÁSTICA, INSTALADO EM LOCAL COM ALTO NÍVEL DE INTERFERÊNCIAS - FORNECIMENTO E ASSENTAMENTO. AF_12/2015</t>
  </si>
  <si>
    <t>ASSENTAMENTO DE TUBO DE CONCRETO PARA REDES COLETORAS DE ESGOTO SANITÁRIO, DIÂMETRO DE 300 MM, JUNTA ELÁSTICA, INSTALADO EM LOCAL COM ALTO NÍVEL DE INTERFERÊNCIAS (NÃO INCLUI FORNECIMENTO). AF_12/2015</t>
  </si>
  <si>
    <t>TUBO DE CONCRETO PARA REDES COLETORAS DE ESGOTO SANITÁRIO, DIÂMETRO DE 400 MM, JUNTA ELÁSTICA, INSTALADO EM LOCAL COM ALTO NÍVEL DE INTERFERÊNCIAS - FORNECIMENTO E ASSENTAMENTO. AF_12/2015</t>
  </si>
  <si>
    <t>ASSENTAMENTO DE TUBO DE CONCRETO PARA REDES COLETORAS DE ESGOTO SANITÁRIO, DIÂMETRO DE 400 MM, JUNTA ELÁSTICA, INSTALADO EM LOCAL COM ALTO NÍVEL DE INTERFERÊNCIAS (NÃO INCLUI FORNECIMENTO). AF_12/2015</t>
  </si>
  <si>
    <t>TUBO DE CONCRETO PARA REDES COLETORAS DE ESGOTO SANITÁRIO, DIÂMETRO DE 500 MM, JUNTA ELÁSTICA, INSTALADO EM LOCAL COM ALTO NÍVEL DE INTERFERÊNCIAS - FORNECIMENTO E ASSENTAMENTO. AF_12/2015</t>
  </si>
  <si>
    <t>ASSENTAMENTO DE TUBO DE CONCRETO PARA REDES COLETORAS DE ESGOTO SANITÁRIO, DIÂMETRO DE 500 MM, JUNTA ELÁSTICA, INSTALADO EM LOCAL COM ALTO NÍVEL DE INTERFERÊNCIAS (NÃO INCLUI FORNECIMENTO). AF_12/2015</t>
  </si>
  <si>
    <t>TUBO DE CONCRETO PARA REDES COLETORAS DE ESGOTO SANITÁRIO, DIÂMETRO DE 600 MM, JUNTA ELÁSTICA, INSTALADO EM LOCAL COM ALTO NÍVEL DE INTERFERÊNCIAS - FORNECIMENTO E ASSENTAMENTO. AF_12/2015</t>
  </si>
  <si>
    <t>ASSENTAMENTO DE TUBO DE CONCRETO PARA REDES COLETORAS DE ESGOTO SANITÁRIO, DIÂMETRO DE 600 MM, JUNTA ELÁSTICA, INSTALADO EM LOCAL COM ALTO NÍVEL DE INTERFERÊNCIAS (NÃO INCLUI FORNECIMENTO). AF_12/2015</t>
  </si>
  <si>
    <t>TUBO DE CONCRETO PARA REDES COLETORAS DE ESGOTO SANITÁRIO, DIÂMETRO DE 700 MM, JUNTA ELÁSTICA, INSTALADO EM LOCAL COM ALTO NÍVEL DE INTERFERÊNCIAS - FORNECIMENTO E ASSENTAMENTO. AF_12/2015</t>
  </si>
  <si>
    <t>ASSENTAMENTO DE TUBO DE CONCRETO PARA REDES COLETORAS DE ESGOTO SANITÁRIO, DIÂMETRO DE 700 MM, JUNTA ELÁSTICA, INSTALADO EM LOCAL COM ALTO NÍVEL DE INTERFERÊNCIAS (NÃO INCLUI FORNECIMENTO). AF_12/2015</t>
  </si>
  <si>
    <t>ASSENTAMENTO DE TUBO DE CONCRETO PARA REDES COLETORAS DE ESGOTO SANITÁRIO, DIÂMETRO DE 800 MM, JUNTA ELÁSTICA, INSTALADO EM LOCAL COM ALTO NÍVEL DE INTERFERÊNCIAS (NÃO INCLUI FORNECIMENTO). AF_12/2015</t>
  </si>
  <si>
    <t>ASSENTAMENTO DE TUBO DE CONCRETO PARA REDES COLETORAS DE ESGOTO SANITÁRIO, DIÂMETRO DE 900 MM, JUNTA ELÁSTICA, INSTALADO EM LOCAL COM ALTO NÍVEL DE INTERFERÊNCIAS (NÃO INCLUI FORNECIMENTO). AF_12/2015</t>
  </si>
  <si>
    <t>TUBO DE CONCRETO PARA REDES COLETORAS DE ESGOTO SANITÁRIO, DIÂMETRO DE 1000 MM, JUNTA ELÁSTICA, INSTALADO EM LOCAL COM ALTO NÍVEL DE INTERFERÊNCIAS - FORNECIMENTO E ASSENTAMENTO. AF_12/2015</t>
  </si>
  <si>
    <t>ASSENTAMENTO DE TUBO DE CONCRETO PARA REDES COLETORAS DE ESGOTO SANITÁRIO, DIÂMETRO DE 1000 MM, JUNTA ELÁSTICA, INSTALADO EM LOCAL COM ALTO NÍVEL DE INTERFERÊNCIAS (NÃO INCLUI FORNECIMENTO). AF_12/2015</t>
  </si>
  <si>
    <t>TUBO DE CONCRETO PARA REDES COLETORAS DE ÁGUAS PLUVIAIS, DIÂMETRO DE 400 MM, JUNTA RÍGIDA, INSTALADO EM LOCAL COM BAIXO NÍVEL DE INTERFERÊNCIAS - FORNECIMENTO E ASSENTAMENTO. AF_12/2015</t>
  </si>
  <si>
    <t>TUBO DE CONCRETO PARA REDES COLETORAS DE ÁGUAS PLUVIAIS, DIÂMETRO DE 500 MM, JUNTA RÍGIDA, INSTALADO EM LOCAL COM BAIXO NÍVEL DE INTERFERÊNCIAS - FORNECIMENTO E ASSENTAMENTO. AF_12/2015</t>
  </si>
  <si>
    <t>TUBO DE CONCRETO PARA REDES COLETORAS DE ÁGUAS PLUVIAIS, DIÂMETRO DE 600 MM, JUNTA RÍGIDA, INSTALADO EM LOCAL COM BAIXO NÍVEL DE INTERFERÊNCIAS - FORNECIMENTO E ASSENTAMENTO. AF_12/2015</t>
  </si>
  <si>
    <t>TUBO DE CONCRETO PARA REDES COLETORAS DE ÁGUAS PLUVIAIS, DIÂMETRO DE 700 MM, JUNTA RÍGIDA, INSTALADO EM LOCAL COM BAIXO NÍVEL DE INTERFERÊNCIAS - FORNECIMENTO E ASSENTAMENTO. AF_12/2015</t>
  </si>
  <si>
    <t>TUBO DE CONCRETO PARA REDES COLETORAS DE ÁGUAS PLUVIAIS, DIÂMETRO DE 800 MM, JUNTA RÍGIDA, INSTALADO EM LOCAL COM BAIXO NÍVEL DE INTERFERÊNCIAS - FORNECIMENTO E ASSENTAMENTO. AF_12/2015</t>
  </si>
  <si>
    <t>TUBO DE CONCRETO PARA REDES COLETORAS DE ÁGUAS PLUVIAIS, DIÂMETRO DE 900 MM, JUNTA RÍGIDA, INSTALADO EM LOCAL COM BAIXO NÍVEL DE INTERFERÊNCIAS - FORNECIMENTO E ASSENTAMENTO. AF_12/2015</t>
  </si>
  <si>
    <t>TUBO DE CONCRETO PARA REDES COLETORAS DE ÁGUAS PLUVIAIS, DIÂMETRO DE 1000 MM, JUNTA RÍGIDA, INSTALADO EM LOCAL COM BAIXO NÍVEL DE INTERFERÊNCIAS - FORNECIMENTO E ASSENTAMENTO. AF_12/2015</t>
  </si>
  <si>
    <t>TUBO DE CONCRETO PARA REDES COLETORAS DE ÁGUAS PLUVIAIS, DIÂMETRO DE 400 MM, JUNTA RÍGIDA, INSTALADO EM LOCAL COM ALTO NÍVEL DE INTERFERÊNCIAS - FORNECIMENTO E ASSENTAMENTO. AF_12/2015</t>
  </si>
  <si>
    <t>TUBO DE CONCRETO PARA REDES COLETORAS DE ÁGUAS PLUVIAIS, DIÂMETRO DE 500 MM, JUNTA RÍGIDA, INSTALADO EM LOCAL COM ALTO NÍVEL DE INTERFERÊNCIAS - FORNECIMENTO E ASSENTAMENTO. AF_12/2015</t>
  </si>
  <si>
    <t>TUBO DE CONCRETO PARA REDES COLETORAS DE ÁGUAS PLUVIAIS, DIÂMETRO DE 600 MM, JUNTA RÍGIDA, INSTALADO EM LOCAL COM ALTO NÍVEL DE INTERFERÊNCIAS - FORNECIMENTO E ASSENTAMENTO. AF_12/2015</t>
  </si>
  <si>
    <t>TUBO DE CONCRETO PARA REDES COLETORAS DE ÁGUAS PLUVIAIS, DIÂMETRO DE 700 MM, JUNTA RÍGIDA, INSTALADO EM LOCAL COM ALTO NÍVEL DE INTERFERÊNCIAS - FORNECIMENTO E ASSENTAMENTO. AF_12/2015</t>
  </si>
  <si>
    <t>TUBO DE CONCRETO PARA REDES COLETORAS DE ÁGUAS PLUVIAIS, DIÂMETRO DE 800 MM, JUNTA RÍGIDA, INSTALADO EM LOCAL COM ALTO NÍVEL DE INTERFERÊNCIAS - FORNECIMENTO E ASSENTAMENTO. AF_12/2015</t>
  </si>
  <si>
    <t>TUBO DE CONCRETO PARA REDES COLETORAS DE ÁGUAS PLUVIAIS, DIÂMETRO DE 900 MM, JUNTA RÍGIDA, INSTALADO EM LOCAL COM ALTO NÍVEL DE INTERFERÊNCIAS - FORNECIMENTO E ASSENTAMENTO. AF_12/2015</t>
  </si>
  <si>
    <t>TUBO DE CONCRETO PARA REDES COLETORAS DE ÁGUAS PLUVIAIS, DIÂMETRO DE 1000 MM, JUNTA RÍGIDA, INSTALADO EM LOCAL COM ALTO NÍVEL DE INTERFERÊNCIAS - FORNECIMENTO E ASSENTAMENTO. AF_12/2015</t>
  </si>
  <si>
    <t>ASSENTAMENTO DE TUBO DE CONCRETO PARA REDES COLETORAS DE ÁGUAS PLUVIAIS, DIÂMETRO DE 300 MM, JUNTA RÍGIDA, INSTALADO EM LOCAL COM BAIXO NÍVEL DE INTERFERÊNCIAS (NÃO INCLUI FORNECIMENTO). AF_12/2015</t>
  </si>
  <si>
    <t>ASSENTAMENTO DE TUBO DE CONCRETO PARA REDES COLETORAS DE ÁGUAS PLUVIAIS, DIÂMETRO DE 400 MM, JUNTA RÍGIDA, INSTALADO EM LOCAL COM BAIXO NÍVEL DE INTERFERÊNCIAS (NÃO INCLUI FORNECIMENTO). AF_12/2015</t>
  </si>
  <si>
    <t>ASSENTAMENTO DE TUBO DE CONCRETO PARA REDES COLETORAS DE ÁGUAS PLUVIAIS, DIÂMETRO DE 500 MM, JUNTA RÍGIDA, INSTALADO EM LOCAL COM BAIXO NÍVEL DE INTERFERÊNCIAS (NÃO INCLUI FORNECIMENTO). AF_12/2015</t>
  </si>
  <si>
    <t>ASSENTAMENTO DE TUBO DE CONCRETO PARA REDES COLETORAS DE ÁGUAS PLUVIAIS, DIÂMETRO DE 600 MM, JUNTA RÍGIDA, INSTALADO EM LOCAL COM BAIXO NÍVEL DE INTERFERÊNCIAS (NÃO INCLUI FORNECIMENTO). AF_12/2015</t>
  </si>
  <si>
    <t>ASSENTAMENTO DE TUBO DE CONCRETO PARA REDES COLETORAS DE ÁGUAS PLUVIAIS, DIÂMETRO DE 700 MM, JUNTA RÍGIDA, INSTALADO EM LOCAL COM BAIXO NÍVEL DE INTERFERÊNCIAS (NÃO INCLUI FORNECIMENTO). AF_12/2015</t>
  </si>
  <si>
    <t>ASSENTAMENTO DE TUBO DE CONCRETO PARA REDES COLETORAS DE ÁGUAS PLUVIAIS, DIÂMETRO DE 800 MM, JUNTA RÍGIDA, INSTALADO EM LOCAL COM BAIXO NÍVEL DE INTERFERÊNCIAS (NÃO INCLUI FORNECIMENTO). AF_12/2015</t>
  </si>
  <si>
    <t>ASSENTAMENTO DE TUBO DE CONCRETO PARA REDES COLETORAS DE ÁGUAS PLUVIAIS, DIÂMETRO DE 900 MM, JUNTA RÍGIDA, INSTALADO EM LOCAL COM BAIXO NÍVEL DE INTERFERÊNCIAS (NÃO INCLUI FORNECIMENTO). AF_12/2015</t>
  </si>
  <si>
    <t>ASSENTAMENTO DE TUBO DE CONCRETO PARA REDES COLETORAS DE ÁGUAS PLUVIAIS, DIÂMETRO DE 1000 MM, JUNTA RÍGIDA, INSTALADO EM LOCAL COM BAIXO NÍVEL DE INTERFERÊNCIAS (NÃO INCLUI FORNECIMENTO). AF_12/2015</t>
  </si>
  <si>
    <t>TUBO DE CONCRETO PARA REDES COLETORAS DE ÁGUAS PLUVIAIS, DIÂMETRO DE 1200 MM, JUNTA RÍGIDA, INSTALADO EM LOCAL COM BAIXO NÍVEL DE INTERFERÊNCIAS - FORNECIMENTO E ASSENTAMENTO. AF_12/2015</t>
  </si>
  <si>
    <t>ASSENTAMENTO DE TUBO DE CONCRETO PARA REDES COLETORAS DE ÁGUAS PLUVIAIS, DIÂMETRO DE 1200 MM, JUNTA RÍGIDA, INSTALADO EM LOCAL COM BAIXO NÍVEL DE INTERFERÊNCIAS (NÃO INCLUI FORNECIMENTO). AF_12/2015</t>
  </si>
  <si>
    <t>TUBO DE CONCRETO PARA REDES COLETORAS DE ÁGUAS PLUVIAIS, DIÂMETRO DE 1500 MM, JUNTA RÍGIDA, INSTALADO EM LOCAL COM BAIXO NÍVEL DE INTERFERÊNCIAS - FORNECIMENTO E ASSENTAMENTO. AF_12/2015</t>
  </si>
  <si>
    <t>ASSENTAMENTO DE TUBO DE CONCRETO PARA REDES COLETORAS DE ÁGUAS PLUVIAIS, DIÂMETRO DE 1500 MM, JUNTA RÍGIDA, INSTALADO EM LOCAL COM BAIXO NÍVEL DE INTERFERÊNCIAS (NÃO INCLUI FORNECIMENTO). AF_12/2015</t>
  </si>
  <si>
    <t>ASSENTAMENTO DE TUBO DE CONCRETO PARA REDES COLETORAS DE ÁGUAS PLUVIAIS, DIÂMETRO DE 300 MM, JUNTA RÍGIDA, INSTALADO EM LOCAL COM ALTO NÍVEL DE INTERFERÊNCIAS (NÃO INCLUI FORNECIMENTO). AF_12/2015</t>
  </si>
  <si>
    <t>ASSENTAMENTO DE TUBO DE CONCRETO PARA REDES COLETORAS DE ÁGUAS PLUVIAIS, DIÂMETRO DE 400 MM, JUNTA RÍGIDA, INSTALADO EM LOCAL COM ALTO NÍVEL DE INTERFERÊNCIAS (NÃO INCLUI FORNECIMENTO). AF_12/2015</t>
  </si>
  <si>
    <t>ASSENTAMENTO DE TUBO DE CONCRETO PARA REDES COLETORAS DE ÁGUAS PLUVIAIS, DIÂMETRO DE 500 MM, JUNTA RÍGIDA, INSTALADO EM LOCAL COM ALTO NÍVEL DE INTERFERÊNCIAS (NÃO INCLUI FORNECIMENTO). AF_12/2015</t>
  </si>
  <si>
    <t>ASSENTAMENTO DE TUBO DE CONCRETO PARA REDES COLETORAS DE ÁGUAS PLUVIAIS, DIÂMETRO DE 600 MM, JUNTA RÍGIDA, INSTALADO EM LOCAL COM ALTO NÍVEL DE INTERFERÊNCIAS (NÃO INCLUI FORNECIMENTO). AF_12/2015</t>
  </si>
  <si>
    <t>ASSENTAMENTO DE TUBO DE CONCRETO PARA REDES COLETORAS DE ÁGUAS PLUVIAIS, DIÂMETRO DE 700 MM, JUNTA RÍGIDA, INSTALADO EM LOCAL COM ALTO NÍVEL DE INTERFERÊNCIAS (NÃO INCLUI FORNECIMENTO). AF_12/2015</t>
  </si>
  <si>
    <t>ASSENTAMENTO DE TUBO DE CONCRETO PARA REDES COLETORAS DE ÁGUAS PLUVIAIS, DIÂMETRO DE 800 MM, JUNTA RÍGIDA, INSTALADO EM LOCAL COM ALTO NÍVEL DE INTERFERÊNCIAS (NÃO INCLUI FORNECIMENTO). AF_12/2015</t>
  </si>
  <si>
    <t>ASSENTAMENTO DE TUBO DE CONCRETO PARA REDES COLETORAS DE ÁGUAS PLUVIAIS, DIÂMETRO DE 900 MM, JUNTA RÍGIDA, INSTALADO EM LOCAL COM ALTO NÍVEL DE INTERFERÊNCIAS (NÃO INCLUI FORNECIMENTO). AF_12/2015</t>
  </si>
  <si>
    <t>ASSENTAMENTO DE TUBO DE CONCRETO PARA REDES COLETORAS DE ÁGUAS PLUVIAIS, DIÂMETRO DE 1000 MM, JUNTA RÍGIDA, INSTALADO EM LOCAL COM ALTO NÍVEL DE INTERFERÊNCIAS (NÃO INCLUI FORNECIMENTO). AF_12/2015</t>
  </si>
  <si>
    <t>TUBO DE CONCRETO PARA REDES COLETORAS DE ÁGUAS PLUVIAIS, DIÂMETRO DE 1200 MM, JUNTA RÍGIDA, INSTALADO EM LOCAL COM ALTO NÍVEL DE INTERFERÊNCIAS - FORNECIMENTO E ASSENTAMENTO. AF_12/2015</t>
  </si>
  <si>
    <t>ASSENTAMENTO DE TUBO DE CONCRETO PARA REDES COLETORAS DE ÁGUAS PLUVIAIS, DIÂMETRO DE 1200 MM, JUNTA RÍGIDA, INSTALADO EM LOCAL COM ALTO NÍVEL DE INTERFERÊNCIAS (NÃO INCLUI FORNECIMENTO). AF_12/2015</t>
  </si>
  <si>
    <t>TUBO DE CONCRETO PARA REDES COLETORAS DE ÁGUAS PLUVIAIS, DIÂMETRO DE 1500 MM, JUNTA RÍGIDA, INSTALADO EM LOCAL COM ALTO NÍVEL DE INTERFERÊNCIAS - FORNECIMENTO E ASSENTAMENTO. AF_12/2015</t>
  </si>
  <si>
    <t>ASSENTAMENTO DE TUBO DE CONCRETO PARA REDES COLETORAS DE ÁGUAS PLUVIAIS, DIÂMETRO DE 1500 MM, JUNTA RÍGIDA, INSTALADO EM LOCAL COM ALTO NÍVEL DE INTERFERÊNCIAS (NÃO INCLUI FORNECIMENTO). AF_12/2015</t>
  </si>
  <si>
    <t>TUBO DE CONCRETO PARA REDES COLETORAS DE ÁGUAS PLUVIAIS, DIÂMETRO DE 300MM, JUNTA RÍGIDA, INSTALADO EM LOCAL COM BAIXO NÍVEL DE INTERFERÊNCIAS - FORNECIMENTO E ASSENTAMENTO. AF_12/2015</t>
  </si>
  <si>
    <t>TUBO DE CONCRETO PARA REDES COLETORAS DE ÁGUAS PLUVIAIS, DIÂMETRO DE 300MM, JUNTA RÍGIDA, INSTALADO EM LOCAL COM ALTO NÍVEL DE INTERFERÊNCIAS - FORNECIMENTO E ASSENTAMENTO. AF_12/2015</t>
  </si>
  <si>
    <t>TUBO DE CONCRETO (SIMPLES) PARA REDES COLETORAS DE ÁGUAS PLUVIAIS, DIÂMETRO DE 300 MM, JUNTA RÍGIDA, INSTALADO EM LOCAL COM BAIXO NÍVEL DE INTERFERÊNCIAS - FORNECIMENTO E ASSENTAMENTO. AF_12/2015</t>
  </si>
  <si>
    <t>TUBO DE CONCRETO (SIMPLES) PARA REDES COLETORAS DE ÁGUAS PLUVIAIS, DIÂMETRO DE 400 MM, JUNTA RÍGIDA, INSTALADO EM LOCAL COM BAIXO NÍVEL DE INTERFERÊNCIAS - FORNECIMENTO E ASSENTAMENTO. AF_12/2015</t>
  </si>
  <si>
    <t>TUBO DE CONCRETO (SIMPLES) PARA REDES COLETORAS DE ÁGUAS PLUVIAIS, DIÂMETRO DE 500 MM, JUNTA RÍGIDA, INSTALADO EM LOCAL COM BAIXO NÍVEL DE INTERFERÊNCIAS - FORNECIMENTO E ASSENTAMENTO. AF_12/2015</t>
  </si>
  <si>
    <t>TUBO DE CONCRETO (SIMPLES) PARA REDES COLETORAS DE ÁGUAS PLUVIAIS, DIÂMETRO DE 300 MM, JUNTA RÍGIDA, INSTALADO EM LOCAL COM ALTO NÍVEL DE INTERFERÊNCIAS - FORNECIMENTO E ASSENTAMENTO. AF_12/2015</t>
  </si>
  <si>
    <t>TUBO DE CONCRETO (SIMPLES) PARA REDES COLETORAS DE ÁGUAS PLUVIAIS, DIÂMETRO DE 400 MM, JUNTA RÍGIDA, INSTALADO EM LOCAL COM ALTO NÍVEL DE INTERFERÊNCIAS - FORNECIMENTO E ASSENTAMENTO. AF_12/2015</t>
  </si>
  <si>
    <t>TUBO DE CONCRETO (SIMPLES) PARA REDES COLETORAS DE ÁGUAS PLUVIAIS, DIÂMETRO DE 500 MM, JUNTA RÍGIDA, INSTALADO EM LOCAL COM ALTO NÍVEL DE INTERFERÊNCIAS - FORNECIMENTO E ASSENTAMENTO. AF_12/2015</t>
  </si>
  <si>
    <t>ASSENTAMENTO DE TUBO DE PVC DEFOFO OU PRFV OU RPVC PARA REDE DE ÁGUA, DN 150 MM, JUNTA ELÁSTICA INTEGRADA, INSTALADO EM LOCAL COM NÍVEL ALTO DE INTERFERÊNCIAS (NÃO INCLUI FORNECIMENTO). AF_11/2017</t>
  </si>
  <si>
    <t>ASSENTAMENTO DE TUBO DE PVC DEFOFO OU PRFV OU RPVC PARA REDE DE ÁGUA, DN 200 MM, JUNTA ELÁSTICA INTEGRADA, INSTALADO EM LOCAL COM NÍVEL ALTO DE INTERFERÊNCIAS (NÃO INCLUI FORNECIMENTO). AF_11/2017</t>
  </si>
  <si>
    <t>ASSENTAMENTO DE TUBO DE PVC DEFOFO OU PRFV OU RPVC PARA REDE DE ÁGUA, DN 250 MM, JUNTA ELÁSTICA INTEGRADA, INSTALADO EM LOCAL COM NÍVEL ALTO DE INTERFERÊNCIAS (NÃO INCLUI FORNECIMENTO). AF_11/2017</t>
  </si>
  <si>
    <t>ASSENTAMENTO DE TUBO DE PVC DEFOFO OU PRFV OU RPVC PARA REDE DE ÁGUA, DN 300 MM, JUNTA ELÁSTICA INTEGRADA, INSTALADO EM LOCAL COM NÍVEL ALTO DE INTERFERÊNCIAS (NÃO INCLUI FORNECIMENTO). AF_11/2017</t>
  </si>
  <si>
    <t>ASSENTAMENTO DE TUBO DE PVC DEFOFO OU PRFV OU RPVC PARA REDE DE ÁGUA, DN 350 MM, JUNTA ELÁSTICA INTEGRADA, INSTALADO EM LOCAL COM NÍVEL ALTO DE INTERFERÊNCIAS (NÃO INCLUI FORNECIMENTO). AF_11/2017</t>
  </si>
  <si>
    <t>ASSENTAMENTO DE TUBO DE PVC DEFOFO OU PRFV OU RPVC PARA REDE DE ÁGUA, DN 400 MM, JUNTA ELÁSTICA INTEGRADA, INSTALADO EM LOCAL COM NÍVEL ALTO DE INTERFERÊNCIAS (NÃO INCLUI FORNECIMENTO). AF_11/2017</t>
  </si>
  <si>
    <t>ASSENTAMENTO DE TUBO DE PVC DEFOFO OU PRFV OU RPVC PARA REDE DE ÁGUA, DN 500 MM, JUNTA ELÁSTICA INTEGRADA, INSTALADO EM LOCAL COM NÍVEL ALTO DE INTERFERÊNCIAS (NÃO INCLUI FORNECIMENTO). AF_11/2017</t>
  </si>
  <si>
    <t>ASSENTAMENTO DE TUBO DE PVC DEFOFO OU PRFV OU RPVC PARA REDE DE ÁGUA, DN 150 MM, JUNTA ELÁSTICA INTEGRADA, INSTALADO EM LOCAL COM NÍVEL BAIXO DE INTERFERÊNCIAS (NÃO INCLUI FORNECIMENTO). AF_11/2017</t>
  </si>
  <si>
    <t>ASSENTAMENTO DE TUBO DE PVC DEFOFO OU PRFV OU RPVC PARA REDE DE ÁGUA, DN 200 MM, JUNTA ELÁSTICA INTEGRADA, INSTALADO EM LOCAL COM NÍVEL BAIXO DE INTERFERÊNCIAS (NÃO INCLUI FORNECIMENTO). AF_11/2017</t>
  </si>
  <si>
    <t>ASSENTAMENTO DE TUBO DE PVC DEFOFO OU PRFV OU RPVC PARA REDE DE ÁGUA, DN 250 MM, JUNTA ELÁSTICA INTEGRADA, INSTALADO EM LOCAL COM NÍVEL BAIXO DE INTERFERÊNCIAS (NÃO INCLUI FORNECIMENTO). AF_11/2017</t>
  </si>
  <si>
    <t>ASSENTAMENTO DE TUBO DE PVC DEFOFO OU PRFV OU RPVC PARA REDE DE ÁGUA, DN 300 MM, JUNTA ELÁSTICA INTEGRADA, INSTALADO EM LOCAL COM NÍVEL BAIXO DE INTERFERÊNCIAS (NÃO INCLUI FORNECIMENTO). AF_11/2017</t>
  </si>
  <si>
    <t>ASSENTAMENTO DE TUBO DE PVC DEFOFO OU PRFV OU RPVC PARA REDE DE ÁGUA, DN 350 MM, JUNTA ELÁSTICA INTEGRADA, INSTALADO EM LOCAL COM NÍVEL BAIXO DE INTERFERÊNCIAS (NÃO INCLUI FORNECIMENTO). AF_11/2017</t>
  </si>
  <si>
    <t>ASSENTAMENTO DE TUBO DE PVC DEFOFO OU PRFV OU RPVC PARA REDE DE ÁGUA, DN 400 MM, JUNTA ELÁSTICA INTEGRADA, INSTALADO EM LOCAL COM NÍVEL BAIXO DE INTERFERÊNCIAS (NÃO INCLUI FORNECIMENTO). AF_11/2017</t>
  </si>
  <si>
    <t>ASSENTAMENTO DE TUBO DE PVC DEFOFO OU PRFV OU RPVC PARA REDE DE ÁGUA, DN 500 MM, JUNTA ELÁSTICA INTEGRADA, INSTALADO EM LOCAL COM NÍVEL BAIXO DE INTERFERÊNCIAS (NÃO INCLUI FORNECIMENTO). AF_11/2017</t>
  </si>
  <si>
    <t>EXECUÇÃO DE ESCRITÓRIO EM CANTEIRO DE OBRA EM ALVENARIA, NÃO INCLUSO MOBILIÁRIO E EQUIPAMENTOS. AF_02/2016</t>
  </si>
  <si>
    <t>M2</t>
  </si>
  <si>
    <t>EXECUÇÃO DE ESCRITÓRIO EM CANTEIRO DE OBRA EM CHAPA DE MADEIRA COMPENSADA, NÃO INCLUSO MOBILIÁRIO E EQUIPAMENTOS. AF_02/2016</t>
  </si>
  <si>
    <t>EXECUÇÃO DE ALMOXARIFADO EM CANTEIRO DE OBRA EM CHAPA DE MADEIRA COMPENSADA, INCLUSO PRATELEIRAS. AF_02/2016</t>
  </si>
  <si>
    <t>EXECUÇÃO DE ALMOXARIFADO EM CANTEIRO DE OBRA EM ALVENARIA, INCLUSO PRATELEIRAS. AF_02/2016</t>
  </si>
  <si>
    <t>EXECUÇÃO DE REFEITÓRIO EM CANTEIRO DE OBRA EM CHAPA DE MADEIRA COMPENSADA, NÃO INCLUSO MOBILIÁRIO E EQUIPAMENTOS. AF_02/2016</t>
  </si>
  <si>
    <t>EXECUÇÃO DE REFEITÓRIO EM CANTEIRO DE OBRA EM ALVENARIA, NÃO INCLUSO MOBILIÁRIO E EQUIPAMENTOS. AF_02/2016</t>
  </si>
  <si>
    <t>EXECUÇÃO DE SANITÁRIO E VESTIÁRIO EM CANTEIRO DE OBRA EM CHAPA DE MADEIRA COMPENSADA, NÃO INCLUSO MOBILIÁRIO. AF_02/2016</t>
  </si>
  <si>
    <t>EXECUÇÃO DE SANITÁRIO E VESTIÁRIO EM CANTEIRO DE OBRA EM ALVENARIA, NÃO INCLUSO MOBILIÁRIO. AF_02/2016</t>
  </si>
  <si>
    <t>EXECUÇÃO DE RESERVATÓRIO ELEVADO DE ÁGUA (1000 LITROS) EM CANTEIRO DE OBRA, APOIADO EM ESTRUTURA DE MADEIRA. AF_02/2016</t>
  </si>
  <si>
    <t>EXECUÇÃO DE RESERVATÓRIO ELEVADO DE ÁGUA (2000 LITROS) EM CANTEIRO DE OBRA, APOIADO EM ESTRUTURA DE MADEIRA. AF_02/2016</t>
  </si>
  <si>
    <t>EXECUÇÃO DE CENTRAL DE ARMADURA EM CANTEIRO DE OBRA, NÃO INCLUSO MOBILIÁRIO E EQUIPAMENTOS. AF_04/2016</t>
  </si>
  <si>
    <t>EXECUÇÃO DE CENTRAL DE FÔRMAS, PRODUÇÃO DE ARGAMASSA OU CONCRETO EM CANTEIRO DE OBRA, NÃO INCLUSO MOBILIÁRIO E EQUIPAMENTOS. AF_04/2016</t>
  </si>
  <si>
    <t>EXECUÇÃO DE DEPÓSITO EM CANTEIRO DE OBRA EM CHAPA DE MADEIRA COMPENSADA, NÃO INCLUSO MOBILIÁRIO. AF_04/2016</t>
  </si>
  <si>
    <t>EXECUÇÃO DE GUARITA EM CANTEIRO DE OBRA EM CHAPA DE MADEIRA COMPENSADA, NÃO INCLUSO MOBILIÁRIO. AF_04/2016</t>
  </si>
  <si>
    <t>PAREDE DE MADEIRA COMPENSADA PARA CONSTRUÇÃO TEMPORÁRIA EM CHAPA SIMPLES, EXTERNA, COM ÁREA LÍQUIDA MAIOR OU IGUAL A 6 M², SEM VÃO. AF_05/2018</t>
  </si>
  <si>
    <t>PAREDE DE MADEIRA COMPENSADA PARA CONSTRUÇÃO TEMPORÁRIA EM CHAPA SIMPLES, EXTERNA, COM ÁREA LÍQUIDA MENOR QUE 6 M², SEM VÃO. AF_05/2018</t>
  </si>
  <si>
    <t>PAREDE DE MADEIRA COMPENSADA PARA CONSTRUÇÃO TEMPORÁRIA EM CHAPA SIMPLES, INTERNA, COM ÁREA LÍQUIDA MAIOR OU IGUAL A 6 M², SEM VÃO. AF_05/2018</t>
  </si>
  <si>
    <t>PAREDE DE MADEIRA COMPENSADA PARA CONSTRUÇÃO TEMPORÁRIA EM CHAPA SIMPLES, INTERNA, COM ÁREA LÍQUIDA MENOR QUE 6 M², SEM VÃO. AF_05/2018</t>
  </si>
  <si>
    <t>PAREDE DE MADEIRA COMPENSADA PARA CONSTRUÇÃO TEMPORÁRIA EM CHAPA SIMPLES, EXTERNA, COM ÁREA LÍQUIDA MAIOR OU IGUAL A 6 M², COM VÃO. AF_05/2018</t>
  </si>
  <si>
    <t>PAREDE DE MADEIRA COMPENSADA PARA CONSTRUÇÃO TEMPORÁRIA EM CHAPA SIMPLES, EXTERNA, COM ÁREA LÍQUIDA MENOR QUE 6 M², COM VÃO. AF_05/2018</t>
  </si>
  <si>
    <t>PAREDE DE MADEIRA COMPENSADA PARA CONSTRUÇÃO TEMPORÁRIA EM CHAPA SIMPLES, INTERNA, COM ÁREA LÍQUIDA MAIOR OU IGUAL A 6 M², COM VÃO. AF_05/2018</t>
  </si>
  <si>
    <t>PAREDE DE MADEIRA COMPENSADA PARA CONSTRUÇÃO TEMPORÁRIA EM CHAPA SIMPLES, INTERNA, COM ÁREA LÍQUIDA MENOR QUE 6 M², COM VÃO. AF_05/2018</t>
  </si>
  <si>
    <t>PAREDE DE MADEIRA COMPENSADA PARA CONSTRUÇÃO TEMPORÁRIA EM CHAPA DUPLA, EXTERNA, COM ÁREA LÍQUIDA MAIOR OU IGUAL A 6 M², SEM VÃO. AF_05/2018</t>
  </si>
  <si>
    <t>PAREDE DE MADEIRA COMPENSADA PARA CONSTRUÇÃO TEMPORÁRIA EM CHAPA DUPLA, EXTERNA, COM ÁREA LÍQUIDA MENOR QUE 6 M², SEM VÃO. AF_05/2018</t>
  </si>
  <si>
    <t>PAREDE DE MADEIRA COMPENSADA PARA CONSTRUÇÃO TEMPORÁRIA EM CHAPA DUPLA, INTERNA, COM ÁREA LÍQUIDA MAIOR OU IGUAL A 6 M², SEM VÃO. AF_05/2018</t>
  </si>
  <si>
    <t>PAREDE DE MADEIRA COMPENSADA PARA CONSTRUÇÃO TEMPORÁRIA EM CHAPA DUPLA, INTERNA, COM ÁREA LÍQUIDA MENOR QUE 6 M², SEM VÃO. AF_05/2018</t>
  </si>
  <si>
    <t>PAREDE DE MADEIRA COMPENSADA PARA CONSTRUÇÃO TEMPORÁRIA EM CHAPA DUPLA, EXTERNA, COM ÁREA LÍQUIDA MAIOR OU IGUAL A QUE 6 M², COM VÃO. AF_05/2018</t>
  </si>
  <si>
    <t>PAREDE DE MADEIRA COMPENSADA PARA CONSTRUÇÃO TEMPORÁRIA EM CHAPA DUPLA, EXTERNA, COM ÁREA LÍQUIDA MENOR QUE 6 M², COM VÃO. AF_05/2018</t>
  </si>
  <si>
    <t>PAREDE DE MADEIRA COMPENSADA PARA CONSTRUÇÃO TEMPORÁRIA EM CHAPA DUPLA, INTERNA, COM ÁREA LÍQUIDA MAIOR OU IGUAL A 6 M², COM VÃO. AF_05/2018</t>
  </si>
  <si>
    <t>PAREDE DE MADEIRA COMPENSADA PARA CONSTRUÇÃO TEMPORÁRIA EM CHAPA DUPLA, INTERNA, COM ÁREA LÍQUIDA MENOR QUE 6 M², COM VÃO. AF_05/2018</t>
  </si>
  <si>
    <t>TAPUME COM COMPENSADO DE MADEIRA. AF_05/2018</t>
  </si>
  <si>
    <t>TAPUME COM TELHA METÁLICA. AF_05/2018</t>
  </si>
  <si>
    <t>PISO PARA CONSTRUÇÃO TEMPORÁRIA EM MADEIRA, SEM REAPROVEITAMENTO. AF_05/2018</t>
  </si>
  <si>
    <t>ESTRUTURA DE MADEIRA PROVISÓRIA PARA SUPORTE DE CAIXA DÁGUA ELEVADA DE 1000 LITROS. AF_05/2018</t>
  </si>
  <si>
    <t>ESTRUTURA DE MADEIRA PROVISÓRIA PARA SUPORTE DE CAIXA DÁGUA ELEVADA DE 3000 LITROS. AF_05/2018</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</si>
  <si>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</si>
  <si>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</si>
  <si>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</si>
  <si>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</si>
  <si>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</si>
  <si>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</si>
  <si>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</si>
  <si>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</si>
  <si>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</si>
  <si>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</si>
  <si>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</si>
  <si>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</si>
  <si>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</si>
  <si>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</si>
  <si>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</si>
  <si>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</si>
  <si>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</si>
  <si>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</si>
  <si>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</si>
  <si>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</si>
  <si>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</si>
  <si>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</si>
  <si>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</si>
  <si>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</si>
  <si>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</si>
  <si>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</si>
  <si>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</si>
  <si>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</si>
  <si>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</si>
  <si>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</si>
  <si>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</si>
  <si>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</si>
  <si>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</si>
  <si>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TANQUE DE ASFALTO ESTACIONÁRIO COM SERPENTINA, CAPACIDADE 30.000 L - CHP DIURNO. AF_06/2014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</si>
  <si>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</si>
  <si>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</si>
  <si>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</si>
  <si>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</si>
  <si>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</si>
  <si>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</si>
  <si>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</si>
  <si>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ESPARGIDOR DE ASFALTO PRESSURIZADO, TANQUE 6 M3 COM ISOLAÇÃO TÉRMICA, AQUECIDO COM 2 MAÇARICOS, COM BARRA ESPARGIDORA 3,60 M, MONTADO SOBRE CAMINHÃO  TOCO, PBT 14.300 KG, POTÊNCIA 185 CV - CHP DIURNO. AF_08/2015</t>
  </si>
  <si>
    <t>GRUPO DE SOLDAGEM COM GERADOR A DIESEL 60 CV PARA SOLDA ELÉTRICA, SOBRE 04 RODAS, COM MOTOR 4 CILINDROS 600 A - CHP DIURNO. AF_02/2016</t>
  </si>
  <si>
    <t>BETONEIRA CAPACIDADE NOMINAL 400 L, CAPACIDADE DE MISTURA 310 L, MOTOR A DIESEL POTÊNCIA 5,0 HP, SEM CARREGADOR - CHP DIURNO. AF_06/2014</t>
  </si>
  <si>
    <t>MISTURADOR DE ARGAMASSA, EIXO HORIZONTAL, CAPACIDADE DE MISTURA 300 KG, MOTOR ELÉTRICO POTÊNCIA 5 CV - CHP DIURNO. AF_06/2014</t>
  </si>
  <si>
    <t>MISTURADOR DE ARGAMASSA, EIXO HORIZONTAL, CAPACIDADE DE MISTURA 600 KG, MOTOR ELÉTRICO POTÊNCIA 7,5 CV - CHP DIURNO. AF_06/2014</t>
  </si>
  <si>
    <t>MISTURADOR DE ARGAMASSA, EIXO HORIZONTAL, CAPACIDADE DE MISTURA 160 KG, MOTOR ELÉTRICO POTÊNCIA 3 CV - CHP DIURNO. AF_06/2014</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</si>
  <si>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</si>
  <si>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</si>
  <si>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AF_10/2014</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</si>
  <si>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</si>
  <si>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</si>
  <si>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</si>
  <si>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TANQUE DE ASFALTO ESTACIONÁRIO COM MAÇARICO, CAPACIDADE 20.000 L - CHP DIURNO. AF_06/2014</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</si>
  <si>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</si>
  <si>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</si>
  <si>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AF_11/2014</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</si>
  <si>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</si>
  <si>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</si>
  <si>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</si>
  <si>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</si>
  <si>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</si>
  <si>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AF_11/2014</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</si>
  <si>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</si>
  <si>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</si>
  <si>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</si>
  <si>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</si>
  <si>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</si>
  <si>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</si>
  <si>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</si>
  <si>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</si>
  <si>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</si>
  <si>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</si>
  <si>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</si>
  <si>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AF_06/2015</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</si>
  <si>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</si>
  <si>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</si>
  <si>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AF_06/2015</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</si>
  <si>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</si>
  <si>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</si>
  <si>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</si>
  <si>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</si>
  <si>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</si>
  <si>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</si>
  <si>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</si>
  <si>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</si>
  <si>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</si>
  <si>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</si>
  <si>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</si>
  <si>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</si>
  <si>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</si>
  <si>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</si>
  <si>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</si>
  <si>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AF_11/2015</t>
  </si>
  <si>
    <t>PENEIRA ROTATIVA COM MOTOR ELÉTRICO TRIFÁSICO DE 2 CV, CILINDRO DE 1 M X 0,60 M, COM FUROS DE 3,17 MM - CHP DIURNO. AF_11/2015</t>
  </si>
  <si>
    <t>DOSADOR DE AREIA, CAPACIDADE DE 26 LITROS - CHP DIURNO. AF_11/2015</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</si>
  <si>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</si>
  <si>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</si>
  <si>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</si>
  <si>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AF_12/2015</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</si>
  <si>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</si>
  <si>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</si>
  <si>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</si>
  <si>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</si>
  <si>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AF_03/2016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</si>
  <si>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</si>
  <si>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</si>
  <si>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</si>
  <si>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MÁQUINA JATO DE PRESSAO PORTÁTIL, CAMARA DE 1 SAIDA, CAPACIDADE 280 L, DIAMETRO 670 MM, BICO DE JATO CURTO VENTURI DE 5/16'' , MANGUEIRA DE 1'' COM COMPRESSOR DE AR REBOCÁVEL 189 PCM E MOTOR DIESEL 63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</si>
  <si>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</si>
  <si>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</si>
  <si>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</si>
  <si>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AF_03/2016</t>
  </si>
  <si>
    <t>USINA DE ASFALTO À FRIO, CAPACIDADE DE 40 A 60 TON/HORA, ELÉTRICA POTÊNCIA 30 CV -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</si>
  <si>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</si>
  <si>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</si>
  <si>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</si>
  <si>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</si>
  <si>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AF_08/2016</t>
  </si>
  <si>
    <t>PULVERIZADOR DE TINTA ELÉTRICO/MÁQUINA DE PINTURA AIRLESS, VAZÃO 2 L/MIN - CHP DIURNO. AF_08/2016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</si>
  <si>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</si>
  <si>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</si>
  <si>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</si>
  <si>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AF_09/2016</t>
  </si>
  <si>
    <t>DESEMPENADEIRA DE CONCRETO, PESO DE 75KG, 4 PÁS, MOTOR A GASOLINA, POTÊNCIA 5,5 HP - CHP DIURNO. AF_09/2016</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</si>
  <si>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</si>
  <si>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</si>
  <si>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</si>
  <si>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</si>
  <si>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</si>
  <si>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</si>
  <si>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</si>
  <si>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</si>
  <si>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</si>
  <si>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</si>
  <si>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</si>
  <si>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</si>
  <si>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</si>
  <si>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</si>
  <si>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PERFURATRIZ ROTATIVA SOBRE ESTEIRA, TORQUE MAXIMO 2500 KGM, POTENCIA 110 HP, MOTOR DIESEL- CHP DIURNO. AF_05/2017</t>
  </si>
  <si>
    <t>COMPRESSOR DE AR, VAZAO DE 10 PCM, RESERVATORIO 100 L, PRESSAO DE TRABALHO ENTRE 6,9 E 9,7 BAR, POTENCIA 2 HP, TENSAO 110/220 V - CHP DIURNO. AF_05/2017</t>
  </si>
  <si>
    <t>ROLO COMPACTADOR DE PNEUS, ESTATICO, PRESSAO VARIAVEL, POTENCIA 110 HP, PESO SEM/COM LASTRO 10,8/27 T, LARGURA DE ROLAGEM 2,30 M - CHP DIURNO. AF_06/2017</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</si>
  <si>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</si>
  <si>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CHP DIURNO. AF_04/2019</t>
  </si>
  <si>
    <t>USINA DE MISTURA ASFÁLTICA À QUENTE, TIPO CONTRA FLUXO, PROD 100 A 140 TON/HORA - CHP DIURNO. AF_12/2019</t>
  </si>
  <si>
    <t>USINA DE ASFALTO, TIPO GRAVIMÉTRICA, PROD 150 TON/HORA - CHP DIURNO. AF_12/2019</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</si>
  <si>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</si>
  <si>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</si>
  <si>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</si>
  <si>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</si>
  <si>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</si>
  <si>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</si>
  <si>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</si>
  <si>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</si>
  <si>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</si>
  <si>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</si>
  <si>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</si>
  <si>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</si>
  <si>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</si>
  <si>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</si>
  <si>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</si>
  <si>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</si>
  <si>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</si>
  <si>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</si>
  <si>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</si>
  <si>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</si>
  <si>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</si>
  <si>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</si>
  <si>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</si>
  <si>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</si>
  <si>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</si>
  <si>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</si>
  <si>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</si>
  <si>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</si>
  <si>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</si>
  <si>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</si>
  <si>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</si>
  <si>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</si>
  <si>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</si>
  <si>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</si>
  <si>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AF_06/2014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</si>
  <si>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</si>
  <si>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</si>
  <si>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</si>
  <si>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</si>
  <si>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</si>
  <si>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</si>
  <si>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BETONEIRA CAPACIDADE NOMINAL 400 L, CAPACIDADE DE MISTURA 310 L, MOTOR A DIESEL POTÊNCIA 5,0 HP, SEM CARREGADOR - CHI DIURNO. AF_06/2014</t>
  </si>
  <si>
    <t>MISTURADOR DE ARGAMASSA, EIXO HORIZONTAL, CAPACIDADE DE MISTURA 300 KG, MOTOR ELÉTRICO POTÊNCIA 5 CV - CHI DIURNO. AF_06/2014</t>
  </si>
  <si>
    <t>MISTURADOR DE ARGAMASSA, EIXO HORIZONTAL, CAPACIDADE DE MISTURA 600 KG, MOTOR ELÉTRICO POTÊNCIA 7,5 CV - CHI DIURNO. AF_06/2014</t>
  </si>
  <si>
    <t>MISTURADOR DE ARGAMASSA, EIXO HORIZONTAL, CAPACIDADE DE MISTURA 160 KG, MOTOR ELÉTRICO POTÊNCIA 3 CV - CHI DIURNO. AF_06/2014</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</si>
  <si>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</si>
  <si>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</si>
  <si>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AF_10/2014</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</si>
  <si>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</si>
  <si>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</si>
  <si>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</si>
  <si>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TANQUE DE ASFALTO ESTACIONÁRIO COM MAÇARICO, CAPACIDADE 20.000 L - CHI DIURNO. AF_06/2014</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</si>
  <si>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</si>
  <si>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</si>
  <si>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</si>
  <si>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AF_11/2014</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</si>
  <si>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</si>
  <si>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</si>
  <si>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</si>
  <si>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</si>
  <si>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</si>
  <si>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AF_11/2014</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</si>
  <si>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</si>
  <si>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</si>
  <si>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</si>
  <si>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</si>
  <si>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</si>
  <si>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</si>
  <si>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</si>
  <si>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</si>
  <si>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</si>
  <si>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</si>
  <si>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AF_06/2015</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</si>
  <si>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</si>
  <si>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</si>
  <si>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AF_06/2015</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</si>
  <si>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</si>
  <si>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</si>
  <si>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</si>
  <si>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</si>
  <si>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</si>
  <si>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</si>
  <si>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</si>
  <si>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</si>
  <si>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</si>
  <si>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</si>
  <si>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ESPARGIDOR DE ASFALTO PRESSURIZADO, TANQUE 6 M3 COM ISOLAÇÃO TÉRMICA, AQUECIDO COM 2 MAÇARICOS, COM BARRA ESPARGIDORA 3,60 M, MONTADO SOBRE CAMINHÃO  TOCO, PBT 14.300 KG, POTÊNCIA 185 CV - CHI DIURNO. AF_08/2015</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</si>
  <si>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</si>
  <si>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</si>
  <si>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</si>
  <si>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</si>
  <si>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</si>
  <si>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AF_11/2015</t>
  </si>
  <si>
    <t>PENEIRA ROTATIVA COM MOTOR ELÉTRICO TRIFÁSICO DE 2 CV, CILINDRO DE 1 M X 0,60 M, COM FUROS DE 3,17 MM - CHI DIURNO. AF_11/2015</t>
  </si>
  <si>
    <t>DOSADOR DE AREIA, CAPACIDADE DE 26 LITROS - CHI DIURNO. AF_11/2015</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</si>
  <si>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</si>
  <si>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</si>
  <si>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</si>
  <si>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AF_12/2015</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</si>
  <si>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</si>
  <si>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</si>
  <si>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</si>
  <si>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</si>
  <si>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</si>
  <si>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AF_03/2016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</si>
  <si>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</si>
  <si>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</si>
  <si>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</si>
  <si>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MÁQUINA JATO DE PRESSAO PORTÁTIL, CAMARA DE 1 SAIDA, CAPACIDADE 280 L, DIAMETRO 670 MM, BICO DE JATO CURTO VENTURI DE 5/16'' , MANGUEIRA DE 1'' COM COMPRESSOR DE AR REBOCÁVEL 189 PCM E MOTOR DIESEL 63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</si>
  <si>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</si>
  <si>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</si>
  <si>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</si>
  <si>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AF_03/2016</t>
  </si>
  <si>
    <t>USINA DE ASFALTO À FRIO, CAPACIDADE DE 40 A 60 TON/HORA, ELÉTRICA POTÊNCIA 30 CV -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</si>
  <si>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</si>
  <si>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</si>
  <si>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</si>
  <si>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AF_08/2016</t>
  </si>
  <si>
    <t>PULVERIZADOR DE TINTA ELÉTRICO/MÁQUINA DE PINTURA AIRLESS, VAZÃO 2 L/MIN - CHI DIURNO. AF_08/2016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</si>
  <si>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</si>
  <si>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</si>
  <si>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</si>
  <si>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AF_09/2016</t>
  </si>
  <si>
    <t>DESEMPENADEIRA DE CONCRETO, PESO DE 75KG, 4 PÁS, MOTOR A GASOLINA, POTÊNCIA 5,5 HP - CHI DIURNO. AF_09/2016</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</si>
  <si>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</si>
  <si>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</si>
  <si>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</si>
  <si>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</si>
  <si>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</si>
  <si>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</si>
  <si>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</si>
  <si>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</si>
  <si>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</si>
  <si>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</si>
  <si>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</si>
  <si>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</si>
  <si>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</si>
  <si>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</si>
  <si>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</si>
  <si>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PERFURATRIZ ROTATIVA SOBRE ESTEIRA, TORQUE MAXIMO 2500 KGM, POTENCIA 110 HP, MOTOR DIESEL - CHI DIURNO. AF_05/2017</t>
  </si>
  <si>
    <t>COMPRESSOR DE AR, VAZAO DE 10 PCM, RESERVATORIO 100 L, PRESSAO DE TRABALHO ENTRE 6,9 E 9,7 BAR  POTENCIA 2 HP, TENSAO 110/220 V  CHI DIURNO. AF_05/2017</t>
  </si>
  <si>
    <t>ROLO COMPACTADOR DE PNEUS, ESTATICO, PRESSAO VARIAVEL, POTENCIA 110 HP, PESO SEM/COM LASTRO 10,8/27 T, LARGURA DE ROLAGEM 2,30 M - CHI DIURNO. AF_06/2017</t>
  </si>
  <si>
    <t>INVERSOR DE SOLDA MONOFÁSICO DE 160 A, POTÊNCIA DE 5400 W, TENSÃO DE 220 V, PARA SOLDA COM ELETRODOS DE 2,0 A 4,0 MM E PROCESSO TIG - CHI DIURNO. AF_06/2018</t>
  </si>
  <si>
    <t>LAVADORA DE ALTA PRESSAO (LAVA-JATO) PARA AGUA FRIA, PRESSAO DE OPERACAO ENTRE 1400 E 1900 LIB/POL2, VAZAO MAXIMA ENTRE 400 E 700 L/H - CHI DIURNO. AF_04/2019</t>
  </si>
  <si>
    <t>USINA DE MISTURA ASFÁLTICA À QUENTE, TIPO CONTRA FLUXO, PROD 100 A 140 TON/HORA - CHI DIURNO. AF_12/2019</t>
  </si>
  <si>
    <t>USINA DE ASFALTO, TIPO GRAVIMÉTRICA, PROD 150 TON/HORA - CHI DIURNO. AF_12/2019</t>
  </si>
  <si>
    <t>ROLO COMPACTADOR VIBRATÓRIO PÉ DE CARNEIRO PARA SOLOS, POTÊNCIA 80 HP, PESO OPERACIONAL SEM/COM LASTRO 7,4 / 8,8 T, LARGURA DE TRABALHO 1,68 M - MANUTENÇÃO. AF_02/2016</t>
  </si>
  <si>
    <t>H</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</si>
  <si>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</si>
  <si>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</si>
  <si>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</si>
  <si>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</si>
  <si>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</si>
  <si>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</si>
  <si>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</si>
  <si>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</si>
  <si>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</si>
  <si>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</si>
  <si>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</si>
  <si>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</si>
  <si>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</si>
  <si>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</si>
  <si>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</si>
  <si>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</si>
  <si>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</si>
  <si>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</si>
  <si>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</si>
  <si>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</si>
  <si>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</si>
  <si>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</si>
  <si>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</si>
  <si>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</si>
  <si>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</si>
  <si>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</si>
  <si>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</si>
  <si>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</si>
  <si>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</si>
  <si>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</si>
  <si>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</si>
  <si>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</si>
  <si>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</si>
  <si>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</si>
  <si>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</si>
  <si>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</si>
  <si>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</si>
  <si>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</si>
  <si>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</si>
  <si>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</si>
  <si>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</si>
  <si>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</si>
  <si>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TANQUE DE ASFALTO ESTACIONÁRIO COM SERPENTINA, CAPACIDADE 30.000 L - DEPRECIAÇÃO. AF_06/2014</t>
  </si>
  <si>
    <t>TANQUE DE ASFALTO ESTACIONÁRIO COM SERPENTINA, CAPACIDADE 30.000 L - JUROS. AF_06/2014</t>
  </si>
  <si>
    <t>TANQUE DE ASFALTO ESTACIONÁRIO COM SERPENTINA, CAPACIDADE 30.000 L - MANUTENÇÃO. AF_06/2014</t>
  </si>
  <si>
    <t>TANQUE DE ASFALTO ESTACIONÁRIO COM SERPENTINA, CAPACIDADE 30.000 L - MATERIAIS NA OPERAÇÃO.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</si>
  <si>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</si>
  <si>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</si>
  <si>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</si>
  <si>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</si>
  <si>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</si>
  <si>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</si>
  <si>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</si>
  <si>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</si>
  <si>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</si>
  <si>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</si>
  <si>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</si>
  <si>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</si>
  <si>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</si>
  <si>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</si>
  <si>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</si>
  <si>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</si>
  <si>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</si>
  <si>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</si>
  <si>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</si>
  <si>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</si>
  <si>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</si>
  <si>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</si>
  <si>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</si>
  <si>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</si>
  <si>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</si>
  <si>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</si>
  <si>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</si>
  <si>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</si>
  <si>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</si>
  <si>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</si>
  <si>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</si>
  <si>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</si>
  <si>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</si>
  <si>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</si>
  <si>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</si>
  <si>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</si>
  <si>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</si>
  <si>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</si>
  <si>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</si>
  <si>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</si>
  <si>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</si>
  <si>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</si>
  <si>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</si>
  <si>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</si>
  <si>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</si>
  <si>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</si>
  <si>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</si>
  <si>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</si>
  <si>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</si>
  <si>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</si>
  <si>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</si>
  <si>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</si>
  <si>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</si>
  <si>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</si>
  <si>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</si>
  <si>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</si>
  <si>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</si>
  <si>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</si>
  <si>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HP, SEM CARREGADOR - DEPRECIAÇÃO. AF_06/2014</t>
  </si>
  <si>
    <t>BETONEIRA CAPACIDADE NOMINAL 400 L, CAPACIDADE DE MISTURA 310 L, MOTOR A DIESEL POTÊNCIA 5,0 HP, SEM CARREGADOR - JUROS. AF_06/2014</t>
  </si>
  <si>
    <t>BETONEIRA CAPACIDADE NOMINAL 400 L, CAPACIDADE DE MISTURA 310 L, MOTOR A DIESEL POTÊNCIA 5,0 HP, SEM CARREGADOR - MANUTENÇÃO. AF_06/2014</t>
  </si>
  <si>
    <t>BETONEIRA CAPACIDADE NOMINAL 400 L, CAPACIDADE DE MISTURA 310 L, MOTOR A DIESEL POTÊNCIA 5,0 HP, SEM CARREGADOR - MATERIAIS NA OPERAÇÃO. AF_06/2014</t>
  </si>
  <si>
    <t>MISTURADOR DE ARGAMASSA, EIXO HORIZONTAL, CAPACIDADE DE MISTURA 300 KG, MOTOR ELÉTRICO POTÊNCIA 5 CV - DEPRECIAÇÃO. AF_06/2014</t>
  </si>
  <si>
    <t>MISTURADOR DE ARGAMASSA, EIXO HORIZONTAL, CAPACIDADE DE MISTURA 300 KG, MOTOR ELÉTRICO POTÊNCIA 5 CV - JUROS. AF_06/2014</t>
  </si>
  <si>
    <t>MISTURADOR DE ARGAMASSA, EIXO HORIZONTAL, CAPACIDADE DE MISTURA 300 KG, MOTOR ELÉTRICO POTÊNCIA 5 CV - MANUTENÇÃO. AF_06/2014</t>
  </si>
  <si>
    <t>MISTURADOR DE ARGAMASSA, EIXO HORIZONTAL, CAPACIDADE DE MISTURA 300 KG, MOTOR ELÉTRICO POTÊNCIA 5 CV - MATERIAIS NA OPERAÇÃO. AF_06/2014</t>
  </si>
  <si>
    <t>MISTURADOR DE ARGAMASSA, EIXO HORIZONTAL, CAPACIDADE DE MISTURA 600 KG, MOTOR ELÉTRICO POTÊNCIA 7,5 CV - DEPRECIAÇÃO. AF_06/2014</t>
  </si>
  <si>
    <t>MISTURADOR DE ARGAMASSA, EIXO HORIZONTAL, CAPACIDADE DE MISTURA 600 KG, MOTOR ELÉTRICO POTÊNCIA 7,5 CV - JUROS. AF_06/2014</t>
  </si>
  <si>
    <t>MISTURADOR DE ARGAMASSA, EIXO HORIZONTAL, CAPACIDADE DE MISTURA 600 KG, MOTOR ELÉTRICO POTÊNCIA 7,5 CV - MANUTENÇÃO. AF_06/2014</t>
  </si>
  <si>
    <t>MISTURADOR DE ARGAMASSA, EIXO HORIZONTAL, CAPACIDADE DE MISTURA 600 KG, MOTOR ELÉTRICO POTÊNCIA 7,5 CV - MATERIAIS NA OPERAÇÃO. AF_06/2014</t>
  </si>
  <si>
    <t>MISTURADOR DE ARGAMASSA, EIXO HORIZONTAL, CAPACIDADE DE MISTURA 160 KG, MOTOR ELÉTRICO POTÊNCIA 3 CV - DEPRECIAÇÃO. AF_06/2014</t>
  </si>
  <si>
    <t>MISTURADOR DE ARGAMASSA, EIXO HORIZONTAL, CAPACIDADE DE MISTURA 160 KG, MOTOR ELÉTRICO POTÊNCIA 3 CV - JUROS. AF_06/2014</t>
  </si>
  <si>
    <t>MISTURADOR DE ARGAMASSA, EIXO HORIZONTAL, CAPACIDADE DE MISTURA 160 KG, MOTOR ELÉTRICO POTÊNCIA 3 CV - MANUTENÇÃO. AF_06/2014</t>
  </si>
  <si>
    <t>MISTURADOR DE ARGAMASSA, EIXO HORIZONTAL, CAPACIDADE DE MISTURA 160 KG, MOTOR ELÉTRICO POTÊNCIA 3 CV - MATERIAIS NA OPERAÇÃO.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</si>
  <si>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</si>
  <si>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</si>
  <si>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</si>
  <si>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</si>
  <si>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</si>
  <si>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</si>
  <si>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</si>
  <si>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</si>
  <si>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</si>
  <si>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</si>
  <si>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AF_10/2014</t>
  </si>
  <si>
    <t>BETONEIRA CAPACIDADE NOMINAL DE 400 L, CAPACIDADE DE MISTURA 280 L, MOTOR ELÉTRICO TRIFÁSICO POTÊNCIA DE 2 CV, SEM CARREGADOR - JUROS. AF_10/2014</t>
  </si>
  <si>
    <t>BETONEIRA CAPACIDADE NOMINAL DE 400 L, CAPACIDADE DE MISTURA 280 L, MOTOR ELÉTRICO TRIFÁSICO POTÊNCIA DE 2 CV, SEM CARREGADOR - MANUTENÇÃO. AF_10/2014</t>
  </si>
  <si>
    <t>BETONEIRA CAPACIDADE NOMINAL DE 400 L, CAPACIDADE DE MISTURA 280 L, MOTOR ELÉTRICO TRIFÁSICO POTÊNCIA DE 2 CV, SEM CARREGADOR - MATERIAIS NA OPERAÇÃO. AF_10/2014</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</si>
  <si>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</si>
  <si>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</si>
  <si>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</si>
  <si>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</si>
  <si>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</si>
  <si>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</si>
  <si>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</si>
  <si>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</si>
  <si>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</si>
  <si>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</si>
  <si>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</si>
  <si>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</si>
  <si>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</si>
  <si>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</si>
  <si>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</si>
  <si>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</si>
  <si>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</si>
  <si>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</si>
  <si>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</si>
  <si>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</si>
  <si>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</si>
  <si>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</si>
  <si>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</si>
  <si>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</si>
  <si>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</si>
  <si>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</si>
  <si>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</si>
  <si>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</si>
  <si>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</si>
  <si>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</si>
  <si>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</si>
  <si>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</si>
  <si>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</si>
  <si>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</si>
  <si>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TANQUE DE ASFALTO ESTACIONÁRIO COM MAÇARICO, CAPACIDADE 20.000 L - DEPRECIAÇÃO. AF_06/2014</t>
  </si>
  <si>
    <t>TANQUE DE ASFALTO ESTACIONÁRIO COM MAÇARICO, CAPACIDADE 20.000 L - JUROS. AF_06/2014</t>
  </si>
  <si>
    <t>TANQUE DE ASFALTO ESTACIONÁRIO COM MAÇARICO, CAPACIDADE 20.000 L - MANUTENÇÃO. AF_06/2014</t>
  </si>
  <si>
    <t>TANQUE DE ASFALTO ESTACIONÁRIO COM MAÇARICO, CAPACIDADE 20.000 L - MATERIAIS NA OPERAÇÃO. AF_06/2014</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</si>
  <si>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</si>
  <si>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</si>
  <si>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</si>
  <si>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</si>
  <si>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</si>
  <si>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</si>
  <si>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</si>
  <si>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</si>
  <si>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</si>
  <si>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</si>
  <si>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</si>
  <si>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</si>
  <si>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</si>
  <si>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</si>
  <si>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AF_11/2014</t>
  </si>
  <si>
    <t>BETONEIRA CAPACIDADE NOMINAL DE 600 L, CAPACIDADE DE MISTURA 360 L, MOTOR ELÉTRICO TRIFÁSICO POTÊNCIA DE 4 CV, SEM CARREGADOR - JUROS. AF_11/2014</t>
  </si>
  <si>
    <t>BETONEIRA CAPACIDADE NOMINAL DE 600 L, CAPACIDADE DE MISTURA 360 L, MOTOR ELÉTRICO TRIFÁSICO POTÊNCIA DE 4 CV, SEM CARREGADOR - MANUTENÇÃO. AF_11/2014</t>
  </si>
  <si>
    <t>BETONEIRA CAPACIDADE NOMINAL DE 600 L, CAPACIDADE DE MISTURA 360 L, MOTOR ELÉTRICO TRIFÁSICO POTÊNCIA DE 4 CV, SEM CARREGADOR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</si>
  <si>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</si>
  <si>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</si>
  <si>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</si>
  <si>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</si>
  <si>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</si>
  <si>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</si>
  <si>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</si>
  <si>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</si>
  <si>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</si>
  <si>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</si>
  <si>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</si>
  <si>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</si>
  <si>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</si>
  <si>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</si>
  <si>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</si>
  <si>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</si>
  <si>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</si>
  <si>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</si>
  <si>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</si>
  <si>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</si>
  <si>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</si>
  <si>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</si>
  <si>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</si>
  <si>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</si>
  <si>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</si>
  <si>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</si>
  <si>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</si>
  <si>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</si>
  <si>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</si>
  <si>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</si>
  <si>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</si>
  <si>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HP, COM CARREGADOR - DEPRECIAÇÃO. AF_11/2014</t>
  </si>
  <si>
    <t>BETONEIRA CAPACIDADE NOMINAL DE 600 L, CAPACIDADE DE MISTURA 440 L, MOTOR A DIESEL POTÊNCIA 10 HP, COM CARREGADOR - JUROS. AF_11/2014</t>
  </si>
  <si>
    <t>BETONEIRA CAPACIDADE NOMINAL DE 600 L, CAPACIDADE DE MISTURA 440 L, MOTOR A DIESEL POTÊNCIA 10 HP, COM CARREGADOR - MANUTENÇÃO. AF_11/2014</t>
  </si>
  <si>
    <t>BETONEIRA CAPACIDADE NOMINAL DE 600 L, CAPACIDADE DE MISTURA 440 L, MOTOR A DIESEL POTÊNCIA 10 HP, COM CARREGADOR - MATERIAIS NA OPERAÇÃO. AF_11/2014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</si>
  <si>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</si>
  <si>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</si>
  <si>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</si>
  <si>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</si>
  <si>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</si>
  <si>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</si>
  <si>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</si>
  <si>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</si>
  <si>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</si>
  <si>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</si>
  <si>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</si>
  <si>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</si>
  <si>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</si>
  <si>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</si>
  <si>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</si>
  <si>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</si>
  <si>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</si>
  <si>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</si>
  <si>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</si>
  <si>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</si>
  <si>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</si>
  <si>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</si>
  <si>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</si>
  <si>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</si>
  <si>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</si>
  <si>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</si>
  <si>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</si>
  <si>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</si>
  <si>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</si>
  <si>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</si>
  <si>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</si>
  <si>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</si>
  <si>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</si>
  <si>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</si>
  <si>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</si>
  <si>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</si>
  <si>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</si>
  <si>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</si>
  <si>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</si>
  <si>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</si>
  <si>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</si>
  <si>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</si>
  <si>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</si>
  <si>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</si>
  <si>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AF_06/2015</t>
  </si>
  <si>
    <t>PROJETOR PNEUMÁTICO DE ARGAMASSA PARA CHAPISCO E REBOCO COM RECIPIENTE ACOPLADO, TIPO CANEQUINHA, COM COMPRESSOR DE AR REBOCÁVEL VAZÃO 89 PCM E MOTOR DIESEL DE 20 CV - JUROS. AF_06/2015</t>
  </si>
  <si>
    <t>PROJETOR PNEUMÁTICO DE ARGAMASSA PARA CHAPISCO E REBOCO COM RECIPIENTE ACOPLADO, TIPO CANEQUINHA, COM COMPRESSOR DE AR REBOCÁVEL VAZÃO 89 PCM E MOTOR DIESEL DE 20 CV - MANUTENÇÃO. AF_06/2015</t>
  </si>
  <si>
    <t>PROJETOR PNEUMÁTICO DE ARGAMASSA PARA CHAPISCO E REBOCO COM RECIPIENTE ACOPLADO, TIPO CANEQUINHA, COM COMPRESSOR DE AR REBOCÁVEL VAZÃO 89 PCM E MOTOR DIESEL DE 20 CV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</si>
  <si>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</si>
  <si>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</si>
  <si>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</si>
  <si>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</si>
  <si>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</si>
  <si>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</si>
  <si>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</si>
  <si>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</si>
  <si>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AF_06/2015</t>
  </si>
  <si>
    <t>MANIPULADOR TELESCÓPICO, POTÊNCIA DE 85 HP, CAPACIDADE DE CARGA DE 3.500 KG, ALTURA MÁXIMA DE ELEVAÇÃO DE 12,3 M - JUROS. AF_06/2015</t>
  </si>
  <si>
    <t>MANIPULADOR TELESCÓPICO, POTÊNCIA DE 85 HP, CAPACIDADE DE CARGA DE 3.500 KG, ALTURA MÁXIMA DE ELEVAÇÃO DE 12,3 M - MANUTENÇÃO. AF_06/2015</t>
  </si>
  <si>
    <t>MANIPULADOR TELESCÓPICO, POTÊNCIA DE 85 HP, CAPACIDADE DE CARGA DE 3.500 KG, ALTURA MÁXIMA DE ELEVAÇÃO DE 12,3 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</si>
  <si>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</si>
  <si>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</si>
  <si>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</si>
  <si>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</si>
  <si>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</si>
  <si>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</si>
  <si>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</si>
  <si>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</si>
  <si>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</si>
  <si>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</si>
  <si>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</si>
  <si>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</si>
  <si>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</si>
  <si>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</si>
  <si>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</si>
  <si>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</si>
  <si>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</si>
  <si>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</si>
  <si>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</si>
  <si>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</si>
  <si>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</si>
  <si>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</si>
  <si>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</si>
  <si>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</si>
  <si>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</si>
  <si>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</si>
  <si>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</si>
  <si>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</si>
  <si>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</si>
  <si>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</si>
  <si>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</si>
  <si>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</si>
  <si>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</si>
  <si>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</si>
  <si>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</si>
  <si>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</si>
  <si>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</si>
  <si>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</si>
  <si>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</si>
  <si>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</si>
  <si>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</si>
  <si>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</si>
  <si>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</si>
  <si>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</si>
  <si>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</si>
  <si>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</si>
  <si>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</si>
  <si>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</si>
  <si>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</si>
  <si>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</si>
  <si>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</si>
  <si>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</si>
  <si>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</si>
  <si>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</si>
  <si>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</si>
  <si>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</si>
  <si>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</si>
  <si>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</si>
  <si>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</si>
  <si>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</si>
  <si>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</si>
  <si>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</si>
  <si>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ESPARGIDOR DE ASFALTO PRESSURIZADO, TANQUE 6 M3 COM ISOLAÇÃO TÉRMICA, AQUECIDO COM 2 MAÇARICOS, COM BARRA ESPARGIDORA 3,60 M, MONTADO SOBRE CAMINHÃO  TOCO, PBT 14.300 KG, POTÊNCIA 185 CV - DEPRECIAÇÃO. AF_08/2015</t>
  </si>
  <si>
    <t>ESPARGIDOR DE ASFALTO PRESSURIZADO, TANQUE 6 M3 COM ISOLAÇÃO TÉRMICA, AQUECIDO COM 2 MAÇARICOS, COM BARRA ESPARGIDORA 3,60 M, MONTADO SOBRE CAMINHÃO  TOCO, PBT 14.300 KG, POTÊNCIA 185 CV - JUROS. AF_08/2015</t>
  </si>
  <si>
    <t>ESPARGIDOR DE ASFALTO PRESSURIZADO, TANQUE 6 M3 COM ISOLAÇÃO TÉRMICA, AQUECIDO COM 2 MAÇARICOS, COM BARRA ESPARGIDORA 3,60 M, MONTADO SOBRE CAMINHÃO  TOCO, PBT 14.300 KG, POTÊNCIA 185 CV - IMPOSTOS E SEGUROS. AF_08/2015</t>
  </si>
  <si>
    <t>ESPARGIDOR DE ASFALTO PRESSURIZADO, TANQUE 6 M3 COM ISOLAÇÃO TÉRMICA, AQUECIDO COM 2 MAÇARICOS, COM BARRA ESPARGIDORA 3,60 M, MONTADO SOBRE CAMINHÃO  TOCO, PBT 14.300 KG, POTÊNCIA 185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</si>
  <si>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</si>
  <si>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</si>
  <si>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</si>
  <si>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</si>
  <si>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</si>
  <si>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</si>
  <si>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</si>
  <si>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</si>
  <si>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</si>
  <si>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</si>
  <si>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</si>
  <si>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</si>
  <si>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</si>
  <si>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</si>
  <si>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</si>
  <si>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</si>
  <si>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</si>
  <si>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</si>
  <si>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</si>
  <si>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</si>
  <si>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</si>
  <si>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AF_11/2015</t>
  </si>
  <si>
    <t>CAMINHÃO PARA EQUIPAMENTO DE LIMPEZA A SUCÇÃO COM CAMINHÃO TRUCADO DE PESO BRUTO TOTAL 23000 KG, CARGA ÚTIL MÁXIMA 15935 KG, DISTÂNCIA ENTRE EIXOS 4,80 M, POTÊNCIA 230 CV, INCLUSIVE LIMPADORA A SUCÇÃO, TANQUE 12000 L - JUROS. AF_11/2015</t>
  </si>
  <si>
    <t>CAMINHÃO PARA EQUIPAMENTO DE LIMPEZA A SUCÇÃO COM CAMINHÃO TRUCADO DE PESO BRUTO TOTAL 23000 KG, CARGA ÚTIL MÁXIMA 15935 KG, DISTÂNCIA ENTRE EIXOS 4,80 M, POTÊNCIA 230 CV, INCLUSIVE LIMPADORA A SUCÇÃO, TANQUE 12000 L - IMPOSTOS E SEGUROS. AF_11/2015</t>
  </si>
  <si>
    <t>CAMINHÃO PARA EQUIPAMENTO DE LIMPEZA A SUCÇÃO COM CAMINHÃO TRUCADO DE PESO BRUTO TOTAL 23000 KG, CARGA ÚTIL MÁXIMA 15935 KG, DISTÂNCIA ENTRE EIXOS 4,80 M, POTÊNCIA 230 CV, INCLUSIVE LIMPADORA A SUCÇÃO, TANQUE 12000 L - MANUTENÇÃO. AF_11/2015</t>
  </si>
  <si>
    <t>CAMINHÃO PARA EQUIPAMENTO DE LIMPEZA A SUCÇÃO COM CAMINHÃO TRUCADO DE PESO BRUTO TOTAL 23000 KG, CARGA ÚTIL MÁX. 15935 KG, DISTÂNCIA ENTRE EIXOS 4,80 M, POTÊNCIA 230 CV, INCLUSIVE LIMPADORA A SUCÇÃO, TANQUE 12000 L - MATERIAIS NA OPERAÇÃO. AF_11/2015</t>
  </si>
  <si>
    <t>PENEIRA ROTATIVA COM MOTOR ELÉTRICO TRIFÁSICO DE 2 CV, CILINDRO DE 1 M X 0,60 M, COM FUROS DE 3,17 MM - DEPRECIAÇÃO. AF_11/2015</t>
  </si>
  <si>
    <t>PENEIRA ROTATIVA COM MOTOR ELÉTRICO TRIFÁSICO DE 2 CV, CILINDRO DE 1 M X 0,60 M, COM FUROS DE 3,17 MM - JUROS. AF_11/2015</t>
  </si>
  <si>
    <t>PENEIRA ROTATIVA COM MOTOR ELÉTRICO TRIFÁSICO DE 2 CV, CILINDRO DE 1 M X 0,60 M, COM FUROS DE 3,17 MM - MANUTENÇÃO. AF_11/2015</t>
  </si>
  <si>
    <t>PENEIRA ROTATIVA COM MOTOR ELÉTRICO TRIFÁSICO DE 2 CV, CILINDRO DE 1 M X 0,60 M, COM FUROS DE 3,17 MM - MATERIAIS NA OPERAÇÃO. AF_11/2015</t>
  </si>
  <si>
    <t>DOSADOR DE AREIA, CAPACIDADE DE 26 LITROS - DEPRECIAÇÃO. AF_11/2015</t>
  </si>
  <si>
    <t>DOSADOR DE AREIA, CAPACIDADE DE 26 LITROS - JUROS. AF_11/2015</t>
  </si>
  <si>
    <t>DOSADOR DE AREIA, CAPACIDADE DE 26 LITROS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</si>
  <si>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</si>
  <si>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</si>
  <si>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</si>
  <si>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</si>
  <si>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</si>
  <si>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</si>
  <si>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</si>
  <si>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</si>
  <si>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</si>
  <si>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</si>
  <si>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</si>
  <si>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</si>
  <si>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</si>
  <si>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</si>
  <si>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</si>
  <si>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AF_12/2015</t>
  </si>
  <si>
    <t>APARELHO PARA CORTE E SOLDA OXI-ACETILENO SOBRE RODAS, INCLUSIVE CILINDROS E MAÇARICOS - JUROS. AF_12/2015</t>
  </si>
  <si>
    <t>APARELHO PARA CORTE E SOLDA OXI-ACETILENO SOBRE RODAS, INCLUSIVE CILINDROS E MAÇARICOS - MANUTENÇÃO. AF_12/2015</t>
  </si>
  <si>
    <t>APARELHO PARA CORTE E SOLDA OXI-ACETILENO SOBRE RODAS, INCLUSIVE CILINDROS E MAÇARICOS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</si>
  <si>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</si>
  <si>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</si>
  <si>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</si>
  <si>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</si>
  <si>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</si>
  <si>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</si>
  <si>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</si>
  <si>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</si>
  <si>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</si>
  <si>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</si>
  <si>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</si>
  <si>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BETONEIRA CAPACIDADE NOMINAL 400 L, CAPACIDADE DE MISTURA 310 L, MOTOR A GASOLINA POTÊNCIA 5,5 HP, SEM CARREGADOR - DEPRECIAÇÃO. AF_02/2016</t>
  </si>
  <si>
    <t>BETONEIRA CAPACIDADE NOMINAL 400 L, CAPACIDADE DE MISTURA 310 L, MOTOR A GASOLINA POTÊNCIA 5,5 HP, SEM CARREGADOR - JUROS. AF_02/2016</t>
  </si>
  <si>
    <t>BETONEIRA CAPACIDADE NOMINAL 400 L, CAPACIDADE DE MISTURA 310 L, MOTOR A GASOLINA POTÊNCIA 5,5 HP, SEM CARREGADOR - MANUTENÇÃO. AF_02/2016</t>
  </si>
  <si>
    <t>BETONEIRA CAPACIDADE NOMINAL 400 L, CAPACIDADE DE MISTURA 310 L, MOTOR A GASOLINA POTÊNCIA 5,5 HP,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</si>
  <si>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</si>
  <si>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</si>
  <si>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</si>
  <si>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</si>
  <si>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GRUA ASCENCIONAL, LANÇA DE 30 M, CAPACIDADE DE 1,0 T A 30 M, ALTURA ATÉ 39 M  DEPRECIAÇÃO. AF_03/2016</t>
  </si>
  <si>
    <t>GRUA ASCENCIONAL, LANÇA DE 30 M, CAPACIDADE DE 1,0 T A 30 M, ALTURA ATÉ 39 M   JUROS. AF_03/2016</t>
  </si>
  <si>
    <t>GRUA ASCENCIONAL, LANÇA DE 30 M, CAPACIDADE DE 1,0 T A 30 M, ALTURA ATÉ 39 M   MANUTENÇÃO. AF_03/2016</t>
  </si>
  <si>
    <t>GRUA ASCENCIONAL, LANÇA DE 30 M, CAPACIDADE DE 1,0 T A 30 M, ALTURA ATÉ 39 M   MATERIAIS NA OPERAÇÃO. AF_03/2016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</si>
  <si>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</si>
  <si>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</si>
  <si>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</si>
  <si>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</si>
  <si>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</si>
  <si>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</si>
  <si>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</si>
  <si>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</si>
  <si>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</si>
  <si>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</si>
  <si>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</si>
  <si>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</si>
  <si>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</si>
  <si>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</si>
  <si>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MÁQUINA JATO DE PRESSAO PORTÁTIL, CAMARA DE 1 SAIDA, CAPACIDADE 280 L, DIAMETRO 670 MM, BICO DE JATO CURTO VENTURI DE 5/16'' , MANGUEIRA DE 1'' COM COMPRESSOR DE AR REBOCÁVEL 189 PCM E MOTOR DIESEL 63 CV - DEPRECIAÇÃO. AF_03/2016</t>
  </si>
  <si>
    <t>MÁQUINA JATO DE PRESSAO PORTÁTIL, CAMARA DE 1 SAIDA, CAPACIDADE 280 L, DIAMETRO 670 MM, BICO DE JATO CURTO VENTURI DE 5/16'' , MANGUEIRA DE 1'' COM COMPRESSOR DE AR REBOCÁVEL 189 PCM E MOTOR DIESEL 63 CV - JUROS. AF_03/2016</t>
  </si>
  <si>
    <t>MÁQUINA JATO DE PRESSAO PORTÁTIL, CAMARA DE 1 SAIDA, CAPACIDADE 280 L, DIAMETRO 670 MM, BICO DE JATO CURTO VENTURI DE 5/16'' , MANGUEIRA DE 1'' COM COMPRESSOR DE AR REBOCÁVEL 189 PCM E MOTOR DIESEL 63 CV - MANUTENÇÃO. AF_03/2016</t>
  </si>
  <si>
    <t>MÁQUINA JATO DE PRESSAO PORTÁTIL, CAMARA DE 1 SAIDA, CAPACIDADE 280 L, DIAMETRO 670 MM, BICO DE JATO CURTO VENTURI DE 5/16'' , MANGUEIRA DE 1'' COM COMPRESSOR DE AR REBOCÁVEL 189 PCM E MOTOR DIESEL 63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</si>
  <si>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</si>
  <si>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</si>
  <si>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</si>
  <si>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</si>
  <si>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</si>
  <si>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</si>
  <si>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</si>
  <si>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</si>
  <si>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</si>
  <si>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</si>
  <si>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</si>
  <si>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</si>
  <si>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AF_03/2016</t>
  </si>
  <si>
    <t>USINA DE MISTURA ASFÁLTICA À QUENTE, TIPO CONTRA FLUXO, PROD 40 A 80 TON/HORA - JUROS. AF_03/2016</t>
  </si>
  <si>
    <t>USINA DE MISTURA ASFÁLTICA À QUENTE, TIPO CONTRA FLUXO, PROD 40 A 80 TON/HORA - MANUTENÇÃO. AF_03/2016</t>
  </si>
  <si>
    <t>USINA DE MISTURA ASFÁLTICA À QUENTE, TIPO CONTRA FLUXO, PROD 40 A 80 TON/HORA - MATERIAIS NA OPERAÇÃO. AF_03/2016</t>
  </si>
  <si>
    <t>USINA DE ASFALTO À FRIO, CAPACIDADE DE 40 A 60 TON/HORA, ELÉTRICA POTÊNCIA 30 CV - DEPRECIAÇÃO. AF_03/2016</t>
  </si>
  <si>
    <t>USINA DE ASFALTO À FRIO, CAPACIDADE DE 40 A 60 TON/HORA, ELÉTRICA POTÊNCIA 30 CV - JUROS. AF_03/2016</t>
  </si>
  <si>
    <t>USINA DE ASFALTO À FRIO, CAPACIDADE DE 40 A 60 TON/HORA, ELÉTRICA POTÊNCIA 30 CV - MANUTENÇÃO. AF_03/2016</t>
  </si>
  <si>
    <t>USINA DE ASFALTO À FRIO, CAPACIDADE DE 40 A 60 TON/HORA, ELÉTRICA POTÊNCIA 30 CV -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</si>
  <si>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</si>
  <si>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</si>
  <si>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</si>
  <si>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</si>
  <si>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</si>
  <si>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</si>
  <si>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</si>
  <si>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</si>
  <si>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</si>
  <si>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</si>
  <si>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</si>
  <si>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</si>
  <si>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</si>
  <si>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</si>
  <si>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</si>
  <si>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</si>
  <si>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</si>
  <si>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</si>
  <si>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GRUA ASCENCIONAL, LANÇA DE 42 M, CAPACIDADE DE 1,5 T A 30 M, ALTURA ATÉ 39 M  DEPRECIAÇÃO. AF_08/2016</t>
  </si>
  <si>
    <t>GRUA ASCENCIONAL, LANCA DE 42 M, CAPACIDADE DE 1,5 T A 30 M, ALTURA ATE 39 M  JUROS. AF_08/2016</t>
  </si>
  <si>
    <t>GRUA ASCENCIONAL, LANCA DE 42 M, CAPACIDADE DE 1,5 T A 30 M, ALTURA ATE 39 M  MANUTENÇÃO. AF_08/2016</t>
  </si>
  <si>
    <t>GRUA ASCENCIONAL, LANCA DE 42 M, CAPACIDADE DE 1,5 T A 30 M, ALTURA ATE 39 M  MATERIAIS NA OPERAÇÃO. AF_08/2016</t>
  </si>
  <si>
    <t>PULVERIZADOR DE TINTA ELÉTRICO/MÁQUINA DE PINTURA AIRLESS, VAZÃO 2 L/MIN - DEPRECIAÇÃO. AF_08/2016</t>
  </si>
  <si>
    <t>PULVERIZADOR DE TINTA ELÉTRICO/MÁQUINA DE PINTURA AIRLESS, VAZÃO 2 L/MIN - JUROS. AF_08/2016</t>
  </si>
  <si>
    <t>PULVERIZADOR DE TINTA ELÉTRICO/MÁQUINA DE PINTURA AIRLESS, VAZÃO 2 L/MIN - MANUTENÇÃO. AF_08/2016</t>
  </si>
  <si>
    <t>PULVERIZADOR DE TINTA ELÉTRICO/MÁQUINA DE PINTURA AIRLESS, VAZÃO 2 L/MIN - MATERIAIS NA OPERAÇÃO. AF_08/2016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</si>
  <si>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</si>
  <si>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</si>
  <si>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</si>
  <si>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</si>
  <si>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</si>
  <si>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</si>
  <si>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</si>
  <si>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</si>
  <si>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</si>
  <si>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</si>
  <si>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</si>
  <si>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POLIDORA DE PISO (POLITRIZ), PESO DE 100KG, DIÂMETRO 450 MM, MOTOR ELÉTRICO, POTÊNCIA 4 HP - DEPRECIAÇÃO. AF_09/2016</t>
  </si>
  <si>
    <t>POLIDORA DE PISO (POLITRIZ), PESO DE 100KG, DIÂMETRO 450 MM, MOTOR ELÉTRICO, POTÊNCIA 4 HP - JUROS. AF_09/2016</t>
  </si>
  <si>
    <t>POLIDORA DE PISO (POLITRIZ), PESO DE 100KG, DIÂMETRO 450 MM, MOTOR ELÉTRICO, POTÊNCIA 4 HP - MANUTENÇÃO. AF_09/2016</t>
  </si>
  <si>
    <t>POLIDORA DE PISO (POLITRIZ), PESO DE 100KG, DIÂMETRO 450 MM, MOTOR ELÉTRICO, POTÊNCIA 4 HP  MATERIAIS NA OPERAÇÃO. AF_09/2016</t>
  </si>
  <si>
    <t>DESEMPENADEIRA DE CONCRETO, PESO DE 75KG, 4 PÁS, MOTOR A GASOLINA, POTÊNCIA 5,5 HP - DEPRECIAÇÃO. AF_09/2016</t>
  </si>
  <si>
    <t>DESEMPENADEIRA DE CONCRETO, PESO DE 75KG, 4 PÁS, MOTOR A GASOLINA, POTÊNCIA 5,5 HP - JUROS. AF_09/2016</t>
  </si>
  <si>
    <t>DESEMPENADEIRA DE CONCRETO, PESO DE 75KG, 4 PÁS, MOTOR A GASOLINA, POTÊNCIA 5,5 HP - MANUTENÇÃO. AF_09/2016</t>
  </si>
  <si>
    <t>DESEMPENADEIRA DE CONCRETO, PESO DE 75KG, 4 PÁS, MOTOR A GASOLINA, POTÊNCIA 5,5 HP  MATERIAIS NA OPERAÇÃO. AF_09/2016</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</si>
  <si>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</si>
  <si>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</si>
  <si>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</si>
  <si>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</si>
  <si>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</si>
  <si>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</si>
  <si>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</si>
  <si>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</si>
  <si>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</si>
  <si>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</si>
  <si>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</si>
  <si>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</si>
  <si>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</si>
  <si>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</si>
  <si>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</si>
  <si>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</si>
  <si>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</si>
  <si>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</si>
  <si>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</si>
  <si>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</si>
  <si>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</si>
  <si>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</si>
  <si>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</si>
  <si>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</si>
  <si>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</si>
  <si>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</si>
  <si>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</si>
  <si>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</si>
  <si>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</si>
  <si>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</si>
  <si>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</si>
  <si>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</si>
  <si>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</si>
  <si>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</si>
  <si>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</si>
  <si>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</si>
  <si>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</si>
  <si>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</si>
  <si>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</si>
  <si>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</si>
  <si>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</si>
  <si>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</si>
  <si>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</si>
  <si>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</si>
  <si>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</si>
  <si>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</si>
  <si>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</si>
  <si>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</si>
  <si>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</si>
  <si>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</si>
  <si>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</si>
  <si>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</si>
  <si>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</si>
  <si>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</si>
  <si>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</si>
  <si>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</si>
  <si>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</si>
  <si>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</si>
  <si>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</si>
  <si>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PERFURATRIZ ROTATIVA SOBRE ESTEIRA, TORQUE MAXIMO 2500 KGM, POTENCIA 110 HP, MOTOR DIESEL - MATERIAIS NA OPERAÇÃO. AF_05/2017</t>
  </si>
  <si>
    <t>COMPRESSOR DE AR, VAZAO DE 10 PCM, RESERVATORIO 100 L, PRESSAO DE TRABALHO ENTRE 6,9 E 9,7 BAR,  POTENCIA 2 HP, TENSAO 110/220 V - DEPRECIAÇÃO. AF_05/2017</t>
  </si>
  <si>
    <t>COMPRESSOR DE AR, VAZAO DE 10 PCM, RESERVATORIO 100 L, PRESSAO DE TRABALHO ENTRE 6,9 E 9,7 BAR,  POTENCIA 2 HP, TENSAO 110/220 V - JUROS. AF_05/2017</t>
  </si>
  <si>
    <t>COMPRESSOR DE AR, VAZAO DE 10 PCM, RESERVATORIO 100 L, PRESSAO DE TRABALHO ENTRE 6,9 E 9,7 BAR,  POTENCIA 2 HP, TENSAO 110/220 V - MANUTENÇÃO. AF_05/2017</t>
  </si>
  <si>
    <t>COMPRESSOR DE AR, VAZAO DE 10 PCM, RESERVATORIO 100 L, PRESSAO DE TRABALHO ENTRE 6,9 E 9,7 BAR, POTENCIA 2 HP, TENSAO 110/220 V - MATERIAIS NA OPERAÇÃO. AF_05/2017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</si>
  <si>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</si>
  <si>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</si>
  <si>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</si>
  <si>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</si>
  <si>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</si>
  <si>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</si>
  <si>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</si>
  <si>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</si>
  <si>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AF_04/2019</t>
  </si>
  <si>
    <t>LAVADORA DE ALTA PRESSAO (LAVA-JATO) PARA AGUA FRIA, PRESSAO DE OPERACAO ENTRE 1400 E 1900 LIB/POL2, VAZAO MAXIMA ENTRE 400 E 700 L/H - JUROS. AF_04/2019</t>
  </si>
  <si>
    <t>LAVADORA DE ALTA PRESSAO (LAVA-JATO) PARA AGUA FRIA, PRESSAO DE OPERACAO ENTRE 1400 E 1900 LIB/POL2, VAZAO MAXIMA ENTRE 400 E 700 L/H - MANUTENÇÃO. AF_04/2019</t>
  </si>
  <si>
    <t>LAVADORA DE ALTA PRESSAO (LAVA-JATO) PARA AGUA FRIA, PRESSAO DE OPERACAO ENTRE 1400 E 1900 LIB/POL2, VAZAO MAXIMA ENTRE 400 E 700 L/H - MATERIAIS NA OPERAÇÃO. AF_04/2019</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</si>
  <si>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</si>
  <si>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</si>
  <si>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</si>
  <si>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</si>
  <si>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</si>
  <si>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</si>
  <si>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</si>
  <si>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</si>
  <si>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IMUNIZACAO DE MADEIRAMENTO PARA COBERTURA UTILIZANDO CUPINICIDA INCOLOR</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</si>
  <si>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</si>
  <si>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</si>
  <si>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</si>
  <si>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</si>
  <si>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</si>
  <si>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</si>
  <si>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</si>
  <si>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</si>
  <si>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</si>
  <si>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</si>
  <si>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</si>
  <si>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</si>
  <si>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</si>
  <si>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</si>
  <si>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</si>
  <si>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</si>
  <si>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</si>
  <si>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</si>
  <si>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</si>
  <si>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</si>
  <si>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</si>
  <si>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</si>
  <si>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</si>
  <si>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</si>
  <si>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</si>
  <si>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</si>
  <si>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</si>
  <si>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</si>
  <si>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</si>
  <si>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</si>
  <si>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ESTRUTURA PONTALETADA DE MADEIRA NÃO APARELHADA PARA TELHADOS COM ATÉ 2 ÁGUAS E PARA TELHA CERÂMICA OU DE CONCRETO, INCLUSO TRANSPORTE VERTICAL. AF_12/2015</t>
  </si>
  <si>
    <t>FABRICAÇÃO E INSTALAÇÃO DE ESTRUTURA PONTALETADA DE MADEIRA NÃO APARELHADA PARA TELHADOS COM ATÉ 2 ÁGUAS E PARA TELHA ONDULADA DE FIBROCIMENTO, METÁLICA, PLÁSTICA OU TERMOACÚSTICA, INCLUSO TRANSPORTE VERTICAL. AF_12/2015</t>
  </si>
  <si>
    <t>FABRICAÇÃO E INSTALAÇÃO DE ESTRUTURA PONTALETADA DE MADEIRA NÃO APARELHADA PARA TELHADOS COM MAIS QUE 2 ÁGUAS E PARA TELHA CERÂMICA OU DE CONCRETO, INCLUSO TRANSPORTE VERTICAL. AF_12/2015</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</si>
  <si>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</si>
  <si>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</si>
  <si>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</si>
  <si>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</si>
  <si>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</si>
  <si>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</si>
  <si>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</si>
  <si>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</si>
  <si>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</si>
  <si>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</si>
  <si>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</si>
  <si>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</si>
  <si>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</si>
  <si>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</si>
  <si>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</si>
  <si>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</si>
  <si>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</si>
  <si>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</si>
  <si>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</si>
  <si>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</si>
  <si>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</si>
  <si>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</si>
  <si>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</si>
  <si>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ISOLAMENTO TERMOACÚSTICO COM LÃ MINERAL NA SUBCOBERTURA, INCLUSO TRANSPORTE VERTICAL.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</si>
  <si>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</si>
  <si>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</si>
  <si>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</si>
  <si>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</si>
  <si>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</si>
  <si>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</si>
  <si>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</si>
  <si>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</si>
  <si>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</si>
  <si>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</si>
  <si>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</si>
  <si>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</si>
  <si>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ESTRUTURAL DE FIBROCIMENTO E= 6 MM, COM ATÉ 2 ÁGUAS, INCLUSO IÇAMENTO. AF_07/2019</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</si>
  <si>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</si>
  <si>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</si>
  <si>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</si>
  <si>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</si>
  <si>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</si>
  <si>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</si>
  <si>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</si>
  <si>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</si>
  <si>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</si>
  <si>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</si>
  <si>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</si>
  <si>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</si>
  <si>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</si>
  <si>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</si>
  <si>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</si>
  <si>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</si>
  <si>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</si>
  <si>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</si>
  <si>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</si>
  <si>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</si>
  <si>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</si>
  <si>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</si>
  <si>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</si>
  <si>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</si>
  <si>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</si>
  <si>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</si>
  <si>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</si>
  <si>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</si>
  <si>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</si>
  <si>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</si>
  <si>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</si>
  <si>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</si>
  <si>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</si>
  <si>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</si>
  <si>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</si>
  <si>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</si>
  <si>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</si>
  <si>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</si>
  <si>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</si>
  <si>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TESOURA INTEIRA EM AÇO, VÃO DE 3 M, PARA TELHA CERÂMICA OU DE CONCRETO, INCLUSO IÇAMENTO. AF_12/2015</t>
  </si>
  <si>
    <t>FABRICAÇÃO E INSTALAÇÃO DE TESOURA INTEIRA EM AÇO, VÃO DE 4 M, PARA TELHA CERÂMICA OU DE CONCRETO, INCLUSO IÇAMENTO. AF_12/2015</t>
  </si>
  <si>
    <t>FABRICAÇÃO E INSTALAÇÃO DE TESOURA INTEIRA EM AÇO, VÃO DE 5 M, PARA TELHA CERÂMICA OU DE CONCRETO, INCLUSO IÇAMENTO. AF_12/2015</t>
  </si>
  <si>
    <t>FABRICAÇÃO E INSTALAÇÃO DE TESOURA INTEIRA EM AÇO, VÃO DE 6 M, PARA TELHA CERÂMICA OU DE CONCRETO, INCLUSO IÇAMENTO. AF_12/2015</t>
  </si>
  <si>
    <t>FABRICAÇÃO E INSTALAÇÃO DE TESOURA INTEIRA EM AÇO, VÃO DE 7 M, PARA TELHA CERÂMICA OU DE CONCRETO, INCLUSO IÇAMENTO. AF_12/2015</t>
  </si>
  <si>
    <t>FABRICAÇÃO E INSTALAÇÃO DE TESOURA INTEIRA EM AÇO, VÃO DE 8 M, PARA TELHA CERÂMICA OU DE CONCRETO, INCLUSO IÇAMENTO. AF_12/2015</t>
  </si>
  <si>
    <t>(COMPOSIÇÃO REPRESENTATIVA) FABRICAÇÃO E INSTALAÇÃO DE TESOURA INTEIRA EM AÇO, PARA VÃOS DE 3 A 12 M E PARA QUALQUER TIPO DE TELHA, INCLUSO IÇAMENTO. AF_12/2015</t>
  </si>
  <si>
    <t>KG</t>
  </si>
  <si>
    <t>FABRICAÇÃO E INSTALAÇÃO DE TESOURA INTEIRA EM AÇO, VÃO DE 9 M, PARA TELHA CERÂMICA OU DE CONCRETO, INCLUSO IÇAMENTO. AF_12/2015</t>
  </si>
  <si>
    <t>FABRICAÇÃO E INSTALAÇÃO DE TESOURA INTEIRA EM AÇO, VÃO DE 10 M, PARA TELHA CERÂMICA OU DE CONCRETO, INCLUSO IÇAMENTO. AF_12/2015</t>
  </si>
  <si>
    <t>FABRICAÇÃO E INSTALAÇÃO DE TESOURA INTEIRA EM AÇO, VÃO DE 11 M, PARA TELHA CERÂMICA OU DE CONCRETO, INCLUSO IÇAMENTO. AF_12/2015</t>
  </si>
  <si>
    <t>FABRICAÇÃO E INSTALAÇÃO DE TESOURA INTEIRA EM AÇO, VÃO DE 12 M, PARA TELHA CERÂMICA OU DE CONCRETO, INCLUSO IÇAMENTO. AF_12/2015</t>
  </si>
  <si>
    <t>FABRICAÇÃO E INSTALAÇÃO DE TESOURA INTEIRA EM AÇO, VÃO DE 3 M, PARA TELHA ONDULADA DE FIBROCIMENTO, METÁLICA, PLÁSTICA OU TERMOACÚSTICA, INCLUSO IÇAMENTO.. AF_12/2015</t>
  </si>
  <si>
    <t>FABRICAÇÃO E INSTALAÇÃO DE TESOURA INTEIRA EM AÇO, VÃO DE 4 M, PARA TELHA ONDULADA DE FIBROCIMENTO, METÁLICA, PLÁSTICA OU TERMOACÚSTICA, INCLUSO IÇAMENTO. AF_12/2015</t>
  </si>
  <si>
    <t>FABRICAÇÃO E INSTALAÇÃO DE TESOURA INTEIRA EM AÇO, VÃO DE 5 M, PARA TELHA ONDULADA DE FIBROCIMENTO, METÁLICA, PLÁSTICA OU TERMOACÚSTICA, INCLUSO IÇAMENTO. AF_12/2015</t>
  </si>
  <si>
    <t>FABRICAÇÃO E INSTALAÇÃO DE TESOURA INTEIRA EM AÇO, VÃO DE 6 M, PARA TELHA ONDULADA DE FIBROCIMENTO, METÁLICA, PLÁSTICA OU TERMOACÚSTICA, INCLUSO IÇAMENTO. AF_12/2015</t>
  </si>
  <si>
    <t>FABRICAÇÃO E INSTALAÇÃO DE TESOURA INTEIRA EM AÇO, VÃO DE 7 M, PARA TELHA ONDULADA DE FIBROCIMENTO, METÁLICA, PLÁSTICA OU TERMOACÚSTICA, INCLUSO IÇAMENTO. AF_12/2015</t>
  </si>
  <si>
    <t>FABRICAÇÃO E INSTALAÇÃO DE TESOURA INTEIRA EM AÇO, VÃO DE 8 M, PARA TELHA ONDULADA DE FIBROCIMENTO, METÁLICA, PLÁSTICA OU TERMOACÚSTICA, INCLUSO IÇAMENTO, INCLUSO IÇAMENTO. AF_12/2015</t>
  </si>
  <si>
    <t>FABRICAÇÃO E INSTALAÇÃO DE TESOURA INTEIRA EM AÇO, VÃO DE 9 M, PARA TELHA ONDULADA DE FIBROCIMENTO, METÁLICA, PLÁSTICA OU TERMOACÚSTICA, INCLUSO IÇAMENTO. AF_12/2015</t>
  </si>
  <si>
    <t>FABRICAÇÃO E INSTALAÇÃO DE TESOURA INTEIRA EM AÇO, VÃO DE 10 M, PARA TELHA ONDULADA DE FIBROCIMENTO, METÁLICA, PLÁSTICA OU TERMOACÚSTICA, INCLUSO IÇAMENTO. AF_12/2015</t>
  </si>
  <si>
    <t>FABRICAÇÃO E INSTALAÇÃO DE TESOURA INTEIRA EM AÇO, VÃO DE 11 M, PARA TELHA ONDULADA DE FIBROCIMENTO, METÁLICA, PLÁSTICA OU TERMOACÚSTICA, INCLUSO IÇAMENTO. AF_12/2015</t>
  </si>
  <si>
    <t>FABRICAÇÃO E INSTALAÇÃO DE TESOURA INTEIRA EM AÇO, VÃO DE 12 M, PARA TELHA ONDULADA DE FIBROCIMENTO, METÁLICA, PLÁSTICA OU TERMOACÚSTICA, INCLUSO IÇAMENTO. AF_12/2015</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</si>
  <si>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</si>
  <si>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</si>
  <si>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</si>
  <si>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</si>
  <si>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</si>
  <si>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</si>
  <si>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</si>
  <si>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</si>
  <si>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</si>
  <si>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</si>
  <si>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</si>
  <si>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</si>
  <si>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</si>
  <si>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</si>
  <si>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</si>
  <si>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</si>
  <si>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</si>
  <si>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</si>
  <si>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</si>
  <si>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</si>
  <si>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</si>
  <si>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</si>
  <si>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</si>
  <si>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TELHAMENTO COM TELHA DE ENCAIXE, TIPO FRANCESA DE VIDRO, COM ATÉ 2 ÁGUAS, INCLUSO TRANSPORTE VERTICAL. AF_07/2019</t>
  </si>
  <si>
    <t>73816/1</t>
  </si>
  <si>
    <t>EXECUCAO DE DRENO COM TUBOS DE PVC CORRUGADO FLEXIVEL PERFURADO - DN 100</t>
  </si>
  <si>
    <t>73881/1</t>
  </si>
  <si>
    <t>EXECUCAO DE DRENO COM MANTA GEOTEXTIL 200 G/M2</t>
  </si>
  <si>
    <t>73881/3</t>
  </si>
  <si>
    <t>EXECUCAO DE DRENO COM MANTA GEOTEXTIL 400 G/M2</t>
  </si>
  <si>
    <t>73883/1</t>
  </si>
  <si>
    <t>EXECUCAO DE DRENO FRANCES COM AREIA MEDIA</t>
  </si>
  <si>
    <t>M3</t>
  </si>
  <si>
    <t>73883/2</t>
  </si>
  <si>
    <t>EXECUCAO DE DRENO FRANCES COM BRITA NUM 2</t>
  </si>
  <si>
    <t>73883/3</t>
  </si>
  <si>
    <t>EXECUCAO DE DRENO FRANCES COM CASCALHO</t>
  </si>
  <si>
    <t>73969/1</t>
  </si>
  <si>
    <t>EXECUCAO DE DRENOS DE CHORUME EM TUBOS DRENANTES DE CONCRETO, DIAM=200MM, ENVOLTOS EM BRITA E GEOTEXTIL</t>
  </si>
  <si>
    <t>74017/1</t>
  </si>
  <si>
    <t>EXECUCAO DE DRENOS DE CHORUME EM TUBOS DRENANTES, PVC, DIAM=100 MM, ENVOLTOS EM BRITA E GEOTEXTIL</t>
  </si>
  <si>
    <t>74017/2</t>
  </si>
  <si>
    <t>EXECUCAO DE DRENOS DE CHORUME EM TUBOS DRENANTES, PVC, DIAM=150 MM, ENVOLTOS EM BRITA E GEOTEXTIL</t>
  </si>
  <si>
    <t>75029/1</t>
  </si>
  <si>
    <t>TUBO PVC CORRUGADO RIGIDO PERFURADO DN 150 PARA DRENAGEM - FORNECIMENTO E INSTALACAO</t>
  </si>
  <si>
    <t>TUBO PVC CORRUGADO PERFURADO 100 MM C/ JUNTA ELASTICA PARA DRENAGEM.</t>
  </si>
  <si>
    <t>EXECUCAO DRENO PROFUNDO, COM CORTE TRAPEZOIDAL EM SOLO, DE 70X80X150CM EXCL TUBO INCL MATERIAL EXECUCAO, COM SELO ENCHIMENTO MATERIAL DRENANTE E ESCAVACAO</t>
  </si>
  <si>
    <t>EXECUCAO DE DRENO PROFUNDO, CORTE EM SOLO, COM TUBO POROSO D=0,20M</t>
  </si>
  <si>
    <t>EXECUCAO DE DRENO CEGO</t>
  </si>
  <si>
    <t>EXECUCAO DE DRENO DE TUBO DE CONRETO SIMPLES POROSO D=0,20 M (0,5MX0,5M) PARA GALERIAS DE AGUAS PLUVIAIS</t>
  </si>
  <si>
    <t>TUBO PVC DN 75 MM PARA DRENAGEM - FORNECIMENTO E INSTALACAO</t>
  </si>
  <si>
    <t>TUBO PVC DN 100 MM PARA DRENAGEM - FORNECIMENTO E INSTALACAO</t>
  </si>
  <si>
    <t>TUBO PVC D=2 COM MATERIAL DRENANTE PARA DRENO/BARBACA - FORNECIMENTO E INSTALACAO</t>
  </si>
  <si>
    <t>TUBO PVC D=3" COM MATERIAL DRENANTE PARA DRENO/BARBACA - FORNECIMENTO E INSTALACAO</t>
  </si>
  <si>
    <t>TUBO PVC D=4" COM MATERIAL DRENANTE PARA DRENO/BARBACA - FORNECIMENTO E INSTALACAO</t>
  </si>
  <si>
    <t>MURO DE GABIÃO, ENCHIMENTO COM PEDRA DE MÃO TIPO RACHÃO, DE GRAVIDADE, COM GAIOLAS DE COMPRIMENTO IGUAL A 2 M, PARA MUROS COM ALTURA MENOR OU IGUAL A 4 M  FORNECIMENTO E EXECUÇÃO. AF_12/2015</t>
  </si>
  <si>
    <t>MURO DE GABIÃO, ENCHIMENTO COM PEDRA DE MÃO TIPO RACHÃO, DE GRAVIDADE, COM GAIOLAS DE COMPRIMENTO IGUAL A 5 M, PARA MUROS COM ALTURA MENOR OU IGUAL A 4 M  FORNECIMENTO E EXECUÇÃO. AF_12/2015</t>
  </si>
  <si>
    <t>MURO DE GABIÃO, ENCHIMENTO COM PEDRA DE MÃO TIPO RACHÃO, DE GRAVIDADE, COM GAIOLAS DE COMPRIMENTO IGUAL A 2 M, PARA MUROS COM ALTURA MAIOR QUE 4 M E MENOR OU IGUAL A 6 M  FORNECIMENTO E EXECUÇÃO. AF_12/2015</t>
  </si>
  <si>
    <t>MURO DE GABIÃO, ENCHIMENTO COM PEDRA DE MÃO TIPO RACHÃO, DE GRAVIDADE, COM GAIOLAS DE COMPRIMENTO IGUAL A 5 M, PARA MUROS COM ALTURA MAIOR QUE 4 M E MENOR OU IGUAL A 6 M   FORNECIMENTO E EXECUÇÃO. AF_12/2015</t>
  </si>
  <si>
    <t>MURO DE GABIÃO, ENCHIMENTO COM PEDRA DE MÃO TIPO RACHÃO, DE GRAVIDADE, COM GAIOLAS DE COMPRIMENTO IGUAL A 2 M, PARA MUROS COM ALTURA MAIOR QUE 6 M E MENOR OU IGUAL A 10 M   FORNECIMENTO E EXECUÇÃO. AF_12/2015</t>
  </si>
  <si>
    <t>MURO DE GABIÃO, ENCHIMENTO COM PEDRA DE MÃO TIPO RACHÃO, DE GRAVIDADE, COM GAIOLAS DE COMPRIMENTO IGUAL A 5 M, PARA MUROS COM ALTURA MAIOR QUE 6 M E MENOR OU IGUAL A 10 M FORNECIMENTO E EXECUÇÃO. AF_12/2015</t>
  </si>
  <si>
    <t>MURO DE GABIÃO, ENCHIMENTO COM PEDRA DE MÃO TIPO RACHÃO, COM SOLO REFORÇADO, PARA MUROS COM ALTURA MENOR OU IGUAL A 4 M   FORNECIMENTO E EXECUÇÃO. AF_12/2015</t>
  </si>
  <si>
    <t>MURO DE GABIÃO, ENCHIMENTO COM PEDRA DE MÃO TIPO RACHÃO, COM SOLO REFORÇADO, PARA MUROS COM ALTURA MAIOR QUE 4 M E MENOR OU IGUAL A 12 M   FORNECIMENTO E EXECUÇÃO. AF_12/2015</t>
  </si>
  <si>
    <t>MURO DE GABIÃO, ENCHIMENTO COM PEDRA DE MÃO TIPO RACHÃO, COM SOLO REFORÇADO, PARA MUROS COM ALTURA MAIOR QUE 12 M E MENOR OU IGUAL A 20 M    FORNECIMENTO E EXECUÇÃO. AF_12/2015</t>
  </si>
  <si>
    <t>MURO DE GABIÃO, ENCHIMENTO COM PEDRA DE MÃO TIPO RACHÃO, COM SOLO REFORÇADO, PARA MUROS COM ALTURA MAIOR QUE 20 M E MENOR OU IGUAL A 28 M   FORNECIMENTO E EXECUÇÃO. AF_12/2015</t>
  </si>
  <si>
    <t>MURO DE GABIÃO, ENCHIMENTO COM RESÍDUO DE CONSTRUÇÃO E DEMOLIÇÃO, DE GRAVIDADE, COM GAIOLA TRAPEZOIDAL DE COMPRIMENTO IGUAL A 2 M, PARA MUROS COM ALTURA MENOR OU IGUAL A 2 M   FORNECIMENTO E EXECUÇÃO. AF_12/2015</t>
  </si>
  <si>
    <t>MURO DE GABIÃO, ENCHIMENTO COM RESÍDUO DE CONSTRUÇÃO E DEMOLIÇÃO, DE GRAVIDADE, COM GAIOLA TRAPEZOIDAL DE COMPRIMENTO IGUAL A 2 M, PARA MUROS COM ALTURA MAIOR QUE 2 M E MENOR OU IGUAL A 4 M    FORNECIMENTO E EXECUÇÃO. AF_12/2015</t>
  </si>
  <si>
    <t>PROTEÇÃO SUPERFICIAL DE CANAL EM GABIÃO TIPO COLCHÃO, ALTURA DE 17 CENTÍMETROS, ENCHIMENTO COM PEDRA DE MÃO TIPO RACHÃO - FORNECIMENTO E EXECUÇÃO. AF_12/2015</t>
  </si>
  <si>
    <t>PROTEÇÃO SUPERFICIAL DE CANAL EM GABIÃO TIPO COLCHÃO, ALTURA DE 23 CENTÍMETROS, ENCHIMENTO COM PEDRA DE MÃO TIPO RACHÃO - FORNECIMENTO E EXECUÇÃO. AF_12/2015</t>
  </si>
  <si>
    <t>PROTEÇÃO SUPERFICIAL DE CANAL EM GABIÃO TIPO COLCHÃO, ALTURA DE 30 CENTÍMETROS, ENCHIMENTO COM PEDRA DE MÃO TIPO RACHÃO - FORNECIMENTO E EXECUÇÃO. AF_12/2015</t>
  </si>
  <si>
    <t>PROTEÇÃO SUPERFICIAL DE CANAL EM GABIÃO TIPO SACO, DIÂMETRO DE 65 CENTÍMETROS, ENCHIMENTO MANUAL COM PEDRA DE MÃO TIPO RACHÃO - FORNECIMENTO E EXECUÇÃO. AF_12/2015</t>
  </si>
  <si>
    <t>EXECUÇÃO DE REVESTIMENTO DE CONCRETO PROJETADO COM ESPESSURA DE 7 CM, ARMADO COM TELA, INCLINAÇÃO MENOR QUE 90°, APLICAÇÃO CONTÍNUA, UTILIZANDO EQUIPAMENTO DE PROJEÇÃO COM 6 M³/H DE CAPACIDADE. AF_01/2016</t>
  </si>
  <si>
    <t>EXECUÇÃO DE REVESTIMENTO DE CONCRETO PROJETADO COM ESPESSURA DE 10 CM, ARMADO COM TELA, INCLINAÇÃO MENOR QUE 90°, APLICAÇÃO CONTÍNUA, UTILIZANDO EQUIPAMENTO DE PROJEÇÃO COM 6 M³/H DE CAPACIDADE. AF_01/2016</t>
  </si>
  <si>
    <t>EXECUÇÃO DE REVESTIMENTO DE CONCRETO PROJETADO COM ESPESSURA DE 7 CM, ARMADO COM TELA, INCLINAÇÃO DE 90°, APLICAÇÃO CONTÍNUA, UTILIZANDO EQUIPAMENTO DE PROJEÇÃO COM 6 M³/H DE CAPACIDADE. AF_01/2016</t>
  </si>
  <si>
    <t>EXECUÇÃO DE REVESTIMENTO DE CONCRETO PROJETADO COM ESPESSURA DE 10 CM, ARMADO COM TELA, INCLINAÇÃO DE 90°, APLICAÇÃO CONTÍNUA, UTILIZANDO EQUIPAMENTO DE PROJEÇÃO COM 6 M³/H DE CAPACIDADE. AF_01/2016</t>
  </si>
  <si>
    <t>EXECUÇÃO DE REVESTIMENTO DE CONCRETO PROJETADO COM ESPESSURA DE 7 CM, ARMADO COM TELA, INCLINAÇÃO MENOR QUE 90°, APLICAÇÃO CONTÍNUA, UTILIZANDO EQUIPAMENTO DE PROJEÇÃO COM 3 M³/H DE CAPACIDADE. AF_01/2016</t>
  </si>
  <si>
    <t>EXECUÇÃO DE REVESTIMENTO DE CONCRETO PROJETADO COM ESPESSURA DE 10 CM, ARMADO COM TELA, INCLINAÇÃO MENOR QUE 90°, APLICAÇÃO CONTÍNUA, UTILIZANDO EQUIPAMENTO DE PROJEÇÃO COM 3 M³/H DE CAPACIDADE. AF_01/2016</t>
  </si>
  <si>
    <t>EXECUÇÃO DE REVESTIMENTO DE CONCRETO PROJETADO COM ESPESSURA DE 7 CM, ARMADO COM TELA, INCLINAÇÃO DE 90°, APLICAÇÃO CONTÍNUA, UTILIZANDO EQUIPAMENTO DE PROJEÇÃO COM 3 M³/H DE CAPACIDADE. AF_01/2016</t>
  </si>
  <si>
    <t>EXECUÇÃO DE REVESTIMENTO DE CONCRETO PROJETADO COM ESPESSURA DE 10 CM, ARMADO COM TELA, INCLINAÇÃO DE 90°, APLICAÇÃO CONTÍNUA, UTILIZANDO EQUIPAMENTO DE PROJEÇÃO COM 3 M³/H DE CAPACIDADE. AF_01/2016</t>
  </si>
  <si>
    <t>EXECUÇÃO DE REVESTIMENTO DE CONCRETO PROJETADO COM ESPESSURA DE 7 CM, ARMADO COM FIBRAS DE AÇO, INCLINAÇÃO MENOR QUE 90°, APLICAÇÃO CONTÍNUA, UTILIZANDO EQUIPAMENTO DE PROJEÇÃO COM 6 M³/H DE CAPACIDADE. AF_01/2016</t>
  </si>
  <si>
    <t>EXECUÇÃO DE REVESTIMENTO DE CONCRETO PROJETADO COM ESPESSURA DE 10 CM, ARMADO COM FIBRAS DE AÇO, INCLINAÇÃO MENOR QUE 90°, APLICAÇÃO CONTÍNUA, UTILIZANDO EQUIPAMENTO DE PROJEÇÃO COM 6 M³/H DE CAPACIDADE. AF_01/2016</t>
  </si>
  <si>
    <t>EXECUÇÃO DE REVESTIMENTO DE CONCRETO PROJETADO COM ESPESSURA DE 7 CM, ARMADO COM FIBRAS DE AÇO, INCLINAÇÃO DE 90°, APLICAÇÃO CONTÍNUA, UTILIZANDO EQUIPAMENTO DE PROJEÇÃO COM 6 M³/H DE CAPACIDADE. AF_01/2016</t>
  </si>
  <si>
    <t>EXECUÇÃO DE REVESTIMENTO DE CONCRETO PROJETADO COM ESPESSURA DE 10 CM, ARMADO COM FIBRAS DE AÇO, INCLINAÇÃO DE 90°, APLICAÇÃO CONTÍNUA, UTILIZANDO EQUIPAMENTO DE PROJEÇÃO COM 6 M³/H DE CAPACIDADE. AF_01/2016</t>
  </si>
  <si>
    <t>EXECUÇÃO DE REVESTIMENTO DE CONCRETO PROJETADO COM ESPESSURA DE 7 CM, ARMADO COM FIBRAS DE AÇO, INCLINAÇÃO MENOR QUE 90°, APLICAÇÃO CONTÍNUA, UTILIZANDO EQUIPAMENTO DE PROJEÇÃO COM 3 M³/H DE CAPACIDADE. AF_01/2016</t>
  </si>
  <si>
    <t>EXECUÇÃO DE REVESTIMENTO DE CONCRETO PROJETADO COM ESPESSURA DE 10 CM, ARMADO COM FIBRAS DE AÇO, INCLINAÇÃO MENOR QUE 90°, APLICAÇÃO CONTÍNUA, UTILIZANDO EQUIPAMENTO DE PROJEÇÃO COM 3 M³/H DE CAPACIDADE. AF_01/2016</t>
  </si>
  <si>
    <t>EXECUÇÃO DE REVESTIMENTO DE CONCRETO PROJETADO COM ESPESSURA DE 7 CM, ARMADO COM FIBRAS DE AÇO, INCLINAÇÃO DE 90°, APLICAÇÃO CONTÍNUA, UTILIZANDO EQUIPAMENTO DE PROJEÇÃO COM 3 M³/H DE CAPACIDADE. AF_01/2016</t>
  </si>
  <si>
    <t>EXECUÇÃO DE REVESTIMENTO DE CONCRETO PROJETADO COM ESPESSURA DE 10 CM, ARMADO COM FIBRAS DE AÇO, INCLINAÇÃO DE 90°, APLICAÇÃO CONTÍNUA, UTILIZANDO EQUIPAMENTO DE PROJEÇÃO COM 3 M³/H DE CAPACIDADE. AF_01/2016</t>
  </si>
  <si>
    <t>EXECUÇÃO DE REVESTIMENTO DE CONCRETO PROJETADO COM ESPESSURA DE 7 CM, ARMADO COM TELA, INCLINAÇÃO MENOR QUE 90°, APLICAÇÃO DESCONTÍNUA, UTILIZANDO EQUIPAMENTO DE PROJEÇÃO COM 6 M³/H DE CAPACIDADE. AF_01/2016</t>
  </si>
  <si>
    <t>EXECUÇÃO DE REVESTIMENTO DE CONCRETO PROJETADO COM ESPESSURA DE 10 CM, ARMADO COM TELA, INCLINAÇÃO MENOR QUE 90°, APLICAÇÃO DESCONTÍNUA, UTILIZANDO EQUIPAMENTO DE PROJEÇÃO COM 6 M³/H DE CAPACIDADE. AF_01/2016</t>
  </si>
  <si>
    <t>EXECUÇÃO DE REVESTIMENTO DE CONCRETO PROJETADO COM ESPESSURA DE 7 CM, ARMADO COM TELA, INCLINAÇÃO DE 90°, APLICAÇÃO DESCONTÍNUA, UTILIZANDO EQUIPAMENTO DE PROJEÇÃO COM 6 M³/H DE CAPACIDADE. AF_01/2016</t>
  </si>
  <si>
    <t>EXECUÇÃO DE REVESTIMENTO DE CONCRETO PROJETADO COM ESPESSURA DE 10 CM, ARMADO COM TELA, INCLINAÇÃO DE 90°, APLICAÇÃO DESCONTÍNUA, UTILIZANDO EQUIPAMENTO DE PROJEÇÃO COM 6 M³/H DE CAPACIDADE. AF_01/2016</t>
  </si>
  <si>
    <t>EXECUÇÃO DE REVESTIMENTO DE CONCRETO PROJETADO COM ESPESSURA DE 7 CM, ARMADO COM TELA, INCLINAÇÃO MENOR QUE 90°, APLICAÇÃO DESCONTÍNUA, UTILIZANDO EQUIPAMENTO DE PROJEÇÃO COM 3 M³/H DE CAPACIDADE. AF_01/2016</t>
  </si>
  <si>
    <t>EXECUÇÃO DE REVESTIMENTO DE CONCRETO PROJETADO COM ESPESSURA DE 10 CM, ARMADO COM TELA, INCLINAÇÃO MENOR QUE 90°, APLICAÇÃO DESCONTÍNUA, UTILIZANDO EQUIPAMENTO DE PROJEÇÃO COM 3 M³/H DE CAPACIDADE. AF_01/2016</t>
  </si>
  <si>
    <t>EXECUÇÃO DE REVESTIMENTO DE CONCRETO PROJETADO COM ESPESSURA DE 7 CM, ARMADO COM TELA, INCLINAÇÃO DE 90°, APLICAÇÃO DESCONTÍNUA, UTILIZANDO EQUIPAMENTO DE PROJEÇÃO COM 3 M³/H DE CAPACIDADE. AF_01/2016</t>
  </si>
  <si>
    <t>EXECUÇÃO DE REVESTIMENTO DE CONCRETO PROJETADO COM ESPESSURA DE 10 CM, ARMADO COM TELA, INCLINAÇÃO DE 90°, APLICAÇÃO DESCONTÍNUA, UTILIZANDO EQUIPAMENTO DE PROJEÇÃO COM 3 M³/H DE CAPACIDADE. AF_01/2016</t>
  </si>
  <si>
    <t>EXECUÇÃO DE REVESTIMENTO DE CONCRETO PROJETADO COM ESPESSURA DE 7 CM, ARMADO COM FIBRAS DE AÇO, INCLINAÇÃO MENOR QUE 90°, APLICAÇÃO DESCONTÍNUA, UTILIZANDO EQUIPAMENTO DE PROJEÇÃO COM 6 M³/H DE CAPACIDADE. AF_01/2016</t>
  </si>
  <si>
    <t>EXECUÇÃO DE REVESTIMENTO DE CONCRETO PROJETADO COM ESPESSURA DE 10 CM, ARMADO COM FIBRAS DE AÇO, INCLINAÇÃO MENOR QUE 90°, APLICAÇÃO DESCONTÍNUA, UTILIZANDO EQUIPAMENTO DE PROJEÇÃO COM 6 M³/H DE CAPACIDADE. AF_01/2016</t>
  </si>
  <si>
    <t>EXECUÇÃO DE REVESTIMENTO DE CONCRETO PROJETADO COM ESPESSURA DE 7 CM, ARMADO COM FIBRAS DE AÇO, INCLINAÇÃO DE 90°, APLICAÇÃO DESCONTÍNUA, UTILIZANDO EQUIPAMENTO DE PROJEÇÃO COM 6 M³/H DE CAPACIDADE. AF_01/2016</t>
  </si>
  <si>
    <t>EXECUÇÃO DE REVESTIMENTO DE CONCRETO PROJETADO COM ESPESSURA DE 10 CM, ARMADO COM FIBRAS DE AÇO, INCLINAÇÃO DE 90°, APLICAÇÃO DESCONTÍNUA, UTILIZANDO EQUIPAMENTO DE PROJEÇÃO COM 6 M³/H DE CAPACIDADE. AF_01/2016</t>
  </si>
  <si>
    <t>EXECUÇÃO DE REVESTIMENTO DE CONCRETO PROJETADO COM ESPESSURA DE 7 CM, ARMADO COM FIBRAS DE AÇO, INCLINAÇÃO MENOR QUE 90°, APLICAÇÃO DESCONTÍNUA, UTILIZANDO EQUIPAMENTO DE PROJEÇÃO COM 3 M³/H DE CAPACIDADE. AF_01/2016</t>
  </si>
  <si>
    <t>EXECUÇÃO DE REVESTIMENTO DE CONCRETO PROJETADO COM ESPESSURA DE 10 CM, ARMADO COM FIBRAS DE AÇO, INCLINAÇÃO MENOR QUE 90°, APLICAÇÃO DESCONTÍNUA, UTILIZANDO EQUIPAMENTO DE PROJEÇÃO COM 3 M³/H DE CAPACIDADE. AF_01/2016</t>
  </si>
  <si>
    <t>EXECUÇÃO DE REVESTIMENTO DE CONCRETO PROJETADO COM ESPESSURA DE 7 CM, ARMADO COM FIBRAS DE AÇO, INCLINAÇÃO DE 90°, APLICAÇÃO DESCONTÍNUA, UTILIZANDO EQUIPAMENTO DE PROJEÇÃO COM 3 M³/H DE CAPACIDADE. AF_01/2016</t>
  </si>
  <si>
    <t>EXECUÇÃO DE REVESTIMENTO DE CONCRETO PROJETADO COM ESPESSURA DE 10 CM, ARMADO COM FIBRAS DE AÇO, INCLINAÇÃO DE 90°, APLICAÇÃO DESCONTÍNUA, UTILIZANDO EQUIPAMENTO DE PROJEÇÃO COM 3 M³/H DE CAPACIDADE. AF_01/2016</t>
  </si>
  <si>
    <t>EXECUÇÃO DE GRAMPO PARA SOLO GRAMPEADO COM COMPRIMENTO MENOR OU IGUAL A 4 M, DIÂMETRO DE 10 CM, PERFURAÇÃO COM EQUIPAMENTO MANUAL E ARMADURA COM DIÂMETRO DE 16 MM. AF_05/2016</t>
  </si>
  <si>
    <t>EXECUÇÃO DE GRAMPO PARA SOLO GRAMPEADO COM COMPRIMENTO MAIOR QUE 4 M E MENOR OU IGUAL A 6 M, DIÂMETRO DE 10 CM, PERFURAÇÃO COM EQUIPAMENTO MANUAL E ARMADURA COM DIÂMETRO DE 16 MM. AF_05/2016</t>
  </si>
  <si>
    <t>EXECUÇÃO DE GRAMPO PARA SOLO GRAMPEADO COM COMPRIMENTO MAIOR QUE 6 M E MENOR OU IGUAL A 8 M, DIÂMETRO DE 10 CM, PERFURAÇÃO COM EQUIPAMENTO MANUAL E ARMADURA COM DIÂMETRO DE 16 MM. AF_05/2016</t>
  </si>
  <si>
    <t>EXECUÇÃO DE GRAMPO PARA SOLO GRAMPEADO COM COMPRIMENTO MAIOR QUE 8 M E MENOR OU IGUAL A 10 M, DIÂMETRO DE 10 CM, PERFURAÇÃO COM EQUIPAMENTO MANUAL E ARMADURA COM DIÂMETRO DE 16 MM. AF_05/2016</t>
  </si>
  <si>
    <t>EXECUÇÃO DE GRAMPO PARA SOLO GRAMPEADO COM COMPRIMENTO MAIOR QUE 10 M, DIÂMETRO DE 10 CM, PERFURAÇÃO COM EQUIPAMENTO MANUAL E ARMADURA COM DIÂMETRO DE 16 MM. AF_05/2016</t>
  </si>
  <si>
    <t>EXECUÇÃO DE GRAMPO PARA SOLO GRAMPEADO COM COMPRIMENTO MENOR OU IGUAL A 4 M, DIÂMETRO DE 10 CM, PERFURAÇÃO COM EQUIPAMENTO MANUAL E ARMADURA COM DIÂMETRO DE 20 MM. AF_05/2016</t>
  </si>
  <si>
    <t>EXECUÇÃO DE GRAMPO PARA SOLO GRAMPEADO COM COMPRIMENTO MAIOR QUE 4 M E MENOR OU IGUAL A 6 M, DIÂMETRO DE 10 CM, PERFURAÇÃO COM EQUIPAMENTO MANUAL E ARMADURA COM DIÂMETRO DE 20 MM. AF_05/2016</t>
  </si>
  <si>
    <t>EXECUÇÃO DE GRAMPO PARA SOLO GRAMPEADO COM COMPRIMENTO MAIOR QUE 6 M E MENOR OU IGUAL A 8 M, DIÂMETRO DE 10 CM, PERFURAÇÃO COM EQUIPAMENTO MANUAL E ARMADURA COM DIÂMETRO DE 20 MM. AF_05/2016</t>
  </si>
  <si>
    <t>EXECUÇÃO DE GRAMPO PARA SOLO GRAMPEADO COM COMPRIMENTO MAIOR QUE 8 M E MENOR OU IGUAL A 10 M, DIÂMETRO DE 10 CM, PERFURAÇÃO COM EQUIPAMENTO MANUAL E ARMADURA COM DIÂMETRO DE 20 MM. AF_05/2016</t>
  </si>
  <si>
    <t>EXECUÇÃO DE GRAMPO PARA SOLO GRAMPEADO COM COMPRIMENTO MAIOR QUE 10 M, DIÂMETRO DE 10 CM, PERFURAÇÃO COM EQUIPAMENTO MANUAL E ARMADURA COM DIÂMETRO DE 20 MM. AF_05/2016</t>
  </si>
  <si>
    <t>EXECUÇÃO DE GRAMPO PARA SOLO GRAMPEADO COM COMPRIMENTO MENOR OU IGUAL A 4 M, DIÂMETRO DE 7 CM, PERFURAÇÃO COM EQUIPAMENTO MANUAL E ARMADURA COM DIÂMETRO DE 16 MM. AF_05/2016</t>
  </si>
  <si>
    <t>EXECUÇÃO DE GRAMPO PARA SOLO GRAMPEADO COM COMPRIMENTO MAIOR QUE 4 E MENOR OU IGUAL A 6 M, DIÂMETRO DE 7 CM, PERFURAÇÃO COM EQUIPAMENTO MANUAL E ARMADURA COM DIÂMETRO DE 16 MM. AF_05/2016</t>
  </si>
  <si>
    <t>EXECUÇÃO DE GRAMPO PARA SOLO GRAMPEADO COM COMPRIMENTO MAIOR QUE 6 M E MENOR OU IGUAL A 8 M, DIÂMETRO DE 7 CM, PERFURAÇÃO COM EQUIPAMENTO MANUAL E ARMADURA COM DIÂMETRO DE 16 MM. AF_05/2016</t>
  </si>
  <si>
    <t>EXECUÇÃO DE GRAMPO PARA SOLO GRAMPEADO COM COMPRIMENTO MAIOR QUE 8 M E MENOR OU IGUAL A 10 M, DIÂMETRO DE 7 CM, PERFURAÇÃO COM EQUIPAMENTO MANUAL E ARMADURA COM DIÂMETRO DE 16 MM. AF_05/2016</t>
  </si>
  <si>
    <t>EXECUÇÃO DE GRAMPO PARA SOLO GRAMPEADO COM COMPRIMENTO MAIOR QUE 10 M, DIÂMETRO DE 7 CM, PERFURAÇÃO COM EQUIPAMENTO MANUAL E ARMADURA COM DIÂMETRO DE 16 MM. AF_05/2016</t>
  </si>
  <si>
    <t>EXECUÇÃO DE GRAMPO PARA SOLO GRAMPEADO COM COMPRIMENTO MENOR OU IGUAL A 4 M, DIÂMETRO DE 7 CM, PERFURAÇÃO COM EQUIPAMENTO MANUAL E ARMADURA COM DIÂMETRO DE 20 MM. AF_05/2016</t>
  </si>
  <si>
    <t>EXECUÇÃO DE GRAMPO PARA SOLO GRAMPEADO COM COMPRIMENTO MAIOR QUE 4 E MENOR OU IGUAL A 6 M, DIÂMETRO DE 7 CM, PERFURAÇÃO COM EQUIPAMENTO MANUAL E ARMADURA COM DIÂMETRO DE 20 MM. AF_05/2016</t>
  </si>
  <si>
    <t>EXECUÇÃO DE GRAMPO PARA SOLO GRAMPEADO COM COMPRIMENTO MAIOR QUE 6 M E MENOR OU IGUAL A 8 M, DIÂMETRO DE 7 CM, PERFURAÇÃO COM EQUIPAMENTO MANUAL E ARMADURA COM DIÂMETRO DE 20 MM. AF_05/2016</t>
  </si>
  <si>
    <t>EXECUÇÃO DE GRAMPO PARA SOLO GRAMPEADO COM COMPRIMENTO MAIOR QUE 8 MENOR OU IGUAL A 10 M, DIÂMETRO DE 7 CM, PERFURAÇÃO COM EQUIPAMENTO MANUAL E ARMADURA COM DIÂMETRO DE 20 MM. AF_05/2016</t>
  </si>
  <si>
    <t>EXECUÇÃO DE GRAMPO PARA SOLO GRAMPEADO COM COMPRIMENTO MAIOR QUE 10 M, DIÂMETRO DE 7 CM, PERFURAÇÃO COM EQUIPAMENTO MANUAL E ARMADURA COM DIÂMETRO DE 20 MM. AF_05/2016</t>
  </si>
  <si>
    <t>EXECUÇÃO DE PROTEÇÃO DA CABEÇA DO TIRANTE COM USO DE FÔRMAS EM CHAPA COMPENSADA PLASTIFICADA DE MADEIRA E CONCRETO FCK =15 MPA. AF_07/2016</t>
  </si>
  <si>
    <t>CONTENÇÃO EM PERFIL PRANCHADO COM PRANCHÃO DE MADEIRA, PERFIS ESPAÇADOS A 1,5 M PARA 1 SUBSOLO. AF_07/2019</t>
  </si>
  <si>
    <t>CONTENÇÃO EM PERFIL PRANCHADO COM PRANCHÃO DE MADEIRA, PERFIS ESPAÇADOS A 1,5 M PARA 2 OU MAIS SUBSOLOS. AF_07/2019</t>
  </si>
  <si>
    <t>CONTENÇÃO EM PERFIL PRANCHADO COM PRANCHÃO DE MADEIRA, PERFIS ESPAÇADOS A 2 M PARA 1 SUBSOLO. AF_07/2019</t>
  </si>
  <si>
    <t>CONTENÇÃO EM PERFIL PRANCHADO COM PRANCHÃO DE MADEIRA, PERFIS ESPAÇADOS A 2 M PARA 2 OU MAIS SUBSOLOS. AF_07/2019</t>
  </si>
  <si>
    <t>FABRICAÇÃO, MONTAGEM E DESMONTAGEM DE FÔRMA PARA CORTINA DE CONTENÇÃO, EM CHAPA DE MADEIRA COMPENSADA PLASTIFICADA, E = 18 MM, 10 UTILIZAÇÕES. AF_07/2019</t>
  </si>
  <si>
    <t>ARMAÇÃO DE CORTINA DE CONTENÇÃO EM CONCRETO ARMADO, COM AÇO CA-50 DE 6,3 MM - MONTAGEM. AF_07/2019</t>
  </si>
  <si>
    <t>ARMAÇÃO DE CORTINA DE CONTENÇÃO EM CONCRETO ARMADO, COM AÇO CA-50 DE 8 MM - MONTAGEM. AF_07/2019</t>
  </si>
  <si>
    <t>ARMAÇÃO DE CORTINA DE CONTENÇÃO EM CONCRETO ARMADO, COM AÇO CA-50 DE 10 MM - MONTAGEM. AF_07/2019</t>
  </si>
  <si>
    <t>ARMAÇÃO DE CORTINA DE CONTENÇÃO EM CONCRETO ARMADO, COM AÇO CA-50 DE 12,5 MM - MONTAGEM. AF_07/2019</t>
  </si>
  <si>
    <t>ARMAÇÃO DE CORTINA DE CONTENÇÃO EM CONCRETO ARMADO, COM AÇO CA-50 DE 16 MM - MONTAGEM. AF_07/2019</t>
  </si>
  <si>
    <t>ARMAÇÃO DE CORTINA DE CONTENÇÃO EM CONCRETO ARMADO, COM AÇO CA-50 DE 20 MM - MONTAGEM. AF_07/2019</t>
  </si>
  <si>
    <t>ARMAÇÃO DE CORTINA DE CONTENÇÃO EM CONCRETO ARMADO, COM AÇO CA-50 DE 25 MM - MONTAGEM. AF_07/2019</t>
  </si>
  <si>
    <t>CONCRETAGEM DE CORTINA DE CONTENÇÃO, ATRAVÉS DE BOMBA   LANÇAMENTO, ADENSAMENTO E ACABAMENTO. AF_07/2019</t>
  </si>
  <si>
    <t>73799/1</t>
  </si>
  <si>
    <t>GRELHA EM FERRO FUNDIDO SIMPLES COM REQUADRO, CARGA MÁXIMA 12,5 T,  300 X 1000 MM, E = 15 MM, FORNECIDA E ASSENTADA COM ARGAMASSA 1:4 CIMENTO:AREIA.</t>
  </si>
  <si>
    <t>73856/1</t>
  </si>
  <si>
    <t>BOCA P/BUEIRO SIMPLES TUBULAR D=0,40M EM CONCRETO CICLOPICO, INCLINDO FORMAS, ESCAVACAO, REATERRO E MATERIAIS, EXCLUINDO MATERIAL REATERRO JAZIDA E TRANSPORTE</t>
  </si>
  <si>
    <t>73856/2</t>
  </si>
  <si>
    <t>BOCA PARA BUEIRO SIMPLES TUBULAR, DIAMETRO =0,60M, EM CONCRETO CICLOPICO, INCLUINDO FORMAS, ESCAVACAO, REATERRO E MATERIAIS, EXCLUINDO MATERIAL REATERRO JAZIDA E TRANSPORTE.</t>
  </si>
  <si>
    <t>73856/3</t>
  </si>
  <si>
    <t>BOCA PARA BUEIRO SIMPLES TUBULAR, DIAMETRO =0,80M, EM CONCRETO CICLOPICO, INCLUINDO FORMAS, ESCAVACAO, REATERRO E MATERIAIS, EXCLUINDO MATERIAL REATERRO JAZIDA E TRANSPORTE.</t>
  </si>
  <si>
    <t>73856/4</t>
  </si>
  <si>
    <t>BOCA PARA BUEIRO SIMPLES TUBULAR, DIAMETRO =1,00M, EM CONCRETO CICLOPICO, INCLUINDO FORMAS, ESCAVACAO, REATERRO E MATERIAIS, EXCLUINDO MATERIAL REATERRO JAZIDA E TRANSPORTE.</t>
  </si>
  <si>
    <t>73856/5</t>
  </si>
  <si>
    <t>BOCA PARA BUEIRO SIMPLES TUBULAR, DIAMETRO =1,20M, EM CONCRETO CICLOPICO, INCLUINDO FORMAS, ESCAVACAO, REATERRO E MATERIAIS, EXCLUINDO MATERIAL REATERRO JAZIDA E TRANSPORTE.</t>
  </si>
  <si>
    <t>73856/6</t>
  </si>
  <si>
    <t>BOCA PARA BUEIRO DUPLO TUBULAR, DIAMETRO =0,40M, EM CONCRETO CICLOPICO, INCLUINDO FORMAS, ESCAVACAO, REATERRO E MATERIAIS, EXCLUINDO MATERIAL REATERRO JAZIDA E TRANSPORTE.</t>
  </si>
  <si>
    <t>73856/7</t>
  </si>
  <si>
    <t>BOCA PARA BUEIRO DUPLO TUBULAR, DIAMETRO =0,60M, EM CONCRETO CICLOPICO, INCLUINDO FORMAS, ESCAVACAO, REATERRO E MATERIAIS, EXCLUINDO MATERIAL REATERRO JAZIDA E TRANSPORTE.</t>
  </si>
  <si>
    <t>73856/8</t>
  </si>
  <si>
    <t>BOCA PARA BUEIRO DUPLO TUBULAR, DIAMETRO =0,80M, EM CONCRETO CICLOPICO, INCLUINDO FORMAS, ESCAVACAO, REATERRO E MATERIAIS, EXCLUINDO MATERIAL REATERRO JAZIDA E TRANSPORTE.</t>
  </si>
  <si>
    <t>73856/9</t>
  </si>
  <si>
    <t>BOCA PARA BUEIRO DUPLO TUBULAR, DIAMETRO =1,00M, EM CONCRETO CICLOPICO, INCLUINDO FORMAS, ESCAVACAO, REATERRO E MATERIAIS, EXCLUINDO MATERIAL REATERRO JAZIDA E TRANSPORTE.</t>
  </si>
  <si>
    <t>73856/10</t>
  </si>
  <si>
    <t>BOCA PARA BUEIRO DUPLOTUBULAR, DIAMETRO =1,20M, EM CONCRETO CICLOPICO, INCLUINDO FORMAS, ESCAVACAO, REATERRO E MATERIAIS, EXCLUINDO MATERIAL REATERRO JAZIDA E TRANSPORTE.</t>
  </si>
  <si>
    <t>73856/11</t>
  </si>
  <si>
    <t>BOCA PARA BUEIRO TRIPLO TUBULAR, DIAMETRO =0,40M, EM CONCRETO CICLOPICO, INCLUINDO FORMAS, ESCAVACAO, REATERRO E MATERIAIS, EXCLUINDO MATERIAL REATERRO JAZIDA E TRANSPORTE.</t>
  </si>
  <si>
    <t>73856/12</t>
  </si>
  <si>
    <t>BOCA PARA BUEIRO TRIPLO TUBULAR, DIAMETRO =0,60M, EM CONCRETO CICLOPICO, INCLUINDO FORMAS, ESCAVACAO, REATERRO E MATERIAIS, EXCLUINDO MATERIAL REATERRO JAZIDA E TRANSPORTE.</t>
  </si>
  <si>
    <t>73856/13</t>
  </si>
  <si>
    <t>BOCA PARA BUEIRO TRIPLO TUBULAR, DIAMETRO =0,80M, EM CONCRETO CICLOPICO, INCLUINDO FORMAS, ESCAVACAO, REATERRO E MATERIAIS, EXCLUINDO MATERIAL REATERRO JAZIDA E TRANSPORTE.</t>
  </si>
  <si>
    <t>73856/14</t>
  </si>
  <si>
    <t>BOCA PARA BUEIRO TRIPLO TUBULAR, DIAMETRO =1,00M, EM CONCRETO CICLOPICO, INCLUINDO FORMAS, ESCAVACAO, REATERRO E MATERIAIS, EXCLUINDO MATERIAL REATERRO JAZIDA E TRANSPORTE.</t>
  </si>
  <si>
    <t>73856/15</t>
  </si>
  <si>
    <t>BOCA PARA BUEIRO TRIPLO TUBULAR, DIAMETRO =1,20M, EM CONCRETO CICLOPICO, INCLUINDO FORMAS, ESCAVACAO, REATERRO E MATERIAIS, EXCLUINDO MATERIAL REATERRO JAZIDA E TRANSPORTE.</t>
  </si>
  <si>
    <t>74224/1</t>
  </si>
  <si>
    <t>POCO DE VISITA PARA DRENAGEM PLUVIAL, EM CONCRETO ESTRUTURAL, DIMENSOES INTERNAS DE 90X150X80CM (LARGXCOMPXALT), PARA REDE DE 600 MM, EXCLUSOS TAMPAO E CHAMINE.</t>
  </si>
  <si>
    <t>BOCA DE LOBO EM ALVENARIA TIJOLO MACICO, REVESTIDA C/ ARGAMASSA DE CIMENTO E AREIA 1:3, SOBRE LASTRO DE CONCRETO 10CM E TAMPA DE CONCRETO ARMADO</t>
  </si>
  <si>
    <t>GRELHA FF 30X90CM, 135KG, P/ CX RALO COM ASSENTAMENTO DE ARGAMASSA CIMENTO/AREIA 1:4 - FORNECIMENTO E INSTALAÇÃO</t>
  </si>
  <si>
    <t>POÇO DE INSPEÇÃO CIRCULAR PARA ESGOTO, EM ALVENARIA COM TIJOLOS CERÂMICOS MACIÇOS, DIÂMETRO INTERNO = 0,6 M, PROFUNDIDADE = 1 M, EXCLUINDO TAMPÃO. AF_05/2018</t>
  </si>
  <si>
    <t>POÇO DE INSPEÇÃO CIRCULAR PARA ESGOTO, EM ALVENARIA COM TIJOLOS CERÂMICOS MACIÇOS, DIÂMETRO INTERNO = 0,6 M, PROFUNDIDADE = 1,5 M, EXCLUINDO TAMPÃO. AF_05/2018</t>
  </si>
  <si>
    <t>BASE PARA POÇO DE VISITA CIRCULAR PARA  ESGOTO, EM ALVENARIA COM TIJOLOS CERÂMICOS MACIÇOS, DIÂMETRO INTERNO = 0,8 M, PROFUNDIDADE = 1,45 M, EXCLUINDO TAMPÃO. AF_05/2018</t>
  </si>
  <si>
    <t>ACRÉSCIMO PARA POÇO DE VISITA CIRCULAR PARA ESGOTO, EM ALVENARIA COM TIJOLOS CERÂMICOS MACIÇOS, DIÂMETRO INTERNO = 0,8 M. AF_05/2018</t>
  </si>
  <si>
    <t>ACRÉSCIMO PARA POÇO DE VISITA CIRCULAR PARA ESGOTO, EM CONCRETO PRÉ-MOLDADO, DIÂMETRO INTERNO = 1 M. AF_05/2018</t>
  </si>
  <si>
    <t>ACRÉSCIMO PARA POÇO DE VISITA CIRCULAR PARA  ESGOTO, EM ALVENARIA COM TIJOLOS CERÂMICOS MACIÇOS, DIÂMETRO INTERNO = 1 M. AF_05/2018</t>
  </si>
  <si>
    <t>ACRÉSCIMO PARA POÇO DE VISITA CIRCULAR PARA ESGOTO, EM CONCRETO PRÉ-MOLDADO, DIÂMETRO INTERNO = 1,2 M. AF_05/2018</t>
  </si>
  <si>
    <t>BASE PARA POÇO DE VISITA CIRCULAR PARA  ESGOTO, EM ALVENARIA COM TIJOLOS CERÂMICOS MACIÇOS, DIÂMETRO INTERNO = 1,2 M, PROFUNDIDADE = 1,45 M, EXCLUINDO TAMPÃO. AF_05/2018</t>
  </si>
  <si>
    <t>ACRÉSCIMO PARA POÇO DE VISITA CIRCULAR PARA ESGOTO, EM ALVENARIA COM TIJOLOS CERÂMICOS MACIÇOS, DIÂMETRO INTERNO = 1,2 M. AF_05/2018</t>
  </si>
  <si>
    <t>ACRÉSCIMO PARA POÇO DE VISITA CIRCULAR PARA  ESGOTO, EM CONCRETO PRÉ-MOLDADO, DIÂMETRO INTERNO = 1,5 M. AF_05/2018</t>
  </si>
  <si>
    <t>BASE PARA POÇO DE VISITA CIRCULAR PARA  ESGOTO, EM ALVENARIA COM TIJOLOS CERÂMICOS MACIÇOS, DIÂMETRO INTERNO = 1,5 M, PROFUNDIDADE = 1,45 M, EXCLUINDO TAMPÃO. AF_05/2018</t>
  </si>
  <si>
    <t>ACRÉSCIMO PARA POÇO DE VISITA CIRCULAR PARA  ESGOTO, EM ALVENARIA COM TIJOLOS CERÂMICOS MACIÇOS, DIÂMETRO INTERNO = 1,5 M. AF_05/2018</t>
  </si>
  <si>
    <t>BASE PARA POÇO DE VISITA RETANGULAR PARA  ESGOTO, EM ALVENARIA COM BLOCOS DE CONCRETO, DIMENSÕES INTERNAS = 1X1 M, PROFUNDIDADE = 1,45 M, EXCLUINDO TAMPÃO. AF_05/2018</t>
  </si>
  <si>
    <t>ACRÉSCIMO PARA POÇO DE VISITA RETANGULAR PARA ESGOTO, EM ALVENARIA COM BLOCOS DE CONCRETO, DIMENSÕES INTERNAS = 1X1 M. AF_05/2018</t>
  </si>
  <si>
    <t>BASE PARA POÇO DE VISITA RETANGULAR PARA ESGOTO, EM ALVENARIA COM BLOCOS DE CONCRETO, DIMENSÕES INTERNAS = 1X1,5 M, PROFUNDIDADE = 1,45 M, EXCLUINDO TAMPÃO. AF_05/2018</t>
  </si>
  <si>
    <t>ACRÉSCIMO PARA POÇO DE VISITA RETANGULAR PARA ESGOTO, EM ALVENARIA COM BLOCOS DE CONCRETO, DIMENSÕES INTERNAS = 1X1,5 M. AF_05/2018</t>
  </si>
  <si>
    <t>ACRÉSCIMO PARA POÇO DE VISITA RETANGULAR PARA ESGOTO, EM ALVENARIA COM BLOCOS DE CONCRETO, DIMENSÕES INTERNAS = 1X2 M. AF_05/2018</t>
  </si>
  <si>
    <t>ACRÉSCIMO PARA POÇO DE VISITA RETANGULAR PARA ESGOTO, EM ALVENARIA COM BLOCOS DE CONCRETO, DIMENSÕES INTERNAS = 1X2,5 M. AF_05/2018</t>
  </si>
  <si>
    <t>BASE PARA POÇO DE VISITA RETANGULAR PARA ESGOTO, EM ALVENARIA COM BLOCOS DE CONCRETO, DIMENSÕES INTERNAS = 1X3 M, PROFUNDIDADE = 1,45 M, EXCLUINDO TAMPÃO. AF_05/2018</t>
  </si>
  <si>
    <t>ACRÉSCIMO PARA POÇO DE VISITA RETANGULAR PARA ESGOTO, EM ALVENARIA COM BLOCOS DE CONCRETO, DIMENSÕES INTERNAS = 1X3 M. AF_05/2018</t>
  </si>
  <si>
    <t>ACRÉSCIMO PARA POÇO DE VISITA RETANGULAR PARA ESGOTO, EM ALVENARIA COM BLOCOS DE CONCRETO, DIMENSÕES INTERNAS = 1X3,5 M. AF_05/2018</t>
  </si>
  <si>
    <t>BASE PARA POÇO DE VISITA RETANGULAR PARA ESGOTO, EM ALVENARIA COM BLOCOS DE CONCRETO, DIMENSÕES INTERNAS = 1X4 M, PROFUNDIDADE = 1,45 M, EXCLUINDO TAMPÃO. AF_05/2018</t>
  </si>
  <si>
    <t>ACRÉSCIMO PARA POÇO DE VISITA RETANGULAR PARA ESGOTO, EM ALVENARIA COM BLOCOS DE CONCRETO, DIMENSÕES INTERNAS = 1X4 M. AF_05/2018</t>
  </si>
  <si>
    <t>BASE PARA POÇO DE VISITA RETANGULAR PARA ESGOTO, EM ALVENARIA COM BLOCOS DE CONCRETO, DIMENSÕES INTERNAS = 1,5X1,5 M, PROFUNDIDADE = 1,45 M, EXCLUINDO TAMPÃO . AF_05/2018</t>
  </si>
  <si>
    <t>ACRÉSCIMO PARA POÇO DE VISITA RETANGULAR PARA ESGOTO, EM ALVENARIA COM BLOCOS DE CONCRETO, DIMENSÕES INTERNAS = 1,5X1,5 M. AF_05/2018</t>
  </si>
  <si>
    <t>BASE PARA POÇO DE VISITA RETANGULAR PARA ESGOTO, EM ALVENARIA COM BLOCOS DE CONCRETO, DIMENSÕES INTERNAS = 1,5X2 M, PROFUNDIDADE = 1,45 M, EXCLUINDO TAMPÃO. AF_05/2018</t>
  </si>
  <si>
    <t>ACRÉSCIMO PARA POÇO DE VISITA RETANGULAR PARA ESGOTO, EM ALVENARIA COM BLOCOS DE CONCRETO, DIMENSÕES INTERNAS = 1,5X2 M. AF_05/2018</t>
  </si>
  <si>
    <t>BASE PARA POÇO DE VISITA RETANGULAR PARA ESGOTO, EM ALVENARIA COM BLOCOS DE CONCRETO, DIMENSÕES INTERNAS = 1,5X2,5 M, PROFUNDIDADE = 1,45 M, EXCLUINDO TAMPÃO. AF_05/2018</t>
  </si>
  <si>
    <t>ACRÉSCIMO PARA POÇO DE VISITA RETANGULAR PARA ESGOTO, EM ALVENARIA COM BLOCOS DE CONCRETO, DIMENSÕES INTERNAS = 1,5X2,5 M. AF_05/2018</t>
  </si>
  <si>
    <t>BASE PARA POÇO DE VISITA RETANGULAR PARA ESGOTO, EM ALVENARIA COM BLOCOS DE CONCRETO, DIMENSÕES INTERNAS = 1,5X3 M, PROFUNDIDADE = 1,45 M, EXCLUINDO TAMPÃO. AF_05/2018</t>
  </si>
  <si>
    <t>ACRÉSCIMO PARA POÇO DE VISITA RETANGULAR PARA ESGOTO, EM ALVENARIA COM BLOCOS DE CONCRETO, DIMENSÕES INTERNAS = 1,5X3 M. AF_05/2018</t>
  </si>
  <si>
    <t>BASE PARA POÇO DE VISITA RETANGULAR PARA ESGOTO, EM ALVENARIA COM BLOCOS DE CONCRETO, DIMENSÕES INTERNAS = 1,5X3,5 M, PROFUNDIDADE = 1,45 M, EXCLUINDO TAMPÃO. AF_05/2018</t>
  </si>
  <si>
    <t>ACRÉSCIMO PARA POÇO DE VISITA RETANGULAR PARA ESGOTO, EM ALVENARIA COM BLOCOS DE CONCRETO, DIMENSÕES INTERNAS = 1,5X3,5 M. AF_05/2018</t>
  </si>
  <si>
    <t>BASE PARA POÇO DE VISITA RETANGULAR PARA ESGOTO, EM ALVENARIA COM BLOCOS DE CONCRETO, DIMENSÕES INTERNAS = 1,5X4 M, PROFUNDIDADE = 1,45 M, EXCLUINDO TAMPÃO. AF_05/2018</t>
  </si>
  <si>
    <t>ACRÉSCIMO PARA POÇO DE VISITA RETANGULAR PARA ESGOTO, EM ALVENARIA COM BLOCOS DE CONCRETO, DIMENSÕES INTERNAS = 1,5X4 M. AF_05/2018</t>
  </si>
  <si>
    <t>BASE PARA POÇO DE VISITA RETANGULAR PARA ESGOTO, EM ALVENARIA COM BLOCOS DE CONCRETO, DIMENSÕES INTERNAS = 2X2 M, PROFUNDIDADE = 1,45 M, EXCLUINDO TAMPÃO. AF_05/2018</t>
  </si>
  <si>
    <t>ACRÉSCIMO PARA POÇO DE VISITA RETANGULAR PARA ESGOTO, EM ALVENARIA COM BLOCOS DE CONCRETO, DIMENSÕES INTERNAS = 2X2 M. AF_05/2018</t>
  </si>
  <si>
    <t>BASE PARA POÇO DE VISITA RETANGULAR PARA ESGOTO, EM ALVENARIA COM BLOCOS DE CONCRETO, DIMENSÕES INTERNAS = 2X2,5 M, PROFUNDIDADE = 1,45 M, EXCLUINDO TAMPÃO. AF_05/2018</t>
  </si>
  <si>
    <t>ACRÉSCIMO PARA POÇO DE VISITA RETANGULAR PARA ESGOTO, EM ALVENARIA COM BLOCOS DE CONCRETO, DIMENSÕES INTERNAS = 2X2,5 M. AF_05/2018</t>
  </si>
  <si>
    <t>BASE PARA POÇO DE VISITA RETANGULAR PARA ESGOTO, EM ALVENARIA COM BLOCOS DE CONCRETO, DIMENSÕES INTERNAS = 2X3 M, PROFUNDIDADE = 1,45 M, EXCLUINDO TAMPÃO. AF_05/2018</t>
  </si>
  <si>
    <t>ACRÉSCIMO PARA POÇO DE VISITA RETANGULAR PARA ESGOTO, EM ALVENARIA COM BLOCOS DE CONCRETO, DIMENSÕES INTERNAS = 2X3 M. AF_05/2018</t>
  </si>
  <si>
    <t>BASE PARA POÇO DE VISITA RETANGULAR PARA ESGOTO, EM ALVENARIA COM BLOCOS DE CONCRETO, DIMENSÕES INTERNAS = 2X3,5 M, PROFUNDIDADE = 1,45 M, EXCLUINDO TAMPÃO. AF_05/2018</t>
  </si>
  <si>
    <t>ACRÉSCIMO PARA POÇO DE VISITA RETANGULAR PARA ESGOTO, EM ALVENARIA COM BLOCOS DE CONCRETO, DIMENSÕES INTERNAS = 2X3,5 M. AF_05/2018</t>
  </si>
  <si>
    <t>BASE PARA POÇO DE VISITA RETANGULAR PARA ESGOTO, EM ALVENARIA COM BLOCOS DE CONCRETO, DIMENSÕES INTERNAS = 2X4 M, PROFUNDIDADE = 1,45 M, EXCLUINDO TAMPÃO. AF_05/2018</t>
  </si>
  <si>
    <t>ACRÉSCIMO PARA POÇO DE VISITA RETANGULAR PARA ESGOTO, EM ALVENARIA COM BLOCOS DE CONCRETO, DIMENSÕES INTERNAS = 2X4 M. AF_05/2018</t>
  </si>
  <si>
    <t>BASE PARA POÇO DE VISITA RETANGULAR PARA ESGOTO, EM ALVENARIA COM BLOCOS DE CONCRETO, DIMENSÕES INTERNAS = 2,5X2,5 M, PROFUNDIDADE = 1,45 M, EXCLUINDO TAMPÃO. AF_05/2018</t>
  </si>
  <si>
    <t>ACRÉSCIMO PARA POÇO DE VISITA RETANGULAR PARA ESGOTO, EM ALVENARIA COM BLOCOS DE CONCRETO, DIMENSÕES INTERNAS = 2,5X2,5 M. AF_05/2018</t>
  </si>
  <si>
    <t>BASE PARA POÇO DE VISITA RETANGULAR PARA ESGOTO, EM ALVENARIA COM BLOCOS DE CONCRETO, DIMENSÕES INTERNAS = 2,5X3 M, PROFUNDIDADE = 1,45 M, EXCLUINDO TAMPÃO. AF_05/2018</t>
  </si>
  <si>
    <t>ACRÉSCIMO PARA POÇO DE VISITA RETANGULAR PARA ESGOTO, EM ALVENARIA COM BLOCOS DE CONCRETO, DIMENSÕES INTERNAS = 2,5X3 M. AF_05/2018</t>
  </si>
  <si>
    <t>BASE PARA POÇO DE VISITA RETANGULAR PARA ESGOTO, EM ALVENARIA COM BLOCOS DE CONCRETO, DIMENSÕES INTERNAS = 2,5X3,5 M, PROFUNDIDADE = 1,45 M, EXCLUINDO TAMPÃO. AF_05/2018</t>
  </si>
  <si>
    <t>ACRÉSCIMO PARA POÇO DE VISITA RETANGULAR PARA ESGOTO, EM ALVENARIA COM BLOCOS DE CONCRETO, DIMENSÕES INTERNAS = 2,5X3,5 M. AF_05/2018</t>
  </si>
  <si>
    <t>BASE PARA POÇO DE VISITA RETANGULAR PARA ESGOTO, EM ALVENARIA COM BLOCOS DE CONCRETO, DIMENSÕES INTERNAS = 2,5X4 M, PROFUNDIDADE = 1,45 M, EXCLUINDO TAMPÃO. AF_05/2018</t>
  </si>
  <si>
    <t>ACRÉSCIMO PARA POÇO DE VISITA RETANGULAR PARA ESGOTO, EM ALVENARIA COM BLOCOS DE CONCRETO, DIMENSÕES INTERNAS = 2,5X4 M. AF_05/2018</t>
  </si>
  <si>
    <t>BASE PARA POÇO DE VISITA RETANGULAR PARA ESGOTO, EM ALVENARIA COM BLOCOS DE CONCRETO, DIMENSÕES INTERNAS = 3X3 M, PROFUNDIDADE = 1,45 M, EXCLUINDO TAMPÃO. AF_05/2018</t>
  </si>
  <si>
    <t>ACRÉSCIMO PARA POÇO DE VISITA RETANGULAR PARA ESGOTO, EM ALVENARIA COM BLOCOS DE CONCRETO, DIMENSÕES INTERNAS = 3X3 M. AF_05/2018</t>
  </si>
  <si>
    <t>BASE PARA POÇO DE VISITA RETANGULAR PARA ESGOTO, EM ALVENARIA COM BLOCOS DE CONCRETO, DIMENSÕES INTERNAS = 3X3,5 M, PROFUNDIDADE = 1,45 M, EXCLUINDO TAMPÃO. AF_05/2018</t>
  </si>
  <si>
    <t>ACRÉSCIMO PARA POÇO DE VISITA RETANGULAR PARA ESGOTO, EM ALVENARIA COM BLOCOS DE CONCRETO, DIMENSÕES INTERNAS = 3X3,5 M. AF_05/2018</t>
  </si>
  <si>
    <t>BASE PARA POÇO DE VISITA RETANGULAR PARA ESGOTO, EM ALVENARIA COM BLOCOS DE CONCRETO, DIMENSÕES INTERNAS = 3X4 M, PROFUNDIDADE = 1,45 M, EXCLUINDO TAMPÃO. AF_05/2018</t>
  </si>
  <si>
    <t>ACRÉSCIMO PARA POÇO DE VISITA RETANGULAR PARA ESGOTO, EM ALVENARIA COM BLOCOS DE CONCRETO, DIMENSÕES INTERNAS = 3X4 M. AF_05/2018</t>
  </si>
  <si>
    <t>BASE PARA POÇO DE VISITA RETANGULAR PARA ESGOTO, EM ALVENARIA COM BLOCOS DE CONCRETO, DIMENSÕES INTERNAS = 3,5X3,5 M, PROFUNDIDADE = 1,45 M, EXCLUINDO TAMPÃO. AF_05/2018</t>
  </si>
  <si>
    <t>ACRÉSCIMO PARA POÇO DE VISITA RETANGULAR PARA ESGOTO, EM ALVENARIA COM BLOCOS DE CONCRETO, DIMENSÕES INTERNAS = 3,5X3,5 M. AF_05/2018</t>
  </si>
  <si>
    <t>BASE PARA POÇO DE VISITA RETANGULAR PARA ESGOTO, EM ALVENARIA COM BLOCOS DE CONCRETO, DIMENSÕES INTERNAS = 3,5X4 M, PROFUNDIDADE = 1,45 M, EXCLUINDO TAMPÃO. AF_05/2018</t>
  </si>
  <si>
    <t>ACRÉSCIMO PARA POÇO DE VISITA RETANGULAR PARA ESGOTO, EM ALVENARIA COM BLOCOS DE CONCRETO, DIMENSÕES INTERNAS = 3,5X4 M. AF_05/2018</t>
  </si>
  <si>
    <t>BASE PARA POÇO DE VISITA RETANGULAR PARA ESGOTO, EM ALVENARIA COM BLOCOS DE CONCRETO, DIMENSÕES INTERNAS = 4X4 M, PROFUNDIDADE = 1,45 M, EXCLUINDO TAMPÃO. AF_05/2018</t>
  </si>
  <si>
    <t>ACRÉSCIMO PARA POÇO DE VISITA RETANGULAR PARA ESGOTO, EM ALVENARIA COM BLOCOS DE CONCRETO, DIMENSÕES INTERNAS = 4X4 M. AF_05/2018</t>
  </si>
  <si>
    <t>CHAMINÉ CIRCULAR PARA POÇO DE VISITA PARA ESGOTO, EM CONCRETO PRÉ-MOLDADO, DIÂMETRO INTERNO = 0,6 M. AF_05/2018</t>
  </si>
  <si>
    <t>CHAMINÉ CIRCULAR PARA POÇO DE VISITA PARA ESGOTO, EM ALVENARIA COM TIJOLOS CERÂMICOS MACIÇOS, DIÂMETRO INTERNO = 0,6 M. AF_05/2018</t>
  </si>
  <si>
    <t>BASE PARA POÇO DE VISITA CIRCULAR PARA  ESGOTO, EM ALVENARIA COM TIJOLOS CERÂMICOS MACIÇOS, DIÂMETRO INTERNO = 1 M, PROFUNDIDADE = 1,45 M, EXCLUINDO TAMPÃO. AF_05/2018</t>
  </si>
  <si>
    <t>BASE PARA POÇO DE VISITA RETANGULAR PARA ESGOTO, EM ALVENARIA COM BLOCOS DE CONCRETO, DIMENSÕES INTERNAS = 1X3,5 M, PROFUNDIDADE = 1,45 M, EXCLUINDO TAMPÃO. AF_05/2018</t>
  </si>
  <si>
    <t>BASE PARA POÇO DE VISITA RETANGULAR PARA ESGOTO, EM ALVENARIA COM BLOCOS DE CONCRETO, DIMENSÕES INTERNAS = 1X2 M, PROFUNDIDADE = 1,45 M, EXCLUINDO TAMPÃO. AF_05/2018</t>
  </si>
  <si>
    <t>BASE PARA POÇO DE VISITA RETANGULAR PARA ESGOTO, EM ALVENARIA COM BLOCOS DE CONCRETO, DIMENSÕES INTERNAS = 1X2,5 M, PROFUNDIDADE = 1,45 M, EXCLUINDO TAMPÃO. AF_05/2018</t>
  </si>
  <si>
    <t>ACRÉSCIMO PARA POÇO DE VISITA CIRCULAR PARA ESGOTO, EM CONCRETO PRÉ-MOLDADO, DIÂMETRO INTERNO = 0,8 M. AF_05/2018</t>
  </si>
  <si>
    <t>BASE PARA POÇO DE VISITA CIRCULAR PARA  ESGOTO, EM CONCRETO PRÉ-MOLDADO, DIÂMETRO INTERNO = 1 M, PROFUNDIDADE = 1,45 M, EXCLUINDO TAMPÃO. AF_05/2018_P</t>
  </si>
  <si>
    <t>(COMPOSIÇÃO REPRESENTATIVA) POÇO DE VISITA CIRCULAR PARA ESGOTO, EM CONCRETO PRÉ-MOLDADO, DIÂMETRO INTERNO = 1,0 M, PROFUNDIDADE ATÉ 1,50 M, EXCLUINDO TAMPÃO. AF_04/2018</t>
  </si>
  <si>
    <t>(COMPOSIÇÃO REPRESENTATIVA) POÇO DE VISITA CIRCULAR PARA ESGOTO, EM CONCRETO PRÉ-MOLDADO, DIÂMETRO INTERNO = 1,0 M, PROFUNDIDADE DE 1,50 A 2,00 M, EXCLUINDO TAMPÃO. AF_04/2018</t>
  </si>
  <si>
    <t>(COMPOSIÇÃO REPRESENTATIVA) POÇO DE VISITA CIRCULAR PARA ESGOTO, EM CONCRETO PRÉ-MOLDADO, DIÂMETRO INTERNO = 1,0 M, PROFUNDIDADE DE 2,00 A 2,50 M, EXCLUINDO TAMPÃO. AF_04/2018</t>
  </si>
  <si>
    <t>(COMPOSIÇÃO REPRESENTATIVA) POÇO DE VISITA CIRCULAR PARA ESGOTO, EM CONCRETO PRÉ-MOLDADO, DIÂMETRO INTERNO = 1,0 M, PROFUNDIDADE DE 2,50 A 3,00 M, EXCLUINDO TAMPÃO. AF_04/2018</t>
  </si>
  <si>
    <t>(COMPOSIÇÃO REPRESENTATIVA) POÇO DE VISITA CIRCULAR PARA ESGOTO, EM CONCRETO PRÉ-MOLDADO, DIÂMETRO INTERNO = 1,0 M, PROFUNDIDADE DE 3,00 A 3,50 M, EXCLUINDO TAMPÃO. AF_04/2018</t>
  </si>
  <si>
    <t>(COMPOSIÇÃO REPRESENTATIVA) POÇO DE VISITA CIRCULAR PARA ESGOTO, EM CONCRETO PRÉ-MOLDADO, DIÂMETRO INTERNO = 1,0 M, PROFUNDIDADE ATÉ 1,50 M, INCLUINDO TAMPÃO DE FERRO FUNDIDO, DIÂMETRO DE 60 CM. AF_04/2018</t>
  </si>
  <si>
    <t>(COMPOSIÇÃO REPRESENTATIVA) POÇO DE VISITA CIRCULAR PARA ESGOTO, EM CONCRETO PRÉ-MOLDADO, DIÂMETRO INTERNO = 1,0 M, PROFUNDIDADE DE 1,50 A 2,00 M, INCLUINDO TAMPÃO DE FERRO FUNDIDO, DIÂMETRO DE 60 CM. AF_04/2018</t>
  </si>
  <si>
    <t>(COMPOSIÇÃO REPRESENTATIVA) POÇO DE VISITA CIRCULAR PARA ESGOTO, EM CONCRETO PRÉ-MOLDADO, DIÂMETRO INTERNO = 1,0 M, PROFUNDIDADE DE 2,00 A 2,50 M, INCLUINDO TAMPÃO DE FERRO FUNDIDO, DIÂMETRO DE 60 CM. AF_04/2018</t>
  </si>
  <si>
    <t>(COMPOSIÇÃO REPRESENTATIVA) POÇO DE VISITA CIRCULAR PARA ESGOTO, EM CONCRETO PRÉ-MOLDADO, DIÂMETRO INTERNO = 1,0 M, PROFUNDIDADE DE 2,50 A 3,00 M, INCLUINDO TAMPÃO DE FERRO FUNDIDO, DIÂMETRO DE 60 CM. AF_04/2018</t>
  </si>
  <si>
    <t>(COMPOSIÇÃO REPRESENTATIVA) POÇO DE VISITA CIRCULAR PARA ESGOTO, EM CONCRETO PRÉ-MOLDADO, DIÂMETRO INTERNO = 1,0 M, PROFUNDIDADE DE 3,00 A 3,50 M, INCLUINDO TAMPÃO DE FERRO FUNDIDO, DIÂMETRO DE 60 CM. AF_04/2018</t>
  </si>
  <si>
    <t>(COMPOSIÇÃO REPRESENTATIVA) POÇO DE VISITA CIRCULAR PARA ESGOTO, EM ALVENARIA COM TIJOLOS CERÂMICOS MACIÇOS, DIÂMETRO INTERNO = 1,2 M, PROFUNDIDADE ATÉ 1,50 M, EXCLUINDO TAMPÃO. AF_04/2018</t>
  </si>
  <si>
    <t>(COMPOSIÇÃO REPRESENTATIVA) POÇO DE VISITA CIRCULAR PARA ESGOTO, EM ALVENARIA COM TIJOLOS CERÂMICOS MACIÇOS, DIÂMETRO INTERNO = 1,2 M, PROFUNDIDADE DE 1,50 A 2,00 M, EXCLUINDO TAMPÃO. AF_04/2018</t>
  </si>
  <si>
    <t>(COMPOSIÇÃO REPRESENTATIVA) POÇO DE VISITA CIRCULAR PARA ESGOTO, EM ALVENARIA COM TIJOLOS CERÂMICOS MACIÇOS, DIÂMETRO INTERNO = 1,2 M, PROFUNDIDADE DE 2,00 A 2,50 M, EXCLUINDO TAMPÃO. AF_04/2018</t>
  </si>
  <si>
    <t>(COMPOSIÇÃO REPRESENTATIVA) POÇO DE VISITA CIRCULAR PARA ESGOTO, EM ALVENARIA COM TIJOLOS CERÂMICOS MACIÇOS, DIÂMETRO INTERNO = 1,2 M, PROFUNDIDADE DE 2,50 A 3,00 M, EXCLUINDO TAMPÃO. AF_04/2018</t>
  </si>
  <si>
    <t>(COMPOSIÇÃO REPRESENTATIVA) POÇO DE VISITA CIRCULAR PARA ESGOTO, EM ALVENARIA COM TIJOLOS CERÂMICOS MACIÇOS, DIÂMETRO INTERNO = 1,2 M, PROFUNDIDADE DE 3,00 A 3,50 M, EXCLUINDO TAMPÃO. AF_04/2018</t>
  </si>
  <si>
    <t>(COMPOSIÇÃO REPRESENTATIVA) POÇO DE VISITA CIRCULAR PARA ESGOTO, EM ALVENARIA COM TIJOLOS CERÂMICOS MACIÇOS, DIÂMETRO INTERNO = 1,2 M, PROFUNDIDADE ATÉ 1,50 M, INCLUINDO TAMPÃO DE FERRO FUNDIDO, DIÂMETRO DE 60 CM. AF_04/2018</t>
  </si>
  <si>
    <t>(COMPOSIÇÃO REPRESENTATIVA) POÇO DE VISITA CIRCULAR PARA ESGOTO, EM ALVENARIA COM TIJOLOS CERÂMICOS MACIÇOS, DIÂMETRO INTERNO = 1,2 M, PROFUNDIDADE DE 1,50 A 2,00 M, INCLUINDO TAMPÃO DE FERRO FUNDIDO, DIÂMETRO DE 60 CM. AF_04/2018</t>
  </si>
  <si>
    <t>(COMPOSIÇÃO REPRESENTATIVA) POÇO DE VISITA CIRCULAR PARA ESGOTO, EM ALVENARIA COM TIJOLOS CERÂMICOS MACIÇOS, DIÂMETRO INTERNO = 1,2 M, PROFUNDIDADE DE 2,00 A 2,50 M, INCLUINDO TAMPÃO DE FERRO FUNDIDO, DIÂMETRO DE 60 CM. AF_04/2018</t>
  </si>
  <si>
    <t>(COMPOSIÇÃO REPRESENTATIVA) POÇO DE VISITA CIRCULAR PARA ESGOTO, EM ALVENARIA COM TIJOLOS CERÂMICOS MACIÇOS, DIÂMETRO INTERNO = 1,2 M, PROFUNDIDADE DE 2,50 A 3,00 M, INCLUINDO TAMPÃO DE FERRO FUNDIDO, DIÂMETRO DE 60 CM. AF_04/2018</t>
  </si>
  <si>
    <t>(COMPOSIÇÃO REPRESENTATIVA) POÇO DE VISITA CIRCULAR PARA ESGOTO, EM ALVENARIA COM TIJOLOS CERÂMICOS MACIÇOS, DIÂMETRO INTERNO = 1,2 M, PROFUNDIDADE DE 3,00 A 3,50 M, INCLUINDO TAMPÃO DE FERRO FUNDIDO, DIÂMETRO DE 60 CM. AF_04/2018</t>
  </si>
  <si>
    <t>ACRÉSCIMO PARA POÇO DE VISITA CIRCULAR PARA DRENAGEM, EM CONCRETO PRÉ-MOLDADO, DIÂMETRO INTERNO = 1,2 M. AF_05/2018</t>
  </si>
  <si>
    <t>ACRÉSCIMO PARA POÇO DE VISITA RETANGULAR PARA DRENAGEM, EM ALVENARIA COM BLOCOS DE CONCRETO, DIMENSÕES INTERNAS = 1,5X1,5 M. AF_05/2018</t>
  </si>
  <si>
    <t>BASE PARA POÇO DE VISITA CIRCULAR PARA DRENAGEM, EM ALVENARIA COM TIJOLOS CERÂMICOS MACIÇOS, DIÂMETRO INTERNO = 1,2 M, PROFUNDIDADE = 1,45 M, EXCLUINDO TAMPÃO. AF_05/2018</t>
  </si>
  <si>
    <t>ACRÉSCIMO PARA POÇO DE VISITA CIRCULAR PARA DRENAGEM, EM ALVENARIA COM TIJOLOS CERÂMICOS MACIÇOS, DIÂMETRO INTERNO = 1,2 M. AF_05/2018</t>
  </si>
  <si>
    <t>BASE PARA POÇO DE VISITA RETANGULAR PARA DRENAGEM, EM ALVENARIA COM BLOCOS DE CONCRETO, DIMENSÕES INTERNAS = 1,5X2 M, PROFUNDIDADE = 1,45 M, EXCLUINDO TAMPÃO. AF_05/2018</t>
  </si>
  <si>
    <t>ACRÉSCIMO PARA POÇO DE VISITA CIRCULAR PARA DRENAGEM, EM CONCRETO PRÉ-MOLDADO, DIÂMETRO INTERNO = 1,5 M. AF_05/2018</t>
  </si>
  <si>
    <t>ACRÉSCIMO PARA POÇO DE VISITA RETANGULAR PARA DRENAGEM, EM ALVENARIA COM BLOCOS DE CONCRETO, DIMENSÕES INTERNAS = 1,5X2 M. AF_05/2018</t>
  </si>
  <si>
    <t>BASE PARA POÇO DE VISITA CIRCULAR PARA DRENAGEM, EM ALVENARIA COM TIJOLOS CERÂMICOS MACIÇOS, DIÂMETRO INTERNO = 1,5 M, PROFUNDIDADE = 1,45 M, EXCLUINDO TAMPÃO. AF_05/2018</t>
  </si>
  <si>
    <t>ACRÉSCIMO PARA POÇO DE VISITA CIRCULAR PARA DRENAGEM, EM ALVENARIA COM TIJOLOS CERÂMICOS MACIÇOS, DIÂMETRO INTERNO = 1,5 M. AF_05/2018</t>
  </si>
  <si>
    <t>BASE PARA POÇO DE VISITA RETANGULAR PARA DRENAGEM, EM ALVENARIA COM BLOCOS DE CONCRETO, DIMENSÕES INTERNAS = 1X1 M, PROFUNDIDADE = 1,45 M, EXCLUINDO TAMPÃO. AF_05/2018</t>
  </si>
  <si>
    <t>ACRÉSCIMO PARA POÇO DE VISITA RETANGULAR PARA DRENAGEM, EM ALVENARIA COM BLOCOS DE CONCRETO, DIMENSÕES INTERNAS = 1X1 M. AF_05/2018</t>
  </si>
  <si>
    <t>BASE PARA POÇO DE VISITA RETANGULAR PARA DRENAGEM, EM ALVENARIA COM BLOCOS DE CONCRETO, DIMENSÕES INTERNAS = 1,5X2,5 M, PROFUNDIDADE = 1,45 M, EXCLUINDO TAMPÃO. AF_05/2018</t>
  </si>
  <si>
    <t>BASE PARA POÇO DE VISITA RETANGULAR PARA DRENAGEM, EM ALVENARIA COM BLOCOS DE CONCRETO, DIMENSÕES INTERNAS = 1X1,5 M, PROFUNDIDADE = 1,45 M, EXCLUINDO TAMPÃO. AF_05/2018</t>
  </si>
  <si>
    <t>ACRÉSCIMO PARA POÇO DE VISITA RETANGULAR PARA DRENAGEM, EM ALVENARIA COM BLOCOS DE CONCRETO, DIMENSÕES INTERNAS = 1X1,5 M. AF_05/2018</t>
  </si>
  <si>
    <t>ACRÉSCIMO PARA POÇO DE VISITA RETANGULAR PARA DRENAGEM, EM ALVENARIA COM BLOCOS DE CONCRETO, DIMENSÕES INTERNAS = 1,5X2,5 M. AF_05/2018</t>
  </si>
  <si>
    <t>BASE PARA POÇO DE VISITA RETANGULAR PARA DRENAGEM, EM ALVENARIA COM BLOCOS DE CONCRETO, DIMENSÕES INTERNAS = 1X2 M, PROFUNDIDADE = 1,45 M, EXCLUINDO TAMPÃO. AF_05/2018</t>
  </si>
  <si>
    <t>ACRÉSCIMO PARA POÇO DE VISITA RETANGULAR PARA DRENAGEM, EM ALVENARIA COM BLOCOS DE CONCRETO, DIMENSÕES INTERNAS = 1X2 M. AF_05/2018</t>
  </si>
  <si>
    <t>BASE PARA POÇO DE VISITA RETANGULAR PARA DRENAGEM, EM ALVENARIA COM BLOCOS DE CONCRETO, DIMENSÕES INTERNAS = 1X2,5 M, PROFUNDIDADE = 1,45 M, EXCLUINDO TAMPÃO. AF_05/2018</t>
  </si>
  <si>
    <t>ACRÉSCIMO PARA POÇO DE VISITA RETANGULAR PARA DRENAGEM, EM ALVENARIA COM BLOCOS DE CONCRETO, DIMENSÕES INTERNAS = 1X2,5 M. AF_05/2018</t>
  </si>
  <si>
    <t>BASE PARA POÇO DE VISITA RETANGULAR PARA DRENAGEM, EM ALVENARIA COM BLOCOS DE CONCRETO, DIMENSÕES INTERNAS = 1,5X3 M, PROFUNDIDADE = 1,45 M, EXCLUINDO TAMPÃO. AF_05/2018</t>
  </si>
  <si>
    <t>POÇO DE INSPEÇÃO CIRCULAR PARA DRENAGEM, EM ALVENARIA COM TIJOLOS CERÂMICOS MACIÇOS, DIÂMETRO INTERNO = 0,6 M, PROFUNDIDADE = 1 M, EXCLUINDO TAMPÃO. AF_05/2018</t>
  </si>
  <si>
    <t>POÇO DE INSPEÇÃO CIRCULAR PARA DRENAGEM, EM ALVENARIA COM TIJOLOS CERÂMICOS MACIÇOS, DIÂMETRO INTERNO = 0,6 M, PROFUNDIDADE = 1,5 M, EXCLUINDO TAMPÃO. AF_05/2018</t>
  </si>
  <si>
    <t>BASE PARA POÇO DE VISITA RETANGULAR PARA DRENAGEM, EM ALVENARIA COM BLOCOS DE CONCRETO, DIMENSÕES INTERNAS = 1X3 M, PROFUNDIDADE = 1,45 M, EXCLUINDO TAMPÃO. AF_05/2018</t>
  </si>
  <si>
    <t>ACRÉSCIMO PARA POÇO DE VISITA RETANGULAR PARA DRENAGEM, EM ALVENARIA COM BLOCOS DE CONCRETO, DIMENSÕES INTERNAS = 1,5X3 M. AF_05/2018</t>
  </si>
  <si>
    <t>ACRÉSCIMO PARA POÇO DE VISITA RETANGULAR PARA DRENAGEM, EM ALVENARIA COM BLOCOS DE CONCRETO, DIMENSÕES INTERNAS = 1X3 M. AF_05/2018</t>
  </si>
  <si>
    <t>ACRÉSCIMO PARA POÇO DE VISITA CIRCULAR PARA DRENAGEM, EM CONCRETO PRÉ-MOLDADO, DIÂMETRO INTERNO = 0,8 M. AF_05/2018</t>
  </si>
  <si>
    <t>BASE PARA POÇO DE VISITA RETANGULAR PARA DRENAGEM, EM ALVENARIA COM BLOCOS DE CONCRETO, DIMENSÕES INTERNAS = 1X3,5 M, PROFUNDIDADE = 1,45 M, EXCLUINDO TAMPÃO. AF_05/2018</t>
  </si>
  <si>
    <t>BASE PARA POÇO DE VISITA CIRCULAR PARA DRENAGEM, EM ALVENARIA COM TIJOLOS CERÂMICOS MACIÇOS, DIÂMETRO INTERNO = 0,8 M, PROFUNDIDADE = 1,45 M, EXCLUINDO TAMPÃO. AF_05/2018</t>
  </si>
  <si>
    <t>ACRÉSCIMO PARA POÇO DE VISITA RETANGULAR PARA DRENAGEM, EM ALVENARIA COM BLOCOS DE CONCRETO, DIMENSÕES INTERNAS = 1X3,5 M. AF_05/2018</t>
  </si>
  <si>
    <t>ACRÉSCIMO PARA POÇO DE VISITA RETANGULAR PARA DRENAGEM, EM ALVENARIA COM BLOCOS DE CONCRETO, DIMENSÕES INTERNAS = 2,5X2,5 M. AF_05/2018</t>
  </si>
  <si>
    <t>ACRÉSCIMO PARA POÇO DE VISITA CIRCULAR PARA DRENAGEM, EM ALVENARIA COM TIJOLOS CERÂMICOS MACIÇOS, DIÂMETRO INTERNO = 0,8 M. AF_05/2018</t>
  </si>
  <si>
    <t>BASE PARA POÇO DE VISITA RETANGULAR PARA DRENAGEM, EM ALVENARIA COM BLOCOS DE CONCRETO, DIMENSÕES INTERNAS = 1,5X3,5 M, PROFUNDIDADE = 1,45 M, EXCLUINDO TAMPÃO. AF_05/2018</t>
  </si>
  <si>
    <t>BASE PARA POÇO DE VISITA RETANGULAR PARA DRENAGEM, EM ALVENARIA COM BLOCOS DE CONCRETO, DIMENSÕES INTERNAS = 1X4 M, PROFUNDIDADE = 1,45 M, EXCLUINDO TAMPÃO. AF_05/2018</t>
  </si>
  <si>
    <t>BASE PARA POÇO DE VISITA RETANGULAR PARA DRENAGEM, EM ALVENARIA COM BLOCOS DE CONCRETO, DIMENSÕES INTERNAS = 2,5X3 M, PROFUNDIDADE = 1,45 M, EXCLUINDO TAMPÃO. AF_05/2018</t>
  </si>
  <si>
    <t>ACRÉSCIMO PARA POÇO DE VISITA CIRCULAR PARA DRENAGEM, EM CONCRETO PRÉ-MOLDADO, DIÂMETRO INTERNO = 1 M. AF_05/2018</t>
  </si>
  <si>
    <t>ACRÉSCIMO PARA POÇO DE VISITA RETANGULAR PARA DRENAGEM, EM ALVENARIA COM BLOCOS DE CONCRETO, DIMENSÕES INTERNAS = 1X4 M. AF_05/2018</t>
  </si>
  <si>
    <t>BASE PARA POÇO DE VISITA RETANGULAR PARA DRENAGEM, EM ALVENARIA COM BLOCOS DE CONCRETO, DIMENSÕES INTERNAS = 1,5X1,5 M, PROFUNDIDADE = 1,45 M, EXCLUINDO TAMPÃO. AF_05/2018</t>
  </si>
  <si>
    <t>ACRÉSCIMO PARA POÇO DE VISITA RETANGULAR PARA DRENAGEM, EM ALVENARIA COM BLOCOS DE CONCRETO, DIMENSÕES INTERNAS = 1,5X3,5 M. AF_05/2018</t>
  </si>
  <si>
    <t>BASE PARA POÇO DE VISITA CIRCULAR PARA DRENAGEM, EM ALVENARIA COM TIJOLOS CERÂMICOS MACIÇOS, DIÂMETRO INTERNO = 1 M, PROFUNDIDADE = 1,45 M, EXCLUINDO TAMPÃO. AF_05/2018</t>
  </si>
  <si>
    <t>ACRÉSCIMO PARA POÇO DE VISITA CIRCULAR PARA DRENAGEM, EM ALVENARIA COM TIJOLOS CERÂMICOS MACIÇOS, DIÂMETRO INTERNO = 1 M. AF_05/2018</t>
  </si>
  <si>
    <t>BASE PARA POÇO DE VISITA RETANGULAR PARA DRENAGEM, EM ALVENARIA COM BLOCOS DE CONCRETO, DIMENSÕES INTERNAS = 1,5X4 M, PROFUNDIDADE = 1,45 M, EXCLUINDO TAMPÃO. AF_05/2018</t>
  </si>
  <si>
    <t>ACRÉSCIMO PARA POÇO DE VISITA RETANGULAR PARA DRENAGEM, EM ALVENARIA COM BLOCOS DE CONCRETO, DIMENSÕES INTERNAS = 2,5X3 M. AF_05/2018</t>
  </si>
  <si>
    <t>ACRÉSCIMO PARA POÇO DE VISITA RETANGULAR PARA DRENAGEM, EM ALVENARIA COM BLOCOS DE CONCRETO, DIMENSÕES INTERNAS = 1,5X4 M. AF_05/2018</t>
  </si>
  <si>
    <t>BASE PARA POÇO DE VISITA RETANGULAR PARA DRENAGEM, EM ALVENARIA COM BLOCOS DE CONCRETO, DIMENSÕES INTERNAS = 2,5X3,5 M, PROFUNDIDADE = 1,45 M, EXCLUINDO TAMPÃO. AF_05/2018</t>
  </si>
  <si>
    <t>ACRÉSCIMO PARA POÇO DE VISITA RETANGULAR PARA DRENAGEM, EM ALVENARIA COM BLOCOS DE CONCRETO, DIMENSÕES INTERNAS = 2,5X3,5 M. AF_05/2018</t>
  </si>
  <si>
    <t>BASE PARA POÇO DE VISITA RETANGULAR PARA DRENAGEM, EM ALVENARIA COM BLOCOS DE CONCRETO, DIMENSÕES INTERNAS = 2,5X4 M, PROFUNDIDADE = 1,45 M, EXCLUINDO TAMPÃO. AF_05/2018</t>
  </si>
  <si>
    <t>BASE PARA POÇO DE VISITA RETANGULAR PARA DRENAGEM, EM ALVENARIA COM BLOCOS DE CONCRETO, DIMENSÕES INTERNAS = 2X2 M, PROFUNDIDADE = 1,45 M, EXCLUINDO TAMPÃO. AF_05/2018</t>
  </si>
  <si>
    <t>ACRÉSCIMO PARA POÇO DE VISITA RETANGULAR PARA DRENAGEM, EM ALVENARIA COM BLOCOS DE CONCRETO, DIMENSÕES INTERNAS = 2,5X4 M. AF_05/2018</t>
  </si>
  <si>
    <t>BASE PARA POÇO DE VISITA RETANGULAR PARA DRENAGEM, EM ALVENARIA COM BLOCOS DE CONCRETO, DIMENSÕES INTERNAS = 3X3 M, PROFUNDIDADE = 1,45 M, EXCLUINDO TAMPÃO. AF_05/2018</t>
  </si>
  <si>
    <t>ACRÉSCIMO PARA POÇO DE VISITA RETANGULAR PARA DRENAGEM, EM ALVENARIA COM BLOCOS DE CONCRETO, DIMENSÕES INTERNAS = 3X3 M. AF_05/2018</t>
  </si>
  <si>
    <t>BASE PARA POÇO DE VISITA RETANGULAR PARA DRENAGEM, EM ALVENARIA COM BLOCOS DE CONCRETO, DIMENSÕES INTERNAS = 3X3,5 M, PROFUNDIDADE = 1,45 M, EXCLUINDO TAMPÃO. AF_05/2018</t>
  </si>
  <si>
    <t>ACRÉSCIMO PARA POÇO DE VISITA RETANGULAR PARA DRENAGEM, EM ALVENARIA COM BLOCOS DE CONCRETO, DIMENSÕES INTERNAS = 3X3,5 M. AF_05/2018</t>
  </si>
  <si>
    <t>ACRÉSCIMO PARA POÇO DE VISITA RETANGULAR PARA DRENAGEM, EM ALVENARIA COM BLOCOS DE CONCRETO, DIMENSÕES INTERNAS = 2X2 M. AF_05/2018</t>
  </si>
  <si>
    <t>BASE PARA POÇO DE VISITA RETANGULAR PARA DRENAGEM, EM ALVENARIA COM BLOCOS DE CONCRETO, DIMENSÕES INTERNAS = 3X4 M, PROFUNDIDADE = 1,45 M, EXCLUINDO TAMPÃO. AF_05/2018</t>
  </si>
  <si>
    <t>ACRÉSCIMO PARA POÇO DE VISITA RETANGULAR PARA DRENAGEM, EM ALVENARIA COM BLOCOS DE CONCRETO, DIMENSÕES INTERNAS = 3X4 M. AF_05/2018</t>
  </si>
  <si>
    <t>BASE PARA POÇO DE VISITA RETANGULAR PARA DRENAGEM, EM ALVENARIA COM BLOCOS DE CONCRETO, DIMENSÕES INTERNAS = 3,5X3,5 M, PROFUNDIDADE = 1,45 M, EXCLUINDO TAMPÃO. AF_05/2018</t>
  </si>
  <si>
    <t>ACRÉSCIMO PARA POÇO DE VISITA RETANGULAR PARA DRENAGEM, EM ALVENARIA COM BLOCOS DE CONCRETO, DIMENSÕES INTERNAS = 3,5X3,5 M. AF_05/2018</t>
  </si>
  <si>
    <t>BASE PARA POÇO DE VISITA RETANGULAR PARA DRENAGEM, EM ALVENARIA COM BLOCOS DE CONCRETO, DIMENSÕES INTERNAS = 2X2,5 M, PROFUNDIDADE = 1,45 M, EXCLUINDO TAMPÃO. AF_05/2018</t>
  </si>
  <si>
    <t>BASE PARA POÇO DE VISITA RETANGULAR PARA DRENAGEM, EM ALVENARIA COM BLOCOS DE CONCRETO, DIMENSÕES INTERNAS = 3,5X4 M, PROFUNDIDADE = 1,45 M, EXCLUINDO TAMPÃO. AF_05/2018</t>
  </si>
  <si>
    <t>ACRÉSCIMO PARA POÇO DE VISITA RETANGULAR PARA DRENAGEM, EM ALVENARIA COM BLOCOS DE CONCRETO, DIMENSÕES INTERNAS = 3,5X4 M. AF_05/2018</t>
  </si>
  <si>
    <t>BASE PARA POÇO DE VISITA RETANGULAR PARA DRENAGEM, EM ALVENARIA COM BLOCOS DE CONCRETO, DIMENSÕES INTERNAS = 4X4 M, PROFUNDIDADE = 1,45 M, EXCLUINDO TAMPÃO. AF_05/2018</t>
  </si>
  <si>
    <t>ACRÉSCIMO PARA POÇO DE VISITA RETANGULAR PARA DRENAGEM, EM ALVENARIA COM BLOCOS DE CONCRETO, DIMENSÕES INTERNAS = 2X2,5 M. AF_05/2018</t>
  </si>
  <si>
    <t>CHAMINÉ CIRCULAR PARA POÇO DE VISITA PARA DRENAGEM, EM CONCRETO PRÉ-MOLDADO, DIÂMETRO INTERNO = 0,6 M. AF_05/2018</t>
  </si>
  <si>
    <t>CHAMINÉ CIRCULAR PARA POÇO DE VISITA PARA DRENAGEM, EM ALVENARIA COM TIJOLOS CERÂMICOS MACIÇOS, DIÂMETRO INTERNO = 0,6 M. AF_05/2018</t>
  </si>
  <si>
    <t>BASE PARA POÇO DE VISITA RETANGULAR PARA DRENAGEM, EM ALVENARIA COM BLOCOS DE CONCRETO, DIMENSÕES INTERNAS = 2X3 M, PROFUNDIDADE = 1,45 M, EXCLUINDO TAMPÃO. AF_05/2018</t>
  </si>
  <si>
    <t>ACRÉSCIMO PARA POÇO DE VISITA RETANGULAR PARA DRENAGEM, EM ALVENARIA COM BLOCOS DE CONCRETO, DIMENSÕES INTERNAS = 2X3 M. AF_05/2018</t>
  </si>
  <si>
    <t>BASE PARA POÇO DE VISITA RETANGULAR PARA DRENAGEM, EM ALVENARIA COM BLOCOS DE CONCRETO, DIMENSÕES INTERNAS = 2X3,5 M, PROFUNDIDADE = 1,45 M, EXCLUINDO TAMPÃO. AF_05/2018</t>
  </si>
  <si>
    <t>ACRÉSCIMO PARA POÇO DE VISITA RETANGULAR PARA DRENAGEM, EM ALVENARIA COM BLOCOS DE CONCRETO, DIMENSÕES INTERNAS = 2X3,5 M. AF_05/2018</t>
  </si>
  <si>
    <t>BASE PARA POÇO DE VISITA RETANGULAR PARA DRENAGEM, EM ALVENARIA COM BLOCOS DE CONCRETO, DIMENSÕES INTERNAS = 2X4 M, PROFUNDIDADE = 1,45 M, EXCLUINDO TAMPÃO. AF_05/2018</t>
  </si>
  <si>
    <t>ACRÉSCIMO PARA POÇO DE VISITA RETANGULAR PARA DRENAGEM, EM ALVENARIA COM BLOCOS DE CONCRETO, DIMENSÕES INTERNAS = 2X4 M. AF_05/2018</t>
  </si>
  <si>
    <t>BASE PARA POÇO DE VISITA RETANGULAR PARA DRENAGEM, EM ALVENARIA COM BLOCOS DE CONCRETO, DIMENSÕES INTERNAS = 2,5X2,5 M, PROFUNDIDADE = 1,45 M, EXCLUINDO TAMPÃO. AF_05/2018</t>
  </si>
  <si>
    <t>ACRÉSCIMO PARA POÇO DE VISITA RETANGULAR PARA DRENAGEM, EM ALVENARIA COM BLOCOS DE CONCRETO, DIMENSÕES INTERNAS = 4X4 M. AF_05/2018</t>
  </si>
  <si>
    <t>GUIA (MEIO-FIO) CONCRETO, MOLDADA  IN LOCO  EM TRECHO RETO COM EXTRUSORA, 13 CM BASE X 22 CM ALTURA. AF_06/2016</t>
  </si>
  <si>
    <t>GUIA (MEIO-FIO) CONCRETO, MOLDADA  IN LOCO  EM TRECHO CURVO COM EXTRUSORA, 13 CM BASE X 22 CM ALTURA. AF_06/2016</t>
  </si>
  <si>
    <t>GUIA (MEIO-FIO) CONCRETO, MOLDADA  IN LOCO  EM TRECHO RETO COM EXTRUSORA, 15 CM BASE X 30 CM ALTURA. AF_06/2016</t>
  </si>
  <si>
    <t>GUIA (MEIO-FIO) CONCRETO, MOLDADA  IN LOCO  EM TRECHO CURVO COM EXTRUSORA, 15 CM BASE X 30 CM ALTURA. AF_06/2016</t>
  </si>
  <si>
    <t>GUIA (MEIO-FIO) E SARJETA CONJUGADOS DE CONCRETO, MOLDADA  IN LOCO  EM TRECHO RETO COM EXTRUSORA, 45 CM BASE (15 CM BASE DA GUIA + 30 CM BASE DA SARJETA) X 22 CM ALTURA. AF_06/2016</t>
  </si>
  <si>
    <t>GUIA (MEIO-FIO) E SARJETA CONJUGADOS DE CONCRETO, MOLDADA  IN LOCO  EM TRECHO CURVO COM EXTRUSORA, 45 CM BASE (15 CM BASE DA GUIA + 30 CM BASE DA SARJETA) X 22 CM ALTURA. AF_06/2016</t>
  </si>
  <si>
    <t>GUIA (MEIO-FIO) E SARJETA CONJUGADOS DE CONCRETO, MOLDADA  IN LOCO  EM TRECHO RETO COM EXTRUSORA, 60 CM BASE (15 CM BASE DA GUIA + 45 CM BASE DA SARJETA) X 26 CM ALTURA. AF_06/2016</t>
  </si>
  <si>
    <t>GUIA (MEIO-FIO) E SARJETA CONJUGADOS DE CONCRETO, MOLDADA IN LOCO  EM TRECHO CURVO COM EXTRUSORA, 60 CM BASE (15 CM BASE DA GUIA + 45 CM BASE DA SARJETA) X 26 CM ALTURA. AF_06/2016</t>
  </si>
  <si>
    <t>GUIA (MEIO-FIO) E SARJETA CONJUGADOS DE CONCRETO, MOLDADA  IN LOCO  EM TRECHO RETO COM EXTRUSORA, 65 CM BASE (15 CM BASE DA GUIA + 50 CM BASE DA SARJETA) X 26 CM ALTURA. AF_06/2016</t>
  </si>
  <si>
    <t>GUIA (MEIO-FIO) E SARJETA CONJUGADOS DE CONCRETO, MOLDADA  IN LOCO  EM TRECHO CURVO COM EXTRUSORA, 65 CM BASE (15 CM BASE DA GUIA + 50 CM BASE DA SARJETA) X 26 CM ALTURA. AF_06/2016</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</si>
  <si>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</si>
  <si>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</si>
  <si>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ASSENTAMENTO DE GUIA (MEIO-FIO) EM TRECHO RETO, CONFECCIONADA EM CONCRETO PRÉ-FABRICADO, DIMENSÕES 100X15X13X20 CM (COMPRIMENTO X BASE INFERIOR X BASE SUPERIOR X ALTURA), PARA URBANIZAÇÃO INTERNA DE EMPREENDIMENTOS. AF_06/2016_P</t>
  </si>
  <si>
    <t>ASSENTAMENTO DE GUIA (MEIO-FIO) EM TRECHO CURVO, CONFECCIONADA EM CONCRETO PRÉ-FABRICADO, DIMENSÕES 100X15X13X20 CM (COMPRIMENTO X BASE INFERIOR X BASE SUPERIOR X ALTURA), PARA URBANIZAÇÃO INTERNA DE EMPREENDIMENTOS. AF_06/2016_P</t>
  </si>
  <si>
    <t>EXECUÇÃO DE SARJETA DE CONCRETO USINADO, MOLDADA  IN LOCO  EM TRECHO RETO, 30 CM BASE X 15 CM ALTURA. AF_06/2016</t>
  </si>
  <si>
    <t>EXECUÇÃO DE SARJETA DE CONCRETO USINADO, MOLDADA  IN LOCO  EM TRECHO CURVO, 30 CM BASE X 15 CM ALTURA. AF_06/2016</t>
  </si>
  <si>
    <t>EXECUÇÃO DE SARJETA DE CONCRETO USINADO, MOLDADA  IN LOCO  EM TRECHO RETO, 45 CM BASE X 15 CM ALTURA. AF_06/2016</t>
  </si>
  <si>
    <t>EXECUÇÃO DE SARJETA DE CONCRETO USINADO, MOLDADA  IN LOCO  EM TRECHO CURVO, 45 CM BASE X 15 CM ALTURA. AF_06/2016</t>
  </si>
  <si>
    <t>EXECUÇÃO DE SARJETA DE CONCRETO USINADO, MOLDADA  IN LOCO  EM TRECHO RETO, 60 CM BASE X 15 CM ALTURA. AF_06/2016</t>
  </si>
  <si>
    <t>EXECUÇÃO DE SARJETA DE CONCRETO USINADO, MOLDADA  IN LOCO  EM TRECHO CURVO, 60 CM BASE X 15 CM ALTURA. AF_06/2016</t>
  </si>
  <si>
    <t>EXECUÇÃO DE SARJETA DE CONCRETO USINADO, MOLDADA  IN LOCO  EM TRECHO RETO, 30 CM BASE X 10 CM ALTURA. AF_06/2016</t>
  </si>
  <si>
    <t>EXECUÇÃO DE SARJETA DE CONCRETO USINADO, MOLDADA  IN LOCO  EM TRECHO CURVO, 30 CM BASE X 10 CM ALTURA. AF_06/2016</t>
  </si>
  <si>
    <t>EXECUÇÃO DE SARJETA DE CONCRETO USINADO, MOLDADA  IN LOCO  EM TRECHO RETO, 45 CM BASE X 10 CM ALTURA. AF_06/2016</t>
  </si>
  <si>
    <t>EXECUÇÃO DE SARJETA DE CONCRETO USINADO, MOLDADA  IN LOCO  EM TRECHO CURVO, 45 CM BASE X 10 CM ALTURA. AF_06/2016</t>
  </si>
  <si>
    <t>EXECUÇÃO DE SARJETA DE CONCRETO USINADO, MOLDADA  IN LOCO  EM TRECHO RETO, 60 CM BASE X 10 CM ALTURA. AF_06/2016</t>
  </si>
  <si>
    <t>EXECUÇÃO DE SARJETA DE CONCRETO USINADO, MOLDADA  IN LOCO  EM TRECHO CURVO, 60 CM BASE X 10 CM ALTURA. AF_06/2016</t>
  </si>
  <si>
    <t>EXECUÇÃO DE SARJETÃO DE CONCRETO USINADO, MOLDADA  IN LOCO  EM TRECHO RETO, 100 CM BASE X 20 CM ALTURA. AF_06/2016</t>
  </si>
  <si>
    <t>EXECUÇÃO DE ESCORAS DE CONCRETO PARA CONTENÇÃO DE GUIAS PRÉ-FABRICADAS. AF_06/2016</t>
  </si>
  <si>
    <t>ESCORAMENTO DE VALA, TIPO PONTALETEAMENTO, COM PROFUNDIDADE DE 0 A 1,5 M, LARGURA MENOR QUE 1,5 M, EM LOCAL COM NÍVEL ALTO DE INTERFERÊNCIA. AF_06/2016</t>
  </si>
  <si>
    <t>ESCORAMENTO DE VALA, TIPO PONTALETEAMENTO, COM PROFUNDIDADE DE 0 A 1,5 M, LARGURA MAIOR OU IGUAL A 1,5 M E MENOR QUE 2,5 M, EM LOCAL COM NÍVEL ALTO DE INTERFERÊNCIA. AF_06/2016</t>
  </si>
  <si>
    <t>ESCORAMENTO DE VALA, TIPO PONTALETEAMENTO, COM PROFUNDIDADE DE 1,5 A 3,0 M, LARGURA MENOR QUE 1,5 M, EM LOCAL COM NÍVEL ALTO DE INTERFERÊNCIA. AF_06/2016</t>
  </si>
  <si>
    <t>ESCORAMENTO DE VALA, TIPO PONTALETEAMENTO, COM PROFUNDIDADE DE 1,5 A 3,0 M, LARGURA MAIOR OU IGUAL A 1,5 M E MENOR QUE 2,5 M, EM LOCAL COM NÍVEL ALTO DE INTERFERÊNCIA. AF_06/2016</t>
  </si>
  <si>
    <t>ESCORAMENTO DE VALA, TIPO PONTALETEAMENTO, COM PROFUNDIDADE DE 3,0 A 4,5 M, LARGURA MENOR QUE 1,5 M EM LOCAL COM NÍVEL ALTO DE INTERFERÊNCIA. AF_06/2016</t>
  </si>
  <si>
    <t>ESCORAMENTO DE VALA, TIPO PONTALETEAMENTO, COM PROFUNDIDADE DE 3,0 A 4,5 M, LARGURA MAIOR OU IGUAL A 1,5 M E MENOR QUE 2,5 M, EM LOCAL COM NÍVEL ALTO DE INTERFERÊNCIA. AF_06/2016</t>
  </si>
  <si>
    <t>ESCORAMENTO DE VALA, TIPO PONTALETEAMENTO, COM PROFUNDIDADE DE 0 A 1,5 M, LARGURA MENOR QUE 1,5 M, EM LOCAL COM NÍVEL BAIXO DE INTERFERÊNCIA. AF_06/2016</t>
  </si>
  <si>
    <t>ESCORAMENTO DE VALA, TIPO PONTALETEAMENTO, COM PROFUNDIDADE DE 0 A 1,5 M, LARGURA MAIOR OU IGUAL A 1,5 M E MENOR QUE 2,5 M, EM LOCAL COM NÍVEL BAIXO DE INTERFERÊNCIA. AF_06/2016</t>
  </si>
  <si>
    <t>ESCORAMENTO DE VALA, TIPO PONTALETEAMENTO, COM PROFUNDIDADE DE 1,5 A 3,0 M, LARGURA MENOR QUE 1,5 M, EM LOCAL COM NÍVEL BAIXO DE INTERFERÊNCIA. AF_06/2016</t>
  </si>
  <si>
    <t>ESCORAMENTO DE VALA, TIPO PONTALETEAMENTO, COM PROFUNDIDADE DE 1,5 A 3,0 M, LARGURA MAIOR OU IGUAL A 1,5 M E MENOR QUE 2,5 M, EM LOCAL COM NÍVEL BAIXO DE INTERFERÊNCIA. AF_06/2016</t>
  </si>
  <si>
    <t>ESCORAMENTO DE VALA, TIPO PONTALETEAMENTO, COM PROFUNDIDADE DE 3,0 A 4,5 M, LARGURA MENOR QUE 1,5 M EM LOCAL COM NÍVEL BAIXO DE INTERFERÊNCIA. AF_06/2016</t>
  </si>
  <si>
    <t>ESCORAMENTO DE VALA, TIPO PONTALETEAMENTO, COM PROFUNDIDADE DE 3,0 A 4,5 M, LARGURA MAIOR OU IGUAL A 1,5 M E MENOR QUE 2,5 M, EM LOCAL COM NÍVEL BAIXO DE INTERFERÊNCIA. AF_06/2016</t>
  </si>
  <si>
    <t>ESCORAMENTO DE VALA, TIPO DESCONTÍNUO, COM PROFUNDIDADE DE 0 A 1,5 M, LARGURA MENOR QUE 1,5 M, EM LOCAL COM NÍVEL ALTO DE INTERFERÊNCIA. AF_06/2016</t>
  </si>
  <si>
    <t>ESCORAMENTO DE VALA, TIPO DESCONTÍNUO, COM PROFUNDIDADE DE 0 A 1,5 M, LARGURA MAIOR OU IGUAL A 1,5 M E MENOR QUE 2,5 M, EM LOCAL COM NÍVEL ALTO DE INTERFERÊNCIA. AF_06/2016</t>
  </si>
  <si>
    <t>ESCORAMENTO DE VALA, TIPO DESCONTÍNUO, COM PROFUNDIDADE DE 1,5 M A 3,0 M, LARGURA MENOR QUE 1,5 M, EM LOCAL COM NÍVEL ALTO DE INTERFERÊNCIA. AF_06/2016</t>
  </si>
  <si>
    <t>ESCORAMENTO DE VALA, TIPO DESCONTÍNUO, COM PROFUNDIDADE DE 1,5 A 3,0 M, LARGURA MAIOR OU IGUAL A 1,5 M E MENOR QUE 2,5 M, EM LOCAL COM NÍVEL ALTO DE INTERFERÊNCIA. AF_06/2016</t>
  </si>
  <si>
    <t>ESCORAMENTO DE VALA, TIPO DESCONTÍNUO, COM PROFUNDIDADE DE 3,0 A 4,5 M, LARGURA MENOR QUE 1,5 M, EM LOCAL COM NÍVEL ALTO DE INTERFERÊNCIA. AF_06/2016</t>
  </si>
  <si>
    <t>ESCORAMENTO DE VALA, TIPO DESCONTÍNUO, COM PROFUNDIDADE DE 3,0 A 4,5 M, LARGURA MAIOR OU IGUAL A 1,5 E MENOR QUE 2,5 M, EM LOCAL COM NÍVEL ALTO DE INTERFERÊNCIA. AF_06/2016</t>
  </si>
  <si>
    <t>ESCORAMENTO DE VALA, TIPO DESCONTÍNUO, COM PROFUNDIDADE DE 0 A 1,5 M, LARGURA MENOR QUE 1,5 M, EM LOCAL COM NÍVEL BAIXO DE INTERFERÊNCIA. AF_06/2016</t>
  </si>
  <si>
    <t>ESCORAMENTO DE VALA, TIPO DESCONTÍNUO, COM PROFUNDIDADE DE 0 A 1,5 M, LARGURA MAIOR OU IGUAL A 1,5 M E MENOR QUE 2,5 M, EM LOCAL COM NÍVEL BAIXO DE INTERFERÊNCIA. AF_06/2016</t>
  </si>
  <si>
    <t>ESCORAMENTO DE VALA, TIPO DESCONTÍNUO, COM PROFUNDIDADE DE 1,5 M A 3,0 M, LARGURA MENOR QUE 1,5 M, EM LOCAL COM NÍVEL BAIXO DE INTERFERÊNCIA. AF_06/2016</t>
  </si>
  <si>
    <t>ESCORAMENTO DE VALA, TIPO DESCONTÍNUO, COM PROFUNDIDADE DE 1,5 A 3,0 M, LARGURA MAIOR OU IGUAL A 1,5 M E MENOR QUE 2,5 M, EM LOCAL COM NÍVEL BAIXO DE INTERFERÊNCIA. AF_06/2016</t>
  </si>
  <si>
    <t>ESCORAMENTO DE VALA, TIPO DESCONTÍNUO, COM PROFUNDIDADE DE 3,0 A 4,5 M, LARGURA MENOR QUE 1,5 M, EM LOCAL COM NÍVEL BAIXO DE INTERFERÊNCIA. AF_06/2016</t>
  </si>
  <si>
    <t>ESCORAMENTO DE VALA, TIPO DESCONTÍNUO, COM PROFUNDIDADE DE 3,0 A 4,5 M, LARGURA MAIOR OU IGUAL A 1,5 E MENOR QUE 2,5 M, EM LOCAL COM NÍVEL BAIXO DE INTERFERÊNCIA. AF_06/2016</t>
  </si>
  <si>
    <t>ESCORAMENTO FORMAS ATE H = 3,30M, COM MADEIRA DE 3A QUALIDADE, NAO APARELHADA, APROVEITAMENTO TABUAS 3X E PRUMOS 4X.</t>
  </si>
  <si>
    <t>ESCORAMENTO FORMAS DE H=3,30 A 3,50 M, COM MADEIRA 3A QUALIDADE, NAO APARELHADA, APROVEITAMENTO TABUAS 3X E PRUMOS 4X</t>
  </si>
  <si>
    <t>ESCORAMENTO FORMAS H=3,50 A 4,00 M, COM MADEIRA DE 3A QUALIDADE, NAO APARELHADA, APROVEITAMENTO TABUAS 3X E PRUMOS 4X.</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</si>
  <si>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</si>
  <si>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</si>
  <si>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</si>
  <si>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EXCLUSIVE FECHADURA, FIXAÇÃO COM PREENCHIMENTO PARCIAL DE ESPUMA EXPANSIVA - FORNECIMENTO E INSTALAÇÃO. AF_12/2019</t>
  </si>
  <si>
    <t>KIT DE PORTA-PRONTA DE MADEIRA EM ACABAMENTO MELAMÍNICO BRANCO, FOLHA PESADA OU SUPERPESADA, 90X210CM, EXCLUSIVE FECHADURA, FIXAÇÃO COM PREENCHIMENTO TOTAL DE ESPUMA EXPANSIVA - FORNECIMENTO E INSTALAÇÃO. AF_12/2019</t>
  </si>
  <si>
    <t>KIT DE PORTA-PRONTA DE MADEIRA EM ACABAMENTO MELAMÍNICO BRANCO, FOLHA LEVE OU MÉDIA, E BATENTE METÁLICO, 60X210CM, EXCLUSIVE FECHADURA, FIXAÇÃO COM ARGAMASSA - FORNECIMENTO E INSTALAÇÃO. AF_12/2019</t>
  </si>
  <si>
    <t>KIT DE PORTA-PRONTA DE MADEIRA EM ACABAMENTO MELAMÍNICO BRANCO, FOLHA LEVE OU MÉDIA, E BATENTE METÁLICO, 70X210CM,  EXCLUSIVE FECHADURA, FIXAÇÃO COM ARGAMASSA - FORNECIMENTO E INSTALAÇÃO. AF_12/2019</t>
  </si>
  <si>
    <t>KIT DE PORTA-PRONTA DE MADEIRA EM ACABAMENTO MELAMÍNICO BRANCO, FOLHA LEVE OU MÉDIA, E BATENTE METÁLICO, 80X210CM, EXCLUSIVE FECHADURA, FIXAÇÃO COM ARGAMASSA - FORNECIMENTO E INSTALAÇÃO. AF_12/2019</t>
  </si>
  <si>
    <t>KIT DE PORTA-PRONTA DE MADEIRA EM ACABAMENTO MELAMÍNICO BRANCO, FOLHA LEVE OU MÉDIA, E BATENTE METÁLICO, 90X210CM,  EXCLUSIVE FECHADURA, FIXAÇÃO COM ARGAMASSA - FORNECIMENTO E INSTALAÇÃO. AF_12/2019</t>
  </si>
  <si>
    <t>KIT DE PORTA-PRONTA DE MADEIRA EM ACABAMENTO MELAMÍNICO BRANCO, FOLHA PESADA OU SUPERPESADA, E BATENTE METÁLICO, 80X210CM, EXCLUSIVE FECHADURA, FIXAÇÃO COM ARGAMASSA - FORNECIMENTO E INSTALAÇÃO. AF_12/2019</t>
  </si>
  <si>
    <t>KIT DE PORTA-PRONTA DE MADEIRA EM ACABAMENTO MELAMÍNICO BRANCO, FOLHA PESADA OU SUPERPESADA, E BATENTE METÁLICO, 90X210CM, EXCLUSIVE FECHADURA, FIXAÇÃO COM ARGAMASSA - FORNECIMENTO E INSTALAÇÃO. AF_12/2019</t>
  </si>
  <si>
    <t>BATENTE PARA PORTA DE MADEIRA, PADRÃO MÉDIO - FORNECIMENTO E MONTAGEM. AF_12/2019</t>
  </si>
  <si>
    <t>BATENTE PARA PORTA DE MADEIRA, FIXAÇÃO COM ARGAMASSA, PADRÃO MÉDIO - FORNECIMENTO E INSTALAÇÃO. AF_12/2019_P</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</si>
  <si>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</si>
  <si>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</si>
  <si>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</si>
  <si>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</si>
  <si>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</si>
  <si>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</si>
  <si>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</si>
  <si>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</si>
  <si>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</si>
  <si>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</si>
  <si>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</si>
  <si>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</si>
  <si>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</si>
  <si>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</si>
  <si>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</si>
  <si>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</si>
  <si>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</si>
  <si>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</si>
  <si>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</si>
  <si>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</si>
  <si>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</si>
  <si>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</si>
  <si>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</si>
  <si>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</si>
  <si>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</si>
  <si>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BATENTE PARA PORTA DE MADEIRA, FIXAÇÃO COM ARGAMASSA, PADRÃO POPULAR. FORNECIMENTO E INSTALAÇÃO. AF_12/2019_P</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</si>
  <si>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</si>
  <si>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</si>
  <si>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</si>
  <si>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</si>
  <si>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</si>
  <si>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</si>
  <si>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</si>
  <si>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</si>
  <si>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</si>
  <si>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</si>
  <si>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</si>
  <si>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</si>
  <si>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</si>
  <si>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</si>
  <si>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</si>
  <si>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</si>
  <si>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</si>
  <si>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</si>
  <si>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</si>
  <si>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</si>
  <si>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</si>
  <si>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</si>
  <si>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</si>
  <si>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</si>
  <si>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</si>
  <si>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</si>
  <si>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</si>
  <si>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</si>
  <si>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</si>
  <si>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</si>
  <si>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</si>
  <si>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</si>
  <si>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</si>
  <si>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</si>
  <si>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</si>
  <si>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</si>
  <si>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</si>
  <si>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</si>
  <si>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</si>
  <si>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</si>
  <si>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</si>
  <si>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</si>
  <si>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</si>
  <si>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</si>
  <si>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</si>
  <si>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</si>
  <si>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</si>
  <si>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</si>
  <si>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</si>
  <si>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</si>
  <si>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</si>
  <si>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</si>
  <si>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</si>
  <si>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</si>
  <si>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</si>
  <si>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</si>
  <si>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</si>
  <si>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</si>
  <si>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</si>
  <si>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JANELA DE MADEIRA - CEDRINHO/ANGELIM OU EQUIVALENTE DA REGIÃO - DE ABRIR COM 4 FOLHAS (2 VENEZIANAS E 2 GUILHOTINAS PARA VIDRO), COM BATENTE, ALIZAR E FERRAGENS. EXCLUSIVE VIDROS, ACABAMENTO E CONTRAMARCO. FORNECIMENTO E INSTALAÇÃO. AF_12/2019</t>
  </si>
  <si>
    <t>JANELA DE MADEIRA (PINUS/EUCALIPTO OU EQUIV.) DE ABRIR COM 4 FOLHAS (2 VENEZIANAS E 2 GUILHOTINAS PARA VIDRO), COM BATENTE, ALIZAR E FERRAGENS. EXCLUSIVE VIDROS, ACABAMENTO E CONTRAMARCO. FORNECIMENTO E INSTALAÇÃO. AF_12/2019</t>
  </si>
  <si>
    <t>JANELA DE MADEIRA (IMBUIA/CEDRO OU EQUIV.) DE ABRIR COM 4 FOLHAS (2 VENEZIANAS E 2 GUILHOTINAS PARA VIDRO), COM BATENTE, ALIZAR E FERRAGENS. EXCLUSIVE VIDROS, ACABAMENTO E CONTRAMARCO. FORNECIMENTO E INSTALAÇÃO. AF_12/2019</t>
  </si>
  <si>
    <t>JANELA DE MADEIRA (CEDRINHO/ANGELIM OU EQUIV.) TIPO MAXIM-AR, PARA VIDRO, COM BATENTE, ALIZAR E FERRAGENS. EXCLUSIVE VIDRO, ACABAMENTO E CONTRAMARCO. FORNECIMENTO E INSTALAÇÃO. AF_12/2019</t>
  </si>
  <si>
    <t>JANELA DE MADEIRA (PINUS/EUCALIPTO OU EQUIV.) TIPO BASCULANTE COM 2 FOLHAS PARA VIDRO, COM BATENTE, ALIZAR E FERRAGENS. EXCLUSIVE VIDROS, ACABAMENTO E CONTRAMARCO. FORNECIMENTO E INSTALAÇÃO. AF_12/2019</t>
  </si>
  <si>
    <t>JANELA DE MADEIRA (CEDRINHO/ANGELIM OU EQUIV.) DE CORRER COM 6 FOLHAS (2 VENEZ. FIXAS, 2 VENEZ. DE CORRER E 2 DE CORRER PARA VIDRO), COM BATENTE, ALIZAR E FERRAGENS. EXCLUSIVE VIDROS, ACABAMENTO E CONTRAMARCO. FORNECIMENTO E INSTALAÇÃO. AF_12/2019</t>
  </si>
  <si>
    <t>JANELA DE MADEIRA (IMBUIA/CEDRO OU EQUIV) DE CORRER COM 6 FOLHAS (2 VENEZIANAS FIXAS, 2 VENEZIANAS DE CORRER E 2 DE CORRER PARA VIDRO), COM BATENTE, ALIZAR E FERRAGENS. EXCLUSIVE VIDROS, ACABAMENTO E CONTRAMARCO. FORNECIMENTO E INSTALAÇÃO. AF_12/2019</t>
  </si>
  <si>
    <t>JANELA DE MADEIRA (PINUS/EUCALIPTO OU EQUIV.) DE CORRER COM 6 FOLHAS (2 VENEZ. FIXAS, 2 VENEZ. DE CORRER E 2 DE CORRER PARA VIDRO), COM BATENTE, ALIZAR E FERRAGENS. EXCLUSIVE VIDROS, ACABAMENTO E CONTRAMARCO. FORNECIMENTO EINSTALAÇÃO. AF_12/2019</t>
  </si>
  <si>
    <t>PORTA DE FERRO, DE ABRIR, TIPO GRADE COM CHAPA, COM GUARNIÇÕES. AF_12/2019</t>
  </si>
  <si>
    <t>JANELA DE AÇO TIPO BASCULANTE PARA VIDROS, COM BATENTE, FERRAGENS E PINTURA ANTICORROSIVA. EXCLUSIVE VIDROS, ACABAMENTO, ALIZAR E CONTRAMARCO. FORNECIMENTO E INSTALAÇÃO. AF_12/2019</t>
  </si>
  <si>
    <t>JANELA DE AÇO DE CORRER COM 2 FOLHAS PARA VIDRO, COM VIDROS, BATENTE, FERRAGENS E PINTURAS ANTICORROSIVA E DE ACABAMENTO. EXCLUSIVE ALIZAR E CONTRAMARCO. FORNECIMENTO E INSTALAÇÃO. AF_12/2019</t>
  </si>
  <si>
    <t>JANELA DE AÇO DE CORRER COM 4 FOLHAS PARA VIDRO, COM BATENTE, FERRAGENS E PINTURA ANTICORROSIVA. EXCLUSIVE VIDROS, ALIZAR E CONTRAMARCO. FORNECIMENTO E INSTALAÇÃO. AF_12/2019</t>
  </si>
  <si>
    <t>JANELA DE AÇO DE CORRER COM 6 FOLHAS (4 VENEZIANAS E 2 PARA VIDRO), COM VIDROS, BATENTE, FERRAGENS E PINTURAS ANTICORROSIVA E DE ACABAMENTO. EXCLUSIVE ALIZAR E CONTRAMARCO. FORNECIMENTO E INSTALAÇÃO. AF_12/2019</t>
  </si>
  <si>
    <t>CONTRAMARCO DE AÇO, FIXAÇÃO COM ARGAMASSA - FORNECIMENTO E INSTALAÇÃO. AF_12/2019</t>
  </si>
  <si>
    <t>CONTRAMARCO DE AÇO, FIXAÇÃO COM PARAFUSO - FORNECIMENTO E INSTALAÇÃO. AF_12/2019</t>
  </si>
  <si>
    <t>GUARDA-CORPO DE AÇO GALVANIZADO DE 1,10M, MONTANTES TUBULARES DE 1.1/4" ESPAÇADOS DE 1,20M, TRAVESSA SUPERIOR DE 1.1/2", GRADIL FORMADO POR TUBOS HORIZONTAIS DE 1" E VERTICAIS DE 3/4", FIXADO COM CHUMBADOR MECÂNICO. AF_04/2019_P</t>
  </si>
  <si>
    <t>GUARDA-CORPO DE AÇO GALVANIZADO DE 1,10M DE ALTURA, MONTANTES TUBULARES DE 1.1/2 ESPAÇADOS DE 1,20M, TRAVESSA SUPERIOR DE 2, GRADIL FORMADO POR BARRAS CHATAS EM FERRO DE 32X4,8MM, FIXADO COM CHUMBADOR MECÂNICO. AF_04/2019_P</t>
  </si>
  <si>
    <t>GUARDA-CORPO PANORÂMICO COM PERFIS DE ALUMÍNIO E VIDRO LAMINADO 8 MM, FIXADO COM CHUMBADOR MECÂNICO. AF_04/2019_P</t>
  </si>
  <si>
    <t>CORRIMÃO SIMPLES, DIÂMETRO EXTERNO = 1 1/2", EM AÇO GALVANIZADO. AF_04/2019_P</t>
  </si>
  <si>
    <t>CORRIMÃO SIMPLES, DIÂMETRO EXTERNO = 1 1/2", EM ALUMÍNIO. AF_04/2019_P</t>
  </si>
  <si>
    <t>GRADIL EM FERRO FIXADO EM VÃOS DE JANELAS, FORMADO POR BARRAS CHATAS DE 25X4,8 MM. AF_04/2019</t>
  </si>
  <si>
    <t>GRADIL EM ALUMÍNIO FIXADO EM VÃOS DE JANELAS, FORMADO POR TUBOS DE 3/4". AF_04/2019</t>
  </si>
  <si>
    <t>ESCADA TIPO MARINHEIRO EM ACO CA-50 9,52MM INCLUSO PINTURA COM FUNDO ANTICORROSIVO TIPO ZARCAO</t>
  </si>
  <si>
    <t>74194/1</t>
  </si>
  <si>
    <t>ESCADA TIPO MARINHEIRO EM TUBO ACO GALVANIZADO 1 1/2" 5 DEGRAUS</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</si>
  <si>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</si>
  <si>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</si>
  <si>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</si>
  <si>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</si>
  <si>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</si>
  <si>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</si>
  <si>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</si>
  <si>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JOGO DE FERRAGENS CROMADAS PARA PORTA DE VIDRO TEMPERADO, UMA FOLHA COMPOSTO DE DOBRADICAS SUPERIOR E INFERIOR, TRINCO, FECHADURA, CONTRA FECHADURA COM CAPUCHINHO SEM MOLA E PUXADOR</t>
  </si>
  <si>
    <t>MOLA HIDRAULICA DE PISO PARA PORTA DE VIDRO TEMPERADO</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</si>
  <si>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</si>
  <si>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</si>
  <si>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</si>
  <si>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</si>
  <si>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</si>
  <si>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</si>
  <si>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</si>
  <si>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</si>
  <si>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VIDRO LISO COMUM TRANSPARENTE, ESPESSURA 3MM</t>
  </si>
  <si>
    <t>VIDRO LISO COMUM TRANSPARENTE, ESPESSURA 4MM</t>
  </si>
  <si>
    <t>VIDRO TEMPERADO INCOLOR, ESPESSURA 6MM, FORNECIMENTO E INSTALACAO, INCLUSIVE MASSA PARA VEDACAO</t>
  </si>
  <si>
    <t>VIDRO TEMPERADO INCOLOR, ESPESSURA 8MM, FORNECIMENTO E INSTALACAO, INCLUSIVE MASSA PARA VEDACAO</t>
  </si>
  <si>
    <t>VIDRO TEMPERADO INCOLOR, ESPESSURA 10MM, FORNECIMENTO E INSTALACAO, INCLUSIVE MASSA PARA VEDACAO</t>
  </si>
  <si>
    <t>VIDRO FANTASIA TIPO CANELADO, ESPESSURA 4MM</t>
  </si>
  <si>
    <t>VIDRO ARAMADO, ESPESSURA 7MM</t>
  </si>
  <si>
    <t>73838/1</t>
  </si>
  <si>
    <t>PORTA DE VIDRO TEMPERADO, 0,9X2,10M, ESPESSURA 10MM, INCLUSIVE ACESSORIOS</t>
  </si>
  <si>
    <t>74125/1</t>
  </si>
  <si>
    <t>ESPELHO CRISTAL ESPESSURA 4MM, COM MOLDURA DE MADEIRA</t>
  </si>
  <si>
    <t>74125/2</t>
  </si>
  <si>
    <t>ESPELHO CRISTAL ESPESSURA 4MM, COM MOLDURA EM ALUMINIO E COMPENSADO 6MM PLASTIFICADO COLADO</t>
  </si>
  <si>
    <t>VIDRO LISO COMUM TRANSPARENTE, ESPESSURA 5MM</t>
  </si>
  <si>
    <t>VIDRO LISO COMUM TRANSPARENTE, ESPESSURA 6MM</t>
  </si>
  <si>
    <t>VIDRO LISO FUME, ESPESSURA 4MM</t>
  </si>
  <si>
    <t>VIDRO LISO FUME, ESPESSURA 6MM</t>
  </si>
  <si>
    <t>VIDRO FANTASIA MARTELADO 4MM</t>
  </si>
  <si>
    <t>ESPELHO CRISTAL, ESPESSURA 4MM, COM PARAFUSOS DE FIXACAO, SEM MOLDURA</t>
  </si>
  <si>
    <t>JANELA DE ALUMÍNIO TIPO MAXIM-AR, COM VIDROS, BATENTE E FERRAGENS. EXCLUSIVE ALIZAR, ACABAMENTO E CONTRAMARCO. FORNECIMENTO E INSTALAÇÃO. AF_12/2019</t>
  </si>
  <si>
    <t>JANELA DE ALUMÍNIO DE CORRER COM 2 FOLHAS PARA VIDROS, COM VIDROS, BATENTE, ACABAMENTO COM ACETATO OU BRILHANTE E FERRAGENS. EXCLUSIVE ALIZAR E CONTRAMARCO. FORNECIMENTO E INSTALAÇÃO. AF_12/2019</t>
  </si>
  <si>
    <t>JANELA DE ALUMÍNIO DE CORRER COM 3 FOLHAS (2 VENEZIANAS E 1 PARA VIDRO), COM VIDROS, BATENTE E FERRAGENS. EXCLUSIVE ACABAMENTO, ALIZAR E CONTRAMARCO. FORNECIMENTO E INSTALAÇÃO. AF_12/2019</t>
  </si>
  <si>
    <t>JANELA DE ALUMÍNIO DE CORRER COM 4 FOLHAS PARA VIDROS, COM VIDROS, BATENTE, ACABAMENTO COM ACETATO OU BRILHANTE E FERRAGENS. EXCLUSIVE ALIZAR E CONTRAMARCO. FORNECIMENTO E INSTALAÇÃO. AF_12/2019</t>
  </si>
  <si>
    <t>JANELA DE ALUMÍNIO DE CORRER COM 6 FOLHAS (2 VENEZIANAS FIXAS, 2 VENEZIANAS DE CORRER E 2 PARA VIDRO), COM VIDROS, BATENTE, ACABAMENTO COM ACETATO OU BRILHANTE E FERRAGENS. EXCLUSIVE ALIZAR E CONTRAMARCO. FORNECIMENTO E INSTALAÇÃO. AF_12/2019</t>
  </si>
  <si>
    <t>JANELA FIXA DE ALUMÍNIO PARA VIDRO, COM VIDRO, BATENTE E FERRAGENS. EXCLUSIVE ACABAMENTO, ALIZAR E CONTRAMARCO. FORNECIMENTO E INSTALAÇÃO. AF_12/2019</t>
  </si>
  <si>
    <t>TUBULÃO A CÉU ABERTO, DIÂMETRO DO FUSTE DE 70 CM, PROFUNDIDADE MENOR OU IGUAL A 5 M, ESCAVAÇÃO MANUAL, SEM ALARGAMENTO DE BASE, CONCRETO FEITO EM OBRA E LANÇADO COM JERICA. AF_01/2018</t>
  </si>
  <si>
    <t>TUBULÃO A CÉU ABERTO, DIÂMETRO DO FUSTE DE 80 CM, PROFUNDIDADE MENOR OU IGUAL A 5 M, ESCAVAÇÃO MANUAL, SEM ALARGAMENTO DE BASE, CONCRETO FEITO EM OBRA E LANÇADO COM JERICA. AF_01/2018</t>
  </si>
  <si>
    <t>TUBULÃO A CÉU ABERTO, DIÂMETRO DO FUSTE DE 100 CM, PROFUNDIDADE MENOR OU IGUAL A 5 M, ESCAVAÇÃO MANUAL, SEM ALARGAMENTO DE BASE, CONCRETO FEITO EM OBRA E LANÇADO COM JERICA. AF_01/2018</t>
  </si>
  <si>
    <t>TUBULÃO A CÉU ABERTO, DIÂMETRO DO FUSTE DE 120 CM, PROFUNDIDADE MENOR OU IGUAL A 5 M, ESCAVAÇÃO MANUAL, SEM ALARGAMENTO DE BASE, CONCRETO FEITO EM OBRA E LANÇADO COM JERICA. AF_01/2018</t>
  </si>
  <si>
    <t>TUBULÃO A CÉU ABERTO, DIÂMETRO DO FUSTE DE 70 CM, PROFUNDIDADE MAIOR QUE 5 M E MENOR OU IGUAL A 10 M, ESCAVAÇÃO MANUAL, SEM ALARGAMENTO DE BASE, CONCRETO FEITO EM OBRA E LANÇADO COM JERICA. AF_01/2018</t>
  </si>
  <si>
    <t>TUBULÃO A CÉU ABERTO, DIÂMETRO DO FUSTE DE 80 CM, PROFUNDIDADE MAIOR QUE 5 M E MENOR OU IGUAL A 10 M, ESCAVAÇÃO MANUAL, SEM ALARGAMENTO DE BASE, CONCRETO FEITO EM OBRA E LANÇADO COM JERICA. AF_01/2018</t>
  </si>
  <si>
    <t>TUBULÃO A CÉU ABERTO, DIÂMETRO DO FUSTE DE 100 CM, PROFUNDIDADE MAIOR QUE 5 M E MENOR OU IGUAL A 10 M, ESCAVAÇÃO MANUAL, SEM ALARGAMENTO DE BASE, CONCRETO FEITO EM OBRA E LANÇADO COM JERICA. AF_01/2018</t>
  </si>
  <si>
    <t>TUBULÃO A CÉU ABERTO, DIÂMETRO DO FUSTE DE 120 CM, PROFUNDIDADE MAIOR QUE 5 M E MENOR OU IGUAL A 10 M, ESCAVAÇÃO MANUAL, SEM ALARGAMENTO DE BASE, CONCRETO FEITO EM OBRA E LANÇADO COM JERICA. AF_01/2018</t>
  </si>
  <si>
    <t>TUBULÃO A CÉU ABERTO, DIÂMETRO DO FUSTE DE 70 CM, PROFUNDIDADE MAIOR QUE 10 M, ESCAVAÇÃO MANUAL, SEM ALARGAMENTO DE BASE, CONCRETO FEITO EM OBRA E LANÇADO COM JERICA. AF_01/2018</t>
  </si>
  <si>
    <t>TUBULÃO A CÉU ABERTO, DIÂMETRO DO FUSTE DE 80 CM, PROFUNDIDADE MAIOR QUE 10 M, ESCAVAÇÃO MANUAL, SEM ALARGAMENTO DE BASE, CONCRETO FEITO EM OBRA E LANÇADO COM JERICA. AF_01/2018</t>
  </si>
  <si>
    <t>TUBULÃO A CÉU ABERTO, DIÂMETRO DO FUSTE DE 100 CM, PROFUNDIDADE MAIOR QUE 10 M, ESCAVAÇÃO MANUAL, SEM ALARGAMENTO DE BASE, CONCRETO FEITO EM OBRA E LANÇADO COM JERICA. AF_01/2018</t>
  </si>
  <si>
    <t>TUBULÃO A CÉU ABERTO, DIÂMETRO DO FUSTE DE 120 CM, PROFUNDIDADE MAIOR QUE 10 M, ESCAVAÇÃO MANUAL, SEM ALARGAMENTO DE BASE, CONCRETO FEITO EM OBRA E LANÇADO COM JERICA. AF_01/2018</t>
  </si>
  <si>
    <t>TUBULÃO A CÉU ABERTO, DIÂMETRO DO FUSTE DE 70 CM, PROFUNDIDADE MENOR OU IGUAL A 5 M, ESCAVAÇÃO MECÂNICA, SEM ALARGAMENTO DE BASE, CONCRETO FEITO EM OBRA E LANÇADO COM JERICA. AF_01/2018</t>
  </si>
  <si>
    <t>TUBULÃO A CÉU ABERTO, DIÂMETRO DO FUSTE DE 80 CM, PROFUNDIDADE MENOR OU IGUAL A 5 M, ESCAVAÇÃO MECÂNICA, SEM ALARGAMENTO DE BASE, CONCRETO FEITO EM OBRA E LANÇADO COM JERICA. AF_01/2018</t>
  </si>
  <si>
    <t>TUBULÃO A CÉU ABERTO, DIÂMETRO DO FUSTE DE 100 CM, PROFUNDIDADE MENOR OU IGUAL A 5 M, ESCAVAÇÃO MECÂNICA, SEM ALARGAMENTO DE BASE, CONCRETO FEITO EM OBRA E LANÇADO COM JERICA. AF_01/2018</t>
  </si>
  <si>
    <t>TUBULÃO A CÉU ABERTO, DIÂMETRO DO FUSTE DE 120 CM, PROFUNDIDADE MENOR OU IGUAL A 5 M, ESCAVAÇÃO MECÂNICA, SEM ALARGAMENTO DE BASE, CONCRETO FEITO EM OBRA E LANÇADO COM JERICA. AF_01/2018</t>
  </si>
  <si>
    <t>TUBULÃO A CÉU ABERTO, DIÂMETRO DO FUSTE DE 70 CM, PROFUNDIDADE MAIOR QUE 5 M E MENOR OU IGUAL A 10 M, ESCAVAÇÃO MECÂNICA, SEM ALARGAMENTO DE BASE, CONCRETO FEITO EM OBRA E LANÇADO COM JERICA. AF_01/2018</t>
  </si>
  <si>
    <t>TUBULÃO A CÉU ABERTO, DIÂMETRO DO FUSTE DE 80 CM, PROFUNDIDADE MAIOR QUE 5 M E MENOR OU IGUAL A 10 M, ESCAVAÇÃO MECÂNICA, SEM ALARGAMENTO DE BASE, CONCRETO FEITO EM OBRA E LANÇADO COM JERICA. AF_01/2018</t>
  </si>
  <si>
    <t>TUBULÃO A CÉU ABERTO, DIÂMETRO DO FUSTE DE 100 CM, PROFUNDIDADE MAIOR QUE 5 M E MENOR OU IGUAL A 10 M, ESCAVAÇÃO MECÂNICA, SEM ALARGAMENTO DE BASE, CONCRETO FEITO EM OBRA E LANÇADO COM JERICA. AF_01/2018</t>
  </si>
  <si>
    <t>TUBULÃO A CÉU ABERTO, DIÂMETRO DO FUSTE DE 120 CM, PROFUNDIDADE MAIOR QUE 5 M E MENOR OU IGUAL A 10 M, ESCAVAÇÃO MECÂNICA, SEM ALARGAMENTO DE BASE, CONCRETO FEITO EM OBRA E LANÇADO COM JERICA. AF_01/2018</t>
  </si>
  <si>
    <t>TUBULÃO A CÉU ABERTO, DIÂMETRO DO FUSTE DE 70 CM, PROFUNDIDADE MAIOR QUE 10 M, ESCAVAÇÃO MECÂNICA, SEM ALARGAMENTO DE BASE, CONCRETO FEITO EM OBRA E LANÇADO COM JERICA. AF_01/2018</t>
  </si>
  <si>
    <t>TUBULÃO A CÉU ABERTO, DIÂMETRO DO FUSTE DE 80 CM, PROFUNDIDADE MAIOR QUE 10 M, ESCAVAÇÃO MECÂNICA, SEM ALARGAMENTO DE BASE, CONCRETO FEITO EM OBRA E LANÇADO COM JERICA. AF_01/2018</t>
  </si>
  <si>
    <t>TUBULÃO A CÉU ABERTO, DIÂMETRO DO FUSTE DE 100 CM, PROFUNDIDADE MAIOR QUE 10 M, ESCAVAÇÃO MECÂNICA, SEM ALARGAMENTO DE BASE, CONCRETO FEITO EM OBRA E LANÇADO COM JERICA. AF_01/2018</t>
  </si>
  <si>
    <t>TUBULÃO A CÉU ABERTO, DIÂMETRO DO FUSTE DE 120 CM, PROFUNDIDADE MAIOR QUE 10 M, ESCAVAÇÃO MECÂNICA, SEM ALARGAMENTO DE BASE, CONCRETO FEITO EM OBRA E LANÇADO COM JERICA. AF_01/2018</t>
  </si>
  <si>
    <t>TUBULÃO A CÉU ABERTO, DIÂMETRO DO FUSTE DE 70 CM, PROFUNDIDADE MENOR OU IGUAL A 5 M, ESCAVAÇÃO MANUAL, SEM ALARGAMENTO DE BASE, CONCRETO USINADO E LANÇADO COM BOMBA OU DIRETAMENTE DO CAMINHÃO. AF_01/2018</t>
  </si>
  <si>
    <t>TUBULÃO A CÉU ABERTO, DIÂMETRO DO FUSTE DE 80 CM, PROFUNDIDADE MENOR OU IGUAL A 5 M, ESCAVAÇÃO MANUAL, SEM ALARGAMENTO DE BASE, CONCRETO USINADO E LANÇADO COM BOMBA OU DIRETAMENTE DO CAMINHÃO. AF_01/2018</t>
  </si>
  <si>
    <t>TUBULÃO A CÉU ABERTO, DIÂMETRO DO FUSTE DE 100 CM, PROFUNDIDADE MENOR OU IGUAL A 5 M, ESCAVAÇÃO MANUAL, SEM ALARGAMENTO DE BASE, CONCRETO USINADO E LANÇADO COM BOMBA OU DIRETAMENTE DO CAMINHÃO. AF_01/2018</t>
  </si>
  <si>
    <t>TUBULÃO A CÉU ABERTO, DIÂMETRO DO FUSTE DE 120 CM, PROFUNDIDADE MENOR OU IGUAL A 5 M, ESCAVAÇÃO MANUAL, SEM ALARGAMENTO DE BASE, CONCRETO USINADO E LANÇADO COM BOMBA OU DIRETAMENTE DO CAMINHÃO. AF_01/2018</t>
  </si>
  <si>
    <t>TUBULÃO A CÉU ABERTO, DIÂMETRO DO FUSTE DE 70 CM, PROFUNDIDADE MAIOR QUE 5 M E MENOR OU IGUAL A 10 M, ESCAVAÇÃO MANUAL, SEM ALARGAMENTO DE BASE, CONCRETO USINADO E LANÇADO COM BOMBA OU DIRETAMENTE DO CAMINHÃO. AF_01/2018</t>
  </si>
  <si>
    <t>TUBULÃO A CÉU ABERTO, DIÂMETRO DO FUSTE DE 80 CM, PROFUNDIDADE MAIOR QUE 5 M E MENOR OU IGUAL A 10 M, ESCAVAÇÃO MANUAL, SEM ALARGAMENTO DE BASE, CONCRETO USINADO E LANÇADO COM BOMBA OU DIRETAMENTE DO CAMINHÃO. AF_01/2018</t>
  </si>
  <si>
    <t>TUBULÃO A CÉU ABERTO, DIÂMETRO DO FUSTE DE 100 CM, PROFUNDIDADE MAIOR QUE 5 M E MENOR OU IGUAL A 10 M, ESCAVAÇÃO MANUAL, SEM ALARGAMENTO DE BASE, CONCRETO USINADO E LANÇADO COM BOMBA OU DIRETAMENTE DO CAMINHÃO. AF_01/2018</t>
  </si>
  <si>
    <t>TUBULÃO A CÉU ABERTO, DIÂMETRO DO FUSTE DE 120 CM, PROFUNDIDADE MAIOR QUE 5 M E MENOR OU IGUAL A 10 M, ESCAVAÇÃO MANUAL, SEM ALARGAMENTO DE BASE, CONCRETO USINADO E LANÇADO COM BOMBA OU DIRETAMENTE DO CAMINHÃO. AF_01/2018</t>
  </si>
  <si>
    <t>TUBULÃO A CÉU ABERTO, DIÂMETRO DO FUSTE DE 70 CM, PROFUNDIDADE MAIOR QUE 10 M, ESCAVAÇÃO MANUAL, SEM ALARGAMENTO DE BASE, CONCRETO USINADO E LANÇADO COM BOMBA OU DIRETAMENTE DO CAMINHÃO. AF_01/2018</t>
  </si>
  <si>
    <t>TUBULÃO A CÉU ABERTO, DIÂMETRO DO FUSTE DE 80 CM, PROFUNDIDADE MAIOR QUE 10 M, ESCAVAÇÃO MANUAL, SEM ALARGAMENTO DE BASE, CONCRETO USINADO E LANÇADO COM BOMBA OU DIRETAMENTE DO CAMINHÃO. AF_01/2018</t>
  </si>
  <si>
    <t>TUBULÃO A CÉU ABERTO, DIÂMETRO DO FUSTE DE 100 CM, PROFUNDIDADE MAIOR QUE 10 M, ESCAVAÇÃO MANUAL, SEM ALARGAMENTO DE BASE, CONCRETO USINADO E LANÇADO COM BOMBA OU DIRETAMENTE DO CAMINHÃO. AF_01/2018</t>
  </si>
  <si>
    <t>TUBULÃO A CÉU ABERTO, DIÂMETRO DO FUSTE DE 120 CM, PROFUNDIDADE MAIOR QUE 10 M, ESCAVAÇÃO MANUAL, SEM ALARGAMENTO DE BASE, CONCRETO USINADO E LANÇADO COM BOMBA OU DIRETAMENTE DO CAMINHÃO. AF_01/2018</t>
  </si>
  <si>
    <t>TUBULÃO A CÉU ABERTO, DIÂMETRO DO FUSTE DE 70 CM, PROFUNDIDADE MENOR OU IGUAL A 5 M, ESCAVAÇÃO MECÂNICA, SEM ALARGAMENTO DE BASE, CONCRETO USINADO E LANÇADO COM BOMBA OU DIRETAMENTE DO CAMINHÃO. AF_01/2018</t>
  </si>
  <si>
    <t>TUBULÃO A CÉU ABERTO, DIÂMETRO DO FUSTE DE 80 CM, PROFUNDIDADE MENOR OU IGUAL A 5 M, ESCAVAÇÃO MECÂNICA, SEM ALARGAMENTO DE BASE, CONCRETO USINADO E LANÇADO COM BOMBA OU DIRETAMENTE DO CAMINHÃO. AF_01/2018</t>
  </si>
  <si>
    <t>TUBULÃO A CÉU ABERTO, DIÂMETRO DO FUSTE DE 100 CM, PROFUNDIDADE MENOR OU IGUAL A 5 M, ESCAVAÇÃO MECÂNICA, SEM ALARGAMENTO DE BASE, CONCRETO USINADO E LANÇADO COM BOMBA OU DIRETAMENTE DO CAMINHÃO. AF_01/2018</t>
  </si>
  <si>
    <t>TUBULÃO A CÉU ABERTO, DIÂMETRO DO FUSTE DE 120 CM, PROFUNDIDADE MENOR OU IGUAL A 5 M, ESCAVAÇÃO MECÂNICA, SEM ALARGAMENTO DE BASE, CONCRETO USINADO E LANÇADO COM BOMBA OU DIRETAMENTE DO CAMINHÃO. AF_01/2018</t>
  </si>
  <si>
    <t>TUBULÃO A CÉU ABERTO, DIÂMETRO DO FUSTE DE 70 CM, PROFUNDIDADE MAIOR QUE 5 M E MENOR OU IGUAL A 10M, ESCAVAÇÃO MECÂNICA, SEM ALARGAMENTO DE BASE, CONCRETO USINADO E LANÇADO COM BOMBA OU DIRETAMENTE DO CAMINHÃO. AF_01/2018</t>
  </si>
  <si>
    <t>TUBULÃO A CÉU ABERTO, DIÂMETRO DO FUSTE DE 80 CM, PROFUNDIDADE MAIOR QUE 5 M E MENOR OU IGUAL A 10M, ESCAVAÇÃO MECÂNICA, SEM ALARGAMENTO DE BASE, CONCRETO USINADO E LANÇADO COM BOMBA OU DIRETAMENTE DO CAMINHÃO. AF_01/2018</t>
  </si>
  <si>
    <t>TUBULÃO A CÉU ABERTO, DIÂMETRO DO FUSTE DE 100 CM, PROFUNDIDADE MAIOR QUE 5 M E MENOR OU IGUAL A 10M, ESCAVAÇÃO MECÂNICA, SEM ALARGAMENTO DE BASE, CONCRETO USINADO E LANÇADO COM BOMBA OU DIRETAMENTE DO CAMINHÃO. AF_01/2018</t>
  </si>
  <si>
    <t>TUBULÃO A CÉU ABERTO, DIÂMETRO DO FUSTE DE 120 CM, PROFUNDIDADE MAIOR QUE 5 M E MENOR OU IGUAL A 10M, ESCAVAÇÃO MECÂNICA, SEM ALARGAMENTO DE BASE, CONCRETO USINADO E LANÇADO COM BOMBA OU DIRETAMENTE DO CAMINHÃO. AF_01/2018</t>
  </si>
  <si>
    <t>TUBULÃO A CÉU ABERTO, DIÂMETRO DO FUSTE DE 70 CM, PROFUNDIDADE MAIOR QUE 10M, ESCAVAÇÃO MECÂNICA, SEM ALARGAMENTO DE BASE, CONCRETO USINADO E LANÇADO COM BOMBA OU DIRETAMENTE DO CAMINHÃO. AF_01/2018</t>
  </si>
  <si>
    <t>TUBULÃO A CÉU ABERTO, DIÂMETRO DO FUSTE DE 80 CM, PROFUNDIDADE MAIOR QUE 10M, ESCAVAÇÃO MECÂNICA, SEM ALARGAMENTO DE BASE, CONCRETO USINADO E LANÇADO COM BOMBA OU DIRETAMENTE DO CAMINHÃO. AF_01/2018</t>
  </si>
  <si>
    <t>TUBULÃO A CÉU ABERTO, DIÂMETRO DO FUSTE DE 100 CM, PROFUNDIDADE MAIOR QUE 10M, ESCAVAÇÃO MECÂNICA, SEM ALARGAMENTO DE BASE, CONCRETO USINADO E LANÇADO COM BOMBA OU DIRETAMENTE DO CAMINHÃO. AF_01/2018</t>
  </si>
  <si>
    <t>TUBULÃO A CÉU ABERTO, DIÂMETRO DO FUSTE DE 120 CM, PROFUNDIDADE MAIOR QUE 10M, ESCAVAÇÃO MECÂNICA, SEM ALARGAMENTO DE BASE, CONCRETO USINADO E LANÇADO COM BOMBA OU DIRETAMENTE DO CAMINHÃO. AF_01/2018</t>
  </si>
  <si>
    <t>ALARGAMENTO DE BASE DE TUBULÃO A CÉU ABERTO, ESCAVAÇÃO MANUAL, CONCRETO FEITO EM OBRA E LANÇADO COM JERICA. AF_01/2018</t>
  </si>
  <si>
    <t>ALARGAMENTO DE BASE DE TUBULÃO A CÉU ABERTO, ESCAVAÇÃO MANUAL, CONCRETO USINADO E LANÇADO COM BOMBA OU DIRETAMENTE DO CAMINHÃO. AF_01/2018</t>
  </si>
  <si>
    <t>ARRASAMENTO MECANICO DE ESTACA DE CONCRETO ARMADO, DIAMETROS DE ATÉ 40 CM. AF_11/2016</t>
  </si>
  <si>
    <t>ARRASAMENTO MECANICO DE ESTACA DE CONCRETO ARMADO, DIAMETROS DE 41 CM A 60 CM. AF_11/2016</t>
  </si>
  <si>
    <t>ARRASAMENTO MECANICO DE ESTACA DE CONCRETO ARMADO, DIAMETROS DE 61 CM A 80 CM. AF_11/2016</t>
  </si>
  <si>
    <t>ARRASAMENTO MECANICO DE ESTACA DE CONCRETO ARMADO, DIAMETROS DE 81 CM A 100 CM. AF_11/2016</t>
  </si>
  <si>
    <t>ARRASAMENTO MECANICO DE ESTACA DE CONCRETO ARMADO, DIAMETROS DE 101 CM A 150 CM. AF_11/2016</t>
  </si>
  <si>
    <t>ARRASAMENTO DE ESTACA METÁLICA, PERFIL LAMINADO TIPO I FAMÍLIA 250. AF_11/2016</t>
  </si>
  <si>
    <t>ARRASAMENTO DE ESTACA METÁLICA, PERFIL LAMINADO TIPO H FAMÍLIA 250. AF_11/2016</t>
  </si>
  <si>
    <t>ARRASAMENTO DE ESTACA METÁLICA, PERFIL LAMINADO TIPO H FAMÍLIA 310. AF_11/2016</t>
  </si>
  <si>
    <t>ESTACA BROCA DE CONCRETO, DIÃMETRO DE 20 CM, PROFUNDIDADE DE ATÉ 3 M, ESCAVAÇÃO MANUAL COM TRADO CONCHA, NÃO ARMADA. AF_03/2018</t>
  </si>
  <si>
    <t>ESTACA BROCA DE CONCRETO, DIÃMETRO DE 25 CM, PROFUNDIDADE DE ATÉ 3 M, ESCAVAÇÃO MANUAL COM TRADO CONCHA, NÃO ARMADA. AF_03/2018</t>
  </si>
  <si>
    <t>ESTACA BROCA DE CONCRETO, DIÂMETRO DE 30 CM, PROFUNDIDADE DE ATÉ 3 M, ESCAVAÇÃO MANUAL COM TRADO CONCHA, NÃO ARMADA. AF_03/2018</t>
  </si>
  <si>
    <t>ESTACA HÉLICE CONTÍNUA, DIÂMETRO DE 30 CM, INCLUSO CONCRETO FCK=20MPA E ARMADURA MÍNIMA (EXCLUSIVE MOBILIZAÇÃO E DESMOBILIZAÇÃO). AF_12/2019</t>
  </si>
  <si>
    <t>ESTACA HÉLICE CONTÍNUA , DIÂMETRO DE 50 CM, INCLUSO CONCRETO FCK=20MPA E ARMADURA MÍNIMA (EXCLUSIVE MOBILIZAÇÃO E DESMOBILIZAÇÃO). AF_12/2019</t>
  </si>
  <si>
    <t>ESTACA HÉLICE CONTÍNUA, DIÂMETRO DE 70 CM, INCLUSO CONCRETO FCK=20MPA E ARMADURA MÍNIMA (EXCLUSIVE MOBILIZAÇÃO E DESMOBILIZAÇÃO). AF_12/2019</t>
  </si>
  <si>
    <t>ESTACA HÉLICE CONTÍNUA, DIÂMETRO DE 80 CM, INCLUSO CONCRETO FCK=20MPA E ARMADURA MÍNIMA (EXCLUSIVE MOBILIZAÇÃO E DESMOBILIZAÇÃO). AF_12/2019.</t>
  </si>
  <si>
    <t>ESTACA HÉLICE CONTÍNUA, DIÂMETRO DE 90 CM, INCLUSO CONCRETO FCK=20MPA E ARMADURA MÍNIMA (EXCLUSIVE MOBILIZAÇÃO E DESMOBILIZAÇÃO). AF_12/2019.</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</si>
  <si>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</si>
  <si>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</si>
  <si>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</si>
  <si>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</si>
  <si>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</si>
  <si>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</si>
  <si>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</si>
  <si>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</si>
  <si>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ESCAVADA MECANICAMENTE, SEM FLUIDO ESTABILIZANTE, COM 25CM DE DIÂMETRO, CONCRETO LANÇADO POR CAMINHÃO BETONEIRA (EXCLUSIVE MOBILIZAÇÃO E DESMOBILIZAÇÃO). AF_01/2020</t>
  </si>
  <si>
    <t>ESTACA ESCAVADA MECANICAMENTE, SEM FLUIDO ESTABILIZANTE, COM 40CM DE DIÂMETRO, CONCRETO LANÇADO POR CAMINHÃO BETONEIRA (EXCLUSIVE MOBILIZAÇÃO E DESMOBILIZAÇÃO). AF_01/2020</t>
  </si>
  <si>
    <t>ESTACA ESCAVADA MECANICAMENTE, SEM FLUIDO ESTABILIZANTE, COM 60CM DE DIÂMETRO, CONCRETO LANÇADO POR CAMINHÃO BETONEIRA (EXCLUSIVE MOBILIZAÇÃO E DESMOBILIZAÇÃO). AF_01/2020</t>
  </si>
  <si>
    <t>ESTACA ESCAVADA MECANICAMENTE, SEM FLUIDO ESTABILIZANTE, COM 25CM DE DIÂMETRO, CONCRETO LANÇADO MANUALMENTE (EXCLUSIVE MOBILIZAÇÃO E DESMOBILIZAÇÃO). AF_01/2020</t>
  </si>
  <si>
    <t>ESTACA ESCAVADA MECANICAMENTE, SEM FLUIDO ESTABILIZANTE, COM 60CM DE DIÂMETRO, CONCRETO LANÇADO POR BOMBA LANÇA (EXCLUSIVE MOBILIZAÇÃO E DESMOBILIZAÇÃO). AF_01/2020</t>
  </si>
  <si>
    <t>ESTACA RAÍZ, DIÂMETRO DE 20CM, SEM PRESENÇA DE ROCHA (EXCLUSIVE MOBILIZAÇÃO E DESMOBILIZAÇÃO). AF_03/2020</t>
  </si>
  <si>
    <t>ESTACA RAÍZ, DIÂMETRO DE 31CM, SEM PRESENÇA DE ROCHA (EXCLUSIVE MOBILIZAÇÃO E DESMOBILIZAÇÃO). AF_03/2020</t>
  </si>
  <si>
    <t>ESTACA RAÍZ, DIÂMETRO DE 40CM, SEM PRESENÇA DE ROCHA (EXCLUSIVE MOBILIZAÇÃO E DESMOBILIZAÇÃO). AF_03/2020</t>
  </si>
  <si>
    <t>ESTACA RAÍZ, DIÂMETRO DE 45CM, SEM PRESENÇA DE ROCHA (EXCLUSIVE MOBILIZAÇÃO E DESMOBILIZAÇÃO). AF_03/2020</t>
  </si>
  <si>
    <t>ESTACA RAÍZ, DIÂMETRO DE 20CM, PERFURADA EM ROCHA (EXCLUSIVE MOBILIZAÇÃO E DESMOBILIZAÇÃO). AF_03/2020</t>
  </si>
  <si>
    <t>ESTACA RAÍZ, DIÂMETRO DE 31CM, PERFURADA EM ROCHA (EXCLUSIVE MOBILIZAÇÃO E DESMOBILIZAÇÃO). AF_03/2020</t>
  </si>
  <si>
    <t>ESTACA RAÍZ, DIÂMETRO DE 40CM, PERFURADA EM ROCHA (EXCLUSIVE MOBILIZAÇÃO E DESMOBILIZAÇÃO). AF_03/2020</t>
  </si>
  <si>
    <t>ESTACA RAÍZ, DIÂMETRO DE 45CM, PERFURADA EM ROCHA (EXCLUSIVE MOBILIZAÇÃO E DESMOBILIZAÇÃO). AF_03/2020</t>
  </si>
  <si>
    <t>LASTRO DE CONCRETO MAGRO, APLICADO EM PISOS OU RADIERS, ESPESSURA DE 3 CM. AF_07/2016</t>
  </si>
  <si>
    <t>LASTRO DE CONCRETO MAGRO, APLICADO EM BLOCOS DE COROAMENTO OU SAPATAS. AF_08/2017</t>
  </si>
  <si>
    <t>LASTRO DE CONCRETO MAGRO, APLICADO EM BLOCOS DE COROAMENTO OU SAPATAS, ESPESSURA DE 3 CM. AF_08/2017</t>
  </si>
  <si>
    <t>LASTRO DE CONCRETO MAGRO, APLICADO EM BLOCOS DE COROAMENTO OU SAPATAS, ESPESSURA DE 5 CM. AF_08/2017</t>
  </si>
  <si>
    <t>LASTRO DE CONCRETO MAGRO, APLICADO EM PISOS OU RADIERS. AF_08/2017</t>
  </si>
  <si>
    <t>LASTRO COM MATERIAL GRANULAR, APLICAÇÃO EM BLOCOS DE COROAMENTO, ESPESSURA DE *5 CM*. AF_08/2017</t>
  </si>
  <si>
    <t>LASTRO COM MATERIAL GRANULAR, APLICAÇÃO EM PISOS OU RADIERS, ESPESSURA DE *5 CM*. AF_08/2017</t>
  </si>
  <si>
    <t>LASTRO COM MATERIAL GRANULAR, APLICADO EM BLOCOS DE COROAMENTO, ESPESSURA DE *10 CM*. AF_08/2017</t>
  </si>
  <si>
    <t>LASTRO COM MATERIAL GRANULAR (PEDRA BRITADA N.2), APLICADO EM PISOS OU RADIERS, ESPESSURA DE *10 CM*. AF_08/2017</t>
  </si>
  <si>
    <t>ESCAVAÇÃO MANUAL DE VIGA DE BORDA PARA RADIER. AF_09/2017</t>
  </si>
  <si>
    <t>COMPACTAÇÃO MECÂNICA DE SOLO PARA EXECUÇÃO DE RADIER, COM COMPACTADOR DE SOLOS A PERCUSSÃO. AF_09/2017</t>
  </si>
  <si>
    <t>COMPACTAÇÃO MECÂNICA DE SOLO PARA EXECUÇÃO DE RADIER, COM COMPACTADOR DE SOLOS TIPO PLACA VIBRATÓRIA. AF_09/2017</t>
  </si>
  <si>
    <t>FABRICAÇÃO, MONTAGEM E DESMONTAGEM DE FORMA PARA RADIER, EM MADEIRA SERRADA, 4 UTILIZAÇÕES. AF_09/2017</t>
  </si>
  <si>
    <t>CONCRETAGEM DE RADIER, PISO OU LAJE SOBRE SOLO, FCK 30 MPA, PARA ESPESSURA DE 10 CM - LANÇAMENTO, ADENSAMENTO E ACABAMENTO. AF_09/2017</t>
  </si>
  <si>
    <t>CONCRETAGEM DE RADIER, PISO OU LAJE SOBRE SOLO, FCK 30 MPA, PARA ESPESSURA DE 15 CM - LANÇAMENTO, ADENSAMENTO E ACABAMENTO. AF_09/2017</t>
  </si>
  <si>
    <t>CONCRETAGEM DE RADIER, PISO OU LAJE SOBRE SOLO, FCK 30 MPA, PARA ESPESSURA DE 20 CM - LANÇAMENTO, ADENSAMENTO E ACABAMENTO. AF_09/2017</t>
  </si>
  <si>
    <t>ACABAMENTO POLIDO PARA PISO DE CONCRETO ARMADO DE ALTA RESISTÊNCIA. AF_09/2017</t>
  </si>
  <si>
    <t>LASTRO COM MATERIAL GRANULAR (PEDRA BRITADA N.3), APLICADO EM PISOS OU RADIERS, ESPESSURA DE *10 CM*. AF_07/2019</t>
  </si>
  <si>
    <t>LASTRO COM MATERIAL GRANULAR (AREIA MÉDIA), APLICADO EM PISOS OU RADIERS, ESPESSURA DE *10 CM*. AF_07/2019</t>
  </si>
  <si>
    <t>LASTRO COM MATERIAL GRANULAR (PEDRA BRITADA N.1 E PEDRA BRITADA N.2), APLICADO EM PISOS OU RADIERS, ESPESSURA DE *10 CM*. AF_07/2019</t>
  </si>
  <si>
    <t>FORMAS MANUSEÁVEIS PARA PAREDES DE CONCRETO MOLDADAS IN LOCO, DE EDIFICAÇÕES DE MULTIPLOS PAVIMENTO, EM PLATIBANDA. AF_06/2015</t>
  </si>
  <si>
    <t>FORMAS MANUSEÁVEIS PARA PAREDES DE CONCRETO MOLDADAS IN LOCO, DE EDIFICAÇÕES DE MULTIPLOS PAVIMENTOS, EM FACES INTERNAS DE PAREDES. AF_06/2015</t>
  </si>
  <si>
    <t>FORMAS MANUSEÁVEIS PARA PAREDES DE CONCRETO MOLDADAS IN LOCO, DE EDIFICAÇÕES DE MULTIPLOS PAVIMENTOS, EM LAJES. AF_06/2015</t>
  </si>
  <si>
    <t>FORMAS MANUSEÁVEIS PARA PAREDES DE CONCRETO MOLDADAS IN LOCO, DE EDIFICAÇÕES DE MULTIPLOS PAVIMENTOS, EM PANOS DE FACHADA COM VÃOS. AF_06/2015</t>
  </si>
  <si>
    <t>FORMAS MANUSEÁVEIS PARA PAREDES DE CONCRETO MOLDADAS IN LOCO, DE EDIFICAÇÕES DE MULTIPLOS PAVIMENTOS, EM PANOS DE FACHADA SEM VÃOS. AF_06/2015</t>
  </si>
  <si>
    <t>FORMAS MANUSEÁVEIS PARA PAREDES DE CONCRETO MOLDADAS IN LOCO, DE EDIFICAÇÕES DE MULTIPLOS PAVIMENTOS, EM PANOS DE FACHADA COM VARANDAS. AF_06/2015</t>
  </si>
  <si>
    <t>FORMAS MANUSEÁVEIS PARA PAREDES DE CONCRETO MOLDADAS IN LOCO, DE EDIFICAÇÕES DE PAVIMENTO ÚNICO, EM FACES INTERNAS DE PAREDES. AF_06/2015</t>
  </si>
  <si>
    <t>FORMAS MANUSEÁVEIS PARA PAREDES DE CONCRETO MOLDADAS IN LOCO, DE EDIFICAÇÕES DE PAVIMENTO ÚNICO, EM LAJES. AF_06/2015</t>
  </si>
  <si>
    <t>FORMAS MANUSEÁVEIS PARA PAREDES DE CONCRETO MOLDADAS IN LOCO, DE EDIFICAÇÕES DE PAVIMENTO ÚNICO, EM PANOS DE FACHADA COM VÃOS. AF_06/2015</t>
  </si>
  <si>
    <t>FORMAS MANUSEÁVEIS PARA PAREDES DE CONCRETO MOLDADAS IN LOCO, DE EDIFICAÇÕES DE PAVIMENTO ÚNICO, EM PANOS DE FACHADA SEM VÃOS. AF_06/2015</t>
  </si>
  <si>
    <t>FORMAS MANUSEÁVEIS PARA PAREDES DE CONCRETO MOLDADAS IN LOCO, DE EDIFICAÇÕES DE PAVIMENTO ÚNICO, EM PANOS DE FACHADA COM VARANDA. AF_06/2015</t>
  </si>
  <si>
    <t>FABRICAÇÃO DE FÔRMA PARA PILARES E ESTRUTURAS SIMILARES, EM CHAPA DE MADEIRA COMPENSADA RESINADA, E = 17 MM. AF_12/2015</t>
  </si>
  <si>
    <t>FABRICAÇÃO DE FÔRMA PARA PILARES E ESTRUTURAS SIMILARES, EM CHAPA DE MADEIRA COMPENSADA PLASTIFICADA, E = 18 MM. AF_12/2015</t>
  </si>
  <si>
    <t>FABRICAÇÃO DE FÔRMA PARA VIGAS, EM CHAPA DE MADEIRA COMPENSADA RESINADA, E = 17 MM. AF_12/2015</t>
  </si>
  <si>
    <t>FABRICAÇÃO DE FÔRMA PARA VIGAS, EM CHAPA DE MADEIRA COMPENSADA PLASTIFICADA, E = 18 MM. AF_12/2015</t>
  </si>
  <si>
    <t>FABRICAÇÃO DE FÔRMA PARA LAJES, EM CHAPA DE MADEIRA COMPENSADA RESINADA, E = 17 MM. AF_12/2015</t>
  </si>
  <si>
    <t>FABRICAÇÃO DE FÔRMA PARA LAJES, EM CHAPA DE MADEIRA COMPENSADA PLASTIFICADA, E = 18 MM. AF_12/2015</t>
  </si>
  <si>
    <t>FABRICAÇÃO DE FÔRMA PARA PILARES E ESTRUTURAS SIMILARES, EM MADEIRA SERRADA, E=25 MM. AF_12/2015</t>
  </si>
  <si>
    <t>FABRICAÇÃO DE FÔRMA PARA VIGAS, COM MADEIRA SERRADA, E = 25 MM. AF_12/2015</t>
  </si>
  <si>
    <t>FABRICAÇÃO DE FÔRMA PARA LAJES, EM MADEIRA SERRADA, E=25 MM. AF_12/2015</t>
  </si>
  <si>
    <t>FABRICAÇÃO DE ESCORAS DE VIGA DO TIPO GARFO, EM MADEIRA. AF_12/2015</t>
  </si>
  <si>
    <t>FABRICAÇÃO DE ESCORAS DO TIPO PONTALETE, EM MADEIRA. AF_12/2015</t>
  </si>
  <si>
    <t>MONTAGEM E DESMONTAGEM DE FÔRMA DE PILARES RETANGULARES E ESTRUTURAS SIMILARES COM ÁREA MÉDIA DAS SEÇÕES MENOR OU IGUAL A 0,25 M², PÉ-DIREITO SIMPLES, EM MADEIRA SERRADA, 1 UTILIZAÇÃO. AF_12/2015</t>
  </si>
  <si>
    <t>MONTAGEM E DESMONTAGEM DE FÔRMA DE PILARES RETANGULARES E ESTRUTURAS SIMILARES COM ÁREA MÉDIA DAS SEÇÕES MAIOR QUE 0,25 M², PÉ-DIREITO SIMPLES, EM MADEIRA SERRADA, 1 UTILIZAÇÃO. AF_12/2015</t>
  </si>
  <si>
    <t>MONTAGEM E DESMONTAGEM DE FÔRMA DE PILARES RETANGULARES E ESTRUTURAS SIMILARES COM ÁREA MÉDIA DAS SEÇÕES MENOR OU IGUAL A 0,25 M², PÉ-DIREITO SIMPLES, EM MADEIRA SERRADA, 2 UTILIZAÇÕES. AF_12/2015</t>
  </si>
  <si>
    <t>MONTAGEM E DESMONTAGEM DE FÔRMA DE PILARES RETANGULARES E ESTRUTURAS SIMILARES COM ÁREA MÉDIA DAS SEÇÕES MAIOR QUE 0,25 M², PÉ-DIREITO SIMPLES, EM MADEIRA SERRADA, 2 UTILIZAÇÕES. AF_12/2015</t>
  </si>
  <si>
    <t>MONTAGEM E DESMONTAGEM DE FÔRMA DE PILARES RETANGULARES E ESTRUTURAS SIMILARES COM ÁREA MÉDIA DAS SEÇÕES MENOR OU IGUAL A 0,25 M², PÉ-DIREITO SIMPLES, EM MADEIRA SERRADA, 4 UTILIZAÇÕES. AF_12/2015</t>
  </si>
  <si>
    <t>MONTAGEM E DESMONTAGEM DE FÔRMA DE PILARES RETANGULARES E ESTRUTURAS SIMILARES COM ÁREA MÉDIA DAS SEÇÕES MAIOR QUE 0,25 M², PÉ-DIREITO SIMPLES, EM MADEIRA SERRADA, 4 UTILIZAÇÕES. AF_12/2015</t>
  </si>
  <si>
    <t>MONTAGEM E DESMONTAGEM DE FÔRMA DE PILARES RETANGULARES E ESTRUTURAS SIMILARES COM ÁREA MÉDIA DAS SEÇÕES MENOR OU IGUAL A 0,25 M², PÉ-DIREITO SIMPLES, EM CHAPA DE MADEIRA COMPENSADA RESINADA, 2 UTILIZAÇÕES. AF_12/2015</t>
  </si>
  <si>
    <t>MONTAGEM E DESMONTAGEM DE FÔRMA DE PILARES RETANGULARES E ESTRUTURAS SIMILARES COM ÁREA MÉDIA DAS SEÇÕES MAIOR QUE 0,25 M², PÉ-DIREITO SIMPLES, EM CHAPA DE MADEIRA COMPENSADA RESINADA, 2 UTILIZAÇÕES. AF_12/2015</t>
  </si>
  <si>
    <t>MONTAGEM E DESMONTAGEM DE FÔRMA DE PILARES RETANGULARES E ESTRUTURAS SIMILARES COM ÁREA MÉDIA DAS SEÇÕES MENOR OU IGUAL A 0,25 M², PÉ-DIREITO DUPLO, EM CHAPA DE MADEIRA COMPENSADA RESINADA, 2 UTILIZAÇÕES. AF_12/2015</t>
  </si>
  <si>
    <t>MONTAGEM E DESMONTAGEM DE FÔRMA DE PILARES RETANGULARES E ESTRUTURAS SIMILARES COM ÁREA MÉDIA DAS SEÇÕES MAIOR QUE 0,25 M², PÉ-DIREITO DUPLO, EM CHAPA DE MADEIRA COMPENSADA RESINADA, 2 UTILIZAÇÕES. AF_12/2015</t>
  </si>
  <si>
    <t>MONTAGEM E DESMONTAGEM DE FÔRMA DE PILARES RETANGULARES E ESTRUTURAS SIMILARES COM ÁREA MÉDIA DAS SEÇÕES MENOR OU IGUAL A 0,25 M², PÉ-DIREITO SIMPLES, EM CHAPA DE MADEIRA COMPENSADA RESINADA, 4 UTILIZAÇÕES. AF_12/2015</t>
  </si>
  <si>
    <t>MONTAGEM E DESMONTAGEM DE FÔRMA DE PILARES RETANGULARES E ESTRUTURAS SIMILARES COM ÁREA MÉDIA DAS SEÇÕES MAIOR QUE 0,25 M², PÉ-DIREITO SIMPLES, EM CHAPA DE MADEIRA COMPENSADA RESINADA, 4 UTILIZAÇÕES. AF_12/2015</t>
  </si>
  <si>
    <t>MONTAGEM E DESMONTAGEM DE FÔRMA DE PILARES RETANGULARES E ESTRUTURAS SIMILARES COM ÁREA MÉDIA DAS SEÇÕES MENOR OU IGUAL A 0,25 M², PÉ-DIREITO DUPLO, EM CHAPA DE MADEIRA COMPENSADA RESINADA, 4 UTILIZAÇÕES. AF_12/2015</t>
  </si>
  <si>
    <t>MONTAGEM E DESMONTAGEM DE FÔRMA DE PILARES RETANGULARES E ESTRUTURAS SIMILARES COM ÁREA MÉDIA DAS SEÇÕES MAIOR QUE 0,25 M², PÉ-DIREITO DUPLO, EM CHAPA DE MADEIRA COMPENSADA RESINADA, 4 UTILIZAÇÕES. AF_12/2015</t>
  </si>
  <si>
    <t>MONTAGEM E DESMONTAGEM DE FÔRMA DE PILARES RETANGULARES E ESTRUTURAS SIMILARES COM ÁREA MÉDIA DAS SEÇÕES MENOR OU IGUAL A 0,25 M², PÉ-DIREITO SIMPLES, EM CHAPA DE MADEIRA COMPENSADA RESINADA, 6 UTILIZAÇÕES. AF_12/2015</t>
  </si>
  <si>
    <t>MONTAGEM E DESMONTAGEM DE FÔRMA DE PILARES RETANGULARES E ESTRUTURAS SIMILARES COM ÁREA MÉDIA DAS SEÇÕES MAIOR QUE 0,25 M², PÉ-DIREITO SIMPLES, EM CHAPA DE MADEIRA COMPENSADA RESINADA, 6 UTILIZAÇÕES. AF_12/2015</t>
  </si>
  <si>
    <t>MONTAGEM E DESMONTAGEM DE FÔRMA DE PILARES RETANGULARES E ESTRUTURAS SIMILARES COM ÁREA MÉDIA DAS SEÇÕES MENOR OU IGUAL A 0,25 M², PÉ-DIREITO DUPLO, EM CHAPA DE MADEIRA COMPENSADA RESINADA, 6 UTILIZAÇÕES. AF_12/2015</t>
  </si>
  <si>
    <t>MONTAGEM E DESMONTAGEM DE FÔRMA DE PILARES RETANGULARES E ESTRUTURAS SIMILARES COM ÁREA MÉDIA DAS SEÇÕES MAIOR QUE 0,25 M², PÉ-DIREITO DUPLO, EM CHAPA DE MADEIRA COMPENSADA RESINADA, 6 UTILIZAÇÕES. AF_12/2015</t>
  </si>
  <si>
    <t>MONTAGEM E DESMONTAGEM DE FÔRMA DE PILARES RETANGULARES E ESTRUTURAS SIMILARES COM ÁREA MÉDIA DAS SEÇÕES MENOR OU IGUAL A 0,25 M², PÉ-DIREITO SIMPLES, EM CHAPA DE MADEIRA COMPENSADA RESINADA, 8 UTILIZAÇÕES. AF_12/2015</t>
  </si>
  <si>
    <t>MONTAGEM E DESMONTAGEM DE FÔRMA DE PILARES RETANGULARES E ESTRUTURAS SIMILARES COM ÁREA MÉDIA DAS SEÇÕES MAIOR QUE 0,25 M², PÉ-DIREITO SIMPLES, EM CHAPA DE MADEIRA COMPENSADA RESINADA, 8 UTILIZAÇÕES. AF_12/2015</t>
  </si>
  <si>
    <t>MONTAGEM E DESMONTAGEM DE FÔRMA DE PILARES RETANGULARES E ESTRUTURAS SIMILARES COM ÁREA MÉDIA DAS SEÇÕES MENOR OU IGUAL A 0,25 M², PÉ-DIREITO DUPLO, EM CHAPA DE MADEIRA COMPENSADA RESINADA, 8 UTILIZAÇÕES. AF_12/2015</t>
  </si>
  <si>
    <t>MONTAGEM E DESMONTAGEM DE FÔRMA DE PILARES RETANGULARES E ESTRUTURAS SIMILARES COM ÁREA MÉDIA DAS SEÇÕES MAIOR QUE 0,25 M², PÉ-DIREITO DUPLO, EM CHAPA DE MADEIRA COMPENSADA RESINADA, 8 UTILIZAÇÕES. AF_12/2015</t>
  </si>
  <si>
    <t>MONTAGEM E DESMONTAGEM DE FÔRMA DE PILARES RETANGULARES E ESTRUTURAS SIMILARES COM ÁREA MÉDIA DAS SEÇÕES MENOR OU IGUAL A 0,25 M², PÉ-DIREITO SIMPLES, EM CHAPA DE MADEIRA COMPENSADA PLASTIFICADA, 10 UTILIZAÇÕES. AF_12/2015</t>
  </si>
  <si>
    <t>MONTAGEM E DESMONTAGEM DE FÔRMA DE PILARES RETANGULARES E ESTRUTURAS SIMILARES COM ÁREA MÉDIA DAS SEÇÕES MAIOR QUE 0,25 M², PÉ-DIREITO SIMPLES, EM CHAPA DE MADEIRA COMPENSADA PLASTIFICADA, 10 UTILIZAÇÕES. AF_12/2015</t>
  </si>
  <si>
    <t>MONTAGEM E DESMONTAGEM DE FÔRMA DE PILARES RETANGULARES E ESTRUTURAS SIMILARES COM ÁREA MÉDIA DAS SEÇÕES MENOR OU IGUAL A 0,25 M², PÉ-DIREITO DUPLO, EM CHAPA DE MADEIRA COMPENSADA PLASTIFICADA, 10 UTILIZAÇÕES. AF_12/2015</t>
  </si>
  <si>
    <t>MONTAGEM E DESMONTAGEM DE FÔRMA DE PILARES RETANGULARES E ESTRUTURAS SIMILARES COM ÁREA MÉDIA DAS SEÇÕES MAIOR QUE 0,25 M², PÉ-DIREITO DUPLO, EM CHAPA DE MADEIRA COMPENSADA PLASTIFICADA, 10 UTILIZAÇÕES. AF_12/2015</t>
  </si>
  <si>
    <t>MONTAGEM E DESMONTAGEM DE FÔRMA DE PILARES RETANGULARES E ESTRUTURAS SIMILARES COM ÁREA MÉDIA DAS SEÇÕES MENOR OU IGUAL A 0,25 M², PÉ-DIREITO SIMPLES, EM CHAPA DE MADEIRA COMPENSADA PLASTIFICADA, 12 UTILIZAÇÕES. AF_12/2015</t>
  </si>
  <si>
    <t>MONTAGEM E DESMONTAGEM DE FÔRMA DE PILARES RETANGULARES E ESTRUTURAS SIMILARES COM ÁREA MÉDIA DAS SEÇÕES MAIOR QUE 0,25 M², PÉ-DIREITO SIMPLES, EM CHAPA DE MADEIRA COMPENSADA PLASTIFICADA, 12 UTILIZAÇÕES. AF_12/2015</t>
  </si>
  <si>
    <t>MONTAGEM E DESMONTAGEM DE FÔRMA DE PILARES RETANGULARES E ESTRUTURAS SIMILARES COM ÁREA MÉDIA DAS SEÇÕES MENOR OU IGUAL A 0,25 M², PÉ-DIREITO DUPLO, EM CHAPA DE MADEIRA COMPENSADA PLASTIFICADA, 12 UTILIZAÇÕES. AF_12/2015</t>
  </si>
  <si>
    <t>MONTAGEM E DESMONTAGEM DE FÔRMA DE PILARES RETANGULARES E ESTRUTURAS SIMILARES COM ÁREA MÉDIA DAS SEÇÕES MAIOR QUE 0,25 M², PÉ-DIREITO DUPLO, EM CHAPA DE MADEIRA COMPENSADA PLASTIFICADA, 12 UTILIZAÇÕES. AF_12/2015</t>
  </si>
  <si>
    <t>MONTAGEM E DESMONTAGEM DE FÔRMA DE PILARES RETANGULARES E ESTRUTURAS SIMILARES COM ÁREA MÉDIA DAS SEÇÕES MENOR OU IGUAL A 0,25 M², PÉ-DIREITO SIMPLES, EM CHAPA DE MADEIRA COMPENSADA PLASTIFICADA, 14 UTILIZAÇÕES. AF_12/2015</t>
  </si>
  <si>
    <t>MONTAGEM E DESMONTAGEM DE FÔRMA DE PILARES RETANGULARES E ESTRUTURAS SIMILARES COM ÁREA MÉDIA DAS SEÇÕES MAIOR QUE 0,25 M², PÉ-DIREITO SIMPLES, EM CHAPA DE MADEIRA COMPENSADA PLASTIFICADA, 14 UTILIZAÇÕES. AF_12/2015</t>
  </si>
  <si>
    <t>MONTAGEM E DESMONTAGEM DE FÔRMA DE PILARES RETANGULARES E ESTRUTURAS SIMILARES COM ÁREA MÉDIA DAS SEÇÕES MENOR OU IGUAL A 0,25 M², PÉ-DIREITO DUPLO, EM CHAPA DE MADEIRA COMPENSADA PLASTIFICADA, 14 UTILIZAÇÕES. AF_12/2015</t>
  </si>
  <si>
    <t>MONTAGEM E DESMONTAGEM DE FÔRMA DE PILARES RETANGULARES E ESTRUTURAS SIMILARES COM ÁREA MÉDIA DAS SEÇÕES MAIOR QUE 0,25 M², PÉ-DIREITO DUPLO, EM CHAPA DE MADEIRA COMPENSADA PLASTIFICADA, 14 UTILIZAÇÕES. AF_12/2015</t>
  </si>
  <si>
    <t>MONTAGEM E DESMONTAGEM DE FÔRMA DE PILARES RETANGULARES E ESTRUTURAS SIMILARES COM ÁREA MÉDIA DAS SEÇÕES MENOR OU IGUAL A 0,25 M², PÉ-DIREITO SIMPLES, EM CHAPA DE MADEIRA COMPENSADA PLASTIFICADA, 18 UTILIZAÇÕES. AF_12/2015</t>
  </si>
  <si>
    <t>MONTAGEM E DESMONTAGEM DE FÔRMA DE PILARES RETANGULARES E ESTRUTURAS SIMILARES COM ÁREA MÉDIA DAS SEÇÕES MAIOR QUE 0,25 M², PÉ-DIREITO SIMPLES, EM CHAPA DE MADEIRA COMPENSADA PLASTIFICADA, 18 UTILIZAÇÕES. AF_12/2015</t>
  </si>
  <si>
    <t>MONTAGEM E DESMONTAGEM DE FÔRMA DE PILARES RETANGULARES E ESTRUTURAS SIMILARES COM ÁREA MÉDIA DAS SEÇÕES MENOR OU IGUAL A 0,25 M², PÉ-DIREITO DUPLO, EM CHAPA DE MADEIRA COMPENSADA PLASTIFICADA, 18 UTILIZAÇÕES. AF_12/2015</t>
  </si>
  <si>
    <t>MONTAGEM E DESMONTAGEM DE FÔRMA DE PILARES RETANGULARES E ESTRUTURAS SIMILARES COM ÁREA MÉDIA DAS SEÇÕES MAIOR QUE 0,25 M², PÉ-DIREITO DUPLO, EM CHAPA DE MADEIRA COMPENSADA PLASTIFICADA, 18 UTILIZAÇÕES. AF_12/2015</t>
  </si>
  <si>
    <t>MONTAGEM E DESMONTAGEM DE FÔRMA DE VIGA, ESCORAMENTO COM PONTALETE DE MADEIRA, PÉ-DIREITO SIMPLES, EM MADEIRA SERRADA, 1 UTILIZAÇÃO. AF_12/2015</t>
  </si>
  <si>
    <t>MONTAGEM E DESMONTAGEM DE FÔRMA DE VIGA, ESCORAMENTO COM PONTALETE DE MADEIRA, PÉ-DIREITO SIMPLES, EM MADEIRA SERRADA, 2 UTILIZAÇÕES. AF_12/2015</t>
  </si>
  <si>
    <t>MONTAGEM E DESMONTAGEM DE FÔRMA DE VIGA, ESCORAMENTO COM PONTALETE DE MADEIRA, PÉ-DIREITO SIMPLES, EM MADEIRA SERRADA, 4 UTILIZAÇÕES. AF_12/2015</t>
  </si>
  <si>
    <t>MONTAGEM E DESMONTAGEM DE FÔRMA DE VIGA, ESCORAMENTO COM GARFO DE MADEIRA, PÉ-DIREITO DUPLO, EM CHAPA DE MADEIRA RESINADA, 2 UTILIZAÇÕES. AF_12/2015</t>
  </si>
  <si>
    <t>MONTAGEM E DESMONTAGEM DE FÔRMA DE VIGA, ESCORAMENTO METÁLICO, PÉ-DIREITO DUPLO, EM CHAPA DE MADEIRA RESINADA, 2 UTILIZAÇÕES. AF_12/2015</t>
  </si>
  <si>
    <t>MONTAGEM E DESMONTAGEM DE FÔRMA DE VIGA, ESCORAMENTO COM GARFO DE MADEIRA, PÉ-DIREITO SIMPLES, EM CHAPA DE MADEIRA RESINADA, 2 UTILIZAÇÕES. AF_12/2015</t>
  </si>
  <si>
    <t>MONTAGEM E DESMONTAGEM DE FÔRMA DE VIGA, ESCORAMENTO METÁLICO, PÉ-DIREITO SIMPLES, EM CHAPA DE MADEIRA RESINADA, 2 UTILIZAÇÕES. AF_12/2015</t>
  </si>
  <si>
    <t>MONTAGEM E DESMONTAGEM DE FÔRMA DE VIGA, ESCORAMENTO COM GARFO DE MADEIRA, PÉ-DIREITO DUPLO, EM CHAPA DE MADEIRA RESINADA, 4 UTILIZAÇÕES. AF_12/2015</t>
  </si>
  <si>
    <t>MONTAGEM E DESMONTAGEM DE FÔRMA DE VIGA, ESCORAMENTO METÁLICO, PÉ-DIREITO DUPLO, EM CHAPA DE MADEIRA RESINADA, 4 UTILIZAÇÕES. AF_12/2015</t>
  </si>
  <si>
    <t>MONTAGEM E DESMONTAGEM DE FÔRMA DE VIGA, ESCORAMENTO COM GARFO DE MADEIRA, PÉ-DIREITO SIMPLES, EM CHAPA DE MADEIRA RESINADA, 4 UTILIZAÇÕES. AF_12/2015</t>
  </si>
  <si>
    <t>MONTAGEM E DESMONTAGEM DE FÔRMA DE VIGA, ESCORAMENTO METÁLICO, PÉ-DIREITO SIMPLES, EM CHAPA DE MADEIRA RESINADA, 4 UTILIZAÇÕES. AF_12/2015</t>
  </si>
  <si>
    <t>MONTAGEM E DESMONTAGEM DE FÔRMA DE VIGA, ESCORAMENTO COM GARFO DE MADEIRA, PÉ-DIREITO DUPLO, EM CHAPA DE MADEIRA RESINADA, 6 UTILIZAÇÕES. AF_12/2015</t>
  </si>
  <si>
    <t>MONTAGEM E DESMONTAGEM DE FÔRMA DE VIGA, ESCORAMENTO METÁLICO, PÉ-DIREITO DUPLO, EM CHAPA DE MADEIRA RESINADA, 6 UTILIZAÇÕES. AF_12/2015</t>
  </si>
  <si>
    <t>MONTAGEM E DESMONTAGEM DE FÔRMA DE VIGA, ESCORAMENTO COM GARFO DE MADEIRA, PÉ-DIREITO SIMPLES, EM CHAPA DE MADEIRA RESINADA, 6 UTILIZAÇÕES. AF_12/2015</t>
  </si>
  <si>
    <t>MONTAGEM E DESMONTAGEM DE FÔRMA DE VIGA, ESCORAMENTO METÁLICO, PÉ-DIREITO SIMPLES, EM CHAPA DE MADEIRA RESINADA, 6 UTILIZAÇÕES. AF_12/2015</t>
  </si>
  <si>
    <t>MONTAGEM E DESMONTAGEM DE FÔRMA DE VIGA, ESCORAMENTO COM GARFO DE MADEIRA, PÉ-DIREITO DUPLO, EM CHAPA DE MADEIRA RESINADA, 8 UTILIZAÇÕES. AF_12/2015</t>
  </si>
  <si>
    <t>MONTAGEM E DESMONTAGEM DE FÔRMA DE VIGA, ESCORAMENTO METÁLICO, PÉ-DIREITO DUPLO, EM CHAPA DE MADEIRA RESINADA, 8 UTILIZAÇÕES. AF_12/2015</t>
  </si>
  <si>
    <t>MONTAGEM E DESMONTAGEM DE FÔRMA DE VIGA, ESCORAMENTO COM GARFO DE MADEIRA, PÉ-DIREITO SIMPLES, EM CHAPA DE MADEIRA RESINADA, 8 UTILIZAÇÕES. AF_12/2015</t>
  </si>
  <si>
    <t>MONTAGEM E DESMONTAGEM DE FÔRMA DE VIGA, ESCORAMENTO METÁLICO, PÉ-DIREITO SIMPLES, EM CHAPA DE MADEIRA RESINADA, 8 UTILIZAÇÕES. AF_12/2015</t>
  </si>
  <si>
    <t>MONTAGEM E DESMONTAGEM DE FÔRMA DE VIGA, ESCORAMENTO COM GARFO DE MADEIRA, PÉ-DIREITO DUPLO, EM CHAPA DE MADEIRA PLASTIFICADA, 10 UTILIZAÇÕES. AF_12/2015</t>
  </si>
  <si>
    <t>MONTAGEM E DESMONTAGEM DE FÔRMA DE VIGA, ESCORAMENTO METÁLICO, PÉ-DIREITO DUPLO, EM CHAPA DE MADEIRA PLASTIFICADA, 10 UTILIZAÇÕES. AF_12/2015</t>
  </si>
  <si>
    <t>MONTAGEM E DESMONTAGEM DE FÔRMA DE VIGA, ESCORAMENTO COM GARFO DE MADEIRA, PÉ-DIREITO SIMPLES, EM CHAPA DE MADEIRA PLASTIFICADA, 10 UTILIZAÇÕES. AF_12/2015</t>
  </si>
  <si>
    <t>MONTAGEM E DESMONTAGEM DE FÔRMA DE VIGA, ESCORAMENTO METÁLICO, PÉ-DIREITO SIMPLES, EM CHAPA DE MADEIRA PLASTIFICADA, 10 UTILIZAÇÕES. AF_12/2015</t>
  </si>
  <si>
    <t>MONTAGEM E DESMONTAGEM DE FÔRMA DE VIGA, ESCORAMENTO COM GARFO DE MADEIRA, PÉ-DIREITO DUPLO, EM CHAPA DE MADEIRA PLASTIFICADA, 12 UTILIZAÇÕES. AF_12/2015</t>
  </si>
  <si>
    <t>MONTAGEM E DESMONTAGEM DE FÔRMA DE VIGA, ESCORAMENTO METÁLICO, PÉ-DIREITO DUPLO, EM CHAPA DE MADEIRA PLASTIFICADA, 12 UTILIZAÇÕES. AF_12/2015</t>
  </si>
  <si>
    <t>MONTAGEM E DESMONTAGEM DE FÔRMA DE VIGA, ESCORAMENTO COM GARFO DE MADEIRA, PÉ-DIREITO SIMPLES, EM CHAPA DE MADEIRA PLASTIFICADA, 12 UTILIZAÇÕES. AF_12/2015</t>
  </si>
  <si>
    <t>MONTAGEM E DESMONTAGEM DE FÔRMA DE VIGA, ESCORAMENTO METÁLICO, PÉ-DIREITO SIMPLES, EM CHAPA DE MADEIRA PLASTIFICADA, 12 UTILIZAÇÕES. AF_12/2015</t>
  </si>
  <si>
    <t>MONTAGEM E DESMONTAGEM DE FÔRMA DE VIGA, ESCORAMENTO COM GARFO DE MADEIRA, PÉ-DIREITO DUPLO, EM CHAPA DE MADEIRA PLASTIFICADA, 14 UTILIZAÇÕES. AF_12/2015</t>
  </si>
  <si>
    <t>MONTAGEM E DESMONTAGEM DE FÔRMA DE VIGA, ESCORAMENTO METÁLICO, PÉ-DIREITO DUPLO, EM CHAPA DE MADEIRA PLASTIFICADA, 14 UTILIZAÇÕES. AF_12/2015</t>
  </si>
  <si>
    <t>MONTAGEM E DESMONTAGEM DE FÔRMA DE VIGA, ESCORAMENTO COM GARFO DE MADEIRA, PÉ-DIREITO SIMPLES, EM CHAPA DE MADEIRA PLASTIFICADA, 14 UTILIZAÇÕES. AF_12/2015</t>
  </si>
  <si>
    <t>MONTAGEM E DESMONTAGEM DE FÔRMA DE VIGA, ESCORAMENTO METÁLICO, PÉ-DIREITO SIMPLES, EM CHAPA DE MADEIRA PLASTIFICADA, 14 UTILIZAÇÕES. AF_12/2015</t>
  </si>
  <si>
    <t>MONTAGEM E DESMONTAGEM DE FÔRMA DE VIGA, ESCORAMENTO COM GARFO DE MADEIRA, PÉ-DIREITO DUPLO, EM CHAPA DE MADEIRA PLASTIFICADA, 18 UTILIZAÇÕES. AF_12/2015</t>
  </si>
  <si>
    <t>MONTAGEM E DESMONTAGEM DE FÔRMA DE VIGA, ESCORAMENTO METÁLICO, PÉ-DIREITO DUPLO, EM CHAPA DE MADEIRA PLASTIFICADA, 18 UTILIZAÇÕES. AF_12/2015</t>
  </si>
  <si>
    <t>MONTAGEM E DESMONTAGEM DE FÔRMA DE VIGA, ESCORAMENTO COM GARFO DE MADEIRA, PÉ-DIREITO SIMPLES, EM CHAPA DE MADEIRA PLASTIFICADA, 18 UTILIZAÇÕES. AF_12/2015</t>
  </si>
  <si>
    <t>MONTAGEM E DESMONTAGEM DE FÔRMA DE VIGA, ESCORAMENTO METÁLICO, PÉ-DIREITO SIMPLES, EM CHAPA DE MADEIRA PLASTIFICADA, 18 UTILIZAÇÕES. AF_12/2015</t>
  </si>
  <si>
    <t>MONTAGEM E DESMONTAGEM DE FÔRMA DE LAJE MACIÇA COM ÁREA MÉDIA MENOR OU IGUAL A 20 M², PÉ-DIREITO SIMPLES, EM MADEIRA SERRADA, 1 UTILIZAÇÃO. AF_12/2015</t>
  </si>
  <si>
    <t>MONTAGEM E DESMONTAGEM DE FÔRMA DE LAJE MACIÇA COM ÁREA MÉDIA MAIOR QUE 20 M², PÉ-DIREITO SIMPLES, EM MADEIRA SERRADA, 1 UTILIZAÇÃO. AF_12/2015</t>
  </si>
  <si>
    <t>MONTAGEM E DESMONTAGEM DE FÔRMA DE LAJE MACIÇA COM ÁREA MÉDIA MENOR OU IGUAL A 20 M², PÉ-DIREITO SIMPLES, EM MADEIRA SERRADA, 2 UTILIZAÇÕES. AF_12/2015</t>
  </si>
  <si>
    <t>MONTAGEM E DESMONTAGEM DE FÔRMA DE LAJE MACIÇA COM ÁREA MÉDIA MAIOR QUE 20 M², PÉ-DIREITO SIMPLES, EM MADEIRA SERRADA, 2 UTILIZAÇÕES. AF_12/2015</t>
  </si>
  <si>
    <t>MONTAGEM E DESMONTAGEM DE FÔRMA DE LAJE MACIÇA COM ÁREA MÉDIA MENOR OU IGUAL A 20 M², PÉ-DIREITO SIMPLES, EM MADEIRA SERRADA, 4 UTILIZAÇÕES. AF_12/2015</t>
  </si>
  <si>
    <t>MONTAGEM E DESMONTAGEM DE FÔRMA DE LAJE MACIÇA COM ÁREA MÉDIA MAIOR QUE 20 M², PÉ-DIREITO SIMPLES, EM MADEIRA SERRADA, 4 UTILIZAÇÕES. AF_12/2015</t>
  </si>
  <si>
    <t>MONTAGEM E DESMONTAGEM DE FÔRMA DE LAJE NERVURADA COM CUBETA E ASSOALHO COM ÁREA MÉDIA MENOR OU IGUAL A 20 M², PÉ-DIREITO DUPLO, EM CHAPA DE MADEIRA COMPENSADA RESINADA, 8 UTILIZAÇÕES. AF_12/2015</t>
  </si>
  <si>
    <t>MONTAGEM E DESMONTAGEM DE FÔRMA DE LAJE NERVURADA COM CUBETA E ASSOALHO COM ÁREA MÉDIA MAIOR QUE 20 M², PÉ-DIREITO DUPLO, EM CHAPA DE MADEIRA COMPENSADA RESINADA, 8 UTILIZAÇÕES. AF_12/2015</t>
  </si>
  <si>
    <t>MONTAGEM E DESMONTAGEM DE FÔRMA DE LAJE NERVURADA COM CUBETA E ASSOALHO COM ÁREA MÉDIA MENOR OU IGUAL A 20 M², PÉ-DIREITO SIMPLES, EM CHAPA DE MADEIRA COMPENSADA RESINADA, 8 UTILIZAÇÕES. AF_12/2015</t>
  </si>
  <si>
    <t>MONTAGEM E DESMONTAGEM DE FÔRMA DE LAJE NERVURADA COM CUBETA E ASSOALHO COM ÁREA MÉDIA MAIOR QUE 20 M², PÉ-DIREITO SIMPLES, EM CHAPA DE MADEIRA COMPENSADA RESINADA, 8 UTILIZAÇÕES. AF_12/2015</t>
  </si>
  <si>
    <t>MONTAGEM E DESMONTAGEM DE FÔRMA DE LAJE NERVURADA COM CUBETA E ASSOALHO COM ÁREA MÉDIA MENOR OU IGUAL A 20 M², PÉ-DIREITO DUPLO, EM CHAPA DE MADEIRA COMPENSADA RESINADA, 10 UTILIZAÇÕES. AF_12/2015</t>
  </si>
  <si>
    <t>MONTAGEM E DESMONTAGEM DE FÔRMA DE LAJE NERVURADA COM CUBETA E ASSOALHO COM ÁREA MÉDIA MAIOR QUE 20 M², PÉ-DIREITO DUPLO, EM CHAPA DE MADEIRA COMPENSADA RESINADA, 10 UTILIZAÇÕES. AF_12/2015</t>
  </si>
  <si>
    <t>MONTAGEM E DESMONTAGEM DE FÔRMA DE LAJE NERVURADA COM CUBETA E ASSOALHO COM ÁREA MÉDIA MENOR OU IGUAL A 20 M², PÉ-DIREITO SIMPLES, EM CHAPA DE MADEIRA COMPENSADA RESINADA, 10 UTILIZAÇÕES. AF_12/2015</t>
  </si>
  <si>
    <t>MONTAGEM E DESMONTAGEM DE FÔRMA DE LAJE NERVURADA COM CUBETA E ASSOALHO COM ÁREA MÉDIA MAIOR QUE 20 M², PÉ-DIREITO SIMPLES, EM CHAPA DE MADEIRA COMPENSADA RESINADA, 10 UTILIZAÇÕES. AF_12/2015</t>
  </si>
  <si>
    <t>MONTAGEM E DESMONTAGEM DE FÔRMA DE LAJE NERVURADA COM CUBETA E ASSOALHO COM ÁREA MÉDIA MENOR OU IGUAL A 20 M², PÉ-DIREITO DUPLO, EM CHAPA DE MADEIRA COMPENSADA RESINADA, 12 UTILIZAÇÕES. AF_12/2015</t>
  </si>
  <si>
    <t>MONTAGEM E DESMONTAGEM DE FÔRMA DE LAJE NERVURADA COM CUBETA E ASSOALHO COM ÁREA MÉDIA MAIOR QUE 20 M², PÉ-DIREITO DUPLO, EM CHAPA DE MADEIRA COMPENSADA RESINADA, 12 UTILIZAÇÕES. AF_12/2015</t>
  </si>
  <si>
    <t>MONTAGEM E DESMONTAGEM DE FÔRMA DE LAJE NERVURADA COM CUBETA E ASSOALHO COM ÁREA MÉDIA MENOR OU IGUAL A 20 M², PÉ-DIREITO SIMPLES, EM CHAPA DE MADEIRA COMPENSADA RESINADA, 12 UTILIZAÇÕES. AF_12/2015</t>
  </si>
  <si>
    <t>MONTAGEM E DESMONTAGEM DE FÔRMA DE LAJE NERVURADA COM CUBETA E ASSOALHO COM ÁREA MÉDIA MAIOR QUE 20 M², PÉ-DIREITO SIMPLES, EM CHAPA DE MADEIRA COMPENSADA RESINADA, 12 UTILIZAÇÕES. AF_12/2015</t>
  </si>
  <si>
    <t>MONTAGEM E DESMONTAGEM DE FÔRMA DE LAJE NERVURADA COM CUBETA E ASSOALHO COM ÁREA MÉDIA MENOR OU IGUAL A 20 M², PÉ-DIREITO DUPLO, EM CHAPA DE MADEIRA COMPENSADA RESINADA, 14 UTILIZAÇÕES. AF_12/2015</t>
  </si>
  <si>
    <t>MONTAGEM E DESMONTAGEM DE FÔRMA DE LAJE NERVURADA COM CUBETA E ASSOALHO COM ÁREA MÉDIA MAIOR QUE 20 M², PÉ-DIREITO DUPLO, EM CHAPA DE MADEIRA COMPENSADA RESINADA, 14 UTILIZAÇÕES. AF_12/2015</t>
  </si>
  <si>
    <t>MONTAGEM E DESMONTAGEM DE FÔRMA DE LAJE NERVURADA COM CUBETA E ASSOALHO COM ÁREA MÉDIA MENOR OU IGUAL A 20 M², PÉ-DIREITO SIMPLES, EM CHAPA DE MADEIRA COMPENSADA RESINADA, 14 UTILIZAÇÕES. AF_12/2015</t>
  </si>
  <si>
    <t>MONTAGEM E DESMONTAGEM DE FÔRMA DE LAJE NERVURADA COM CUBETA E ASSOALHO COM ÁREA MÉDIA MAIOR QUE 20 M², PÉ-DIREITO SIMPLES, EM CHAPA DE MADEIRA COMPENSADA RESINADA, 14 UTILIZAÇÕES. AF_12/2015</t>
  </si>
  <si>
    <t>MONTAGEM E DESMONTAGEM DE FÔRMA DE LAJE NERVURADA COM CUBETA E ASSOALHO COM ÁREA MÉDIA MENOR OU IGUAL A 20 M², PÉ-DIREITO DUPLO, EM CHAPA DE MADEIRA COMPENSADA RESINADA, 18 UTILIZAÇÕES. AF_12/2015</t>
  </si>
  <si>
    <t>MONTAGEM E DESMONTAGEM DE FÔRMA DE LAJE NERVURADA COM CUBETA E ASSOALHO COM ÁREA MÉDIA MAIOR QUE 20 M², PÉ-DIREITO DUPLO, EM CHAPA DE MADEIRA COMPENSADA RESINADA, 18 UTILIZAÇÕES. AF_12/2015</t>
  </si>
  <si>
    <t>MONTAGEM E DESMONTAGEM DE FÔRMA DE LAJE NERVURADA COM CUBETA E ASSOALHO COM ÁREA MÉDIA MENOR OU IGUAL A 20 M², PÉ-DIREITO SIMPLES, EM CHAPA DE MADEIRA COMPENSADA RESINADA, 18 UTILIZAÇÕES. AF_12/2015</t>
  </si>
  <si>
    <t>MONTAGEM E DESMONTAGEM DE FÔRMA DE LAJE NERVURADA COM CUBETA E ASSOALHO COM ÁREA MÉDIA MAIOR QUE 20 M², PÉ-DIREITO SIMPLES, EM CHAPA DE MADEIRA COMPENSADA RESINADA, 18 UTILIZAÇÕES. AF_12/2015</t>
  </si>
  <si>
    <t>MONTAGEM E DESMONTAGEM DE FÔRMA DE LAJE MACIÇA COM ÁREA MÉDIA MENOR OU IGUAL A 20 M², PÉ-DIREITO DUPLO, EM CHAPA DE MADEIRA COMPENSADA RESINADA, 2 UTILIZAÇÕES. AF_12/2015</t>
  </si>
  <si>
    <t>MONTAGEM E DESMONTAGEM DE FÔRMA DE LAJE MACIÇA COM ÁREA MÉDIA MAIOR QUE 20 M², PÉ-DIREITO DUPLO, EM CHAPA DE MADEIRA COMPENSADA RESINADA, 2 UTILIZAÇÕES. AF_12/2015</t>
  </si>
  <si>
    <t>MONTAGEM E DESMONTAGEM DE FÔRMA DE LAJE MACIÇA COM ÁREA MÉDIA MENOR OU IGUAL A 20 M², PÉ-DIREITO SIMPLES, EM CHAPA DE MADEIRA COMPENSADA RESINADA, 2 UTILIZAÇÕES. AF_12/2015</t>
  </si>
  <si>
    <t>MONTAGEM E DESMONTAGEM DE FÔRMA DE LAJE MACIÇA COM ÁREA MÉDIA MAIOR QUE 20 M², PÉ-DIREITO SIMPLES, EM CHAPA DE MADEIRA COMPENSADA RESINADA, 2 UTILIZAÇÕES. AF_12/2015</t>
  </si>
  <si>
    <t>MONTAGEM E DESMONTAGEM DE FÔRMA DE LAJE MACIÇA COM ÁREA MÉDIA MENOR OU IGUAL A 20 M², PÉ-DIREITO DUPLO, EM CHAPA DE MADEIRA COMPENSADA RESINADA, 4 UTILIZAÇÕES. AF_12/2015</t>
  </si>
  <si>
    <t>MONTAGEM E DESMONTAGEM DE FÔRMA DE LAJE MACIÇA COM ÁREA MÉDIA MAIOR QUE 20 M², PÉ-DIREITO DUPLO, EM CHAPA DE MADEIRA COMPENSADA RESINADA, 4 UTILIZAÇÕES. AF_12/2015</t>
  </si>
  <si>
    <t>MONTAGEM E DESMONTAGEM DE FÔRMA DE LAJE MACIÇA COM ÁREA MÉDIA MENOR OU IGUAL A 20 M², PÉ-DIREITO SIMPLES, EM CHAPA DE MADEIRA COMPENSADA RESINADA, 4 UTILIZAÇÕES. AF_12/2015</t>
  </si>
  <si>
    <t>MONTAGEM E DESMONTAGEM DE FÔRMA DE LAJE MACIÇA COM ÁREA MÉDIA MAIOR QUE 20 M², PÉ-DIREITO SIMPLES, EM CHAPA DE MADEIRA COMPENSADA RESINADA, 4 UTILIZAÇÕES. AF_12/2015</t>
  </si>
  <si>
    <t>MONTAGEM E DESMONTAGEM DE FÔRMA DE LAJE MACIÇA COM ÁREA MÉDIA MAIOR QUE 20 M², PÉ-DIREITO DUPLO, EM CHAPA DE MADEIRA COMPENSADA RESINADA, 6 UTILIZAÇÕES. AF_12/2015</t>
  </si>
  <si>
    <t>MONTAGEM E DESMONTAGEM DE FÔRMA DE LAJE MACIÇA COM ÁREA MÉDIA MENOR OU IGUAL A 20 M², PÉ-DIREITO DUPLO, EM CHAPA DE MADEIRA COMPENSADA RESINADA, 6 UTILIZAÇÕES. AF_12/2015</t>
  </si>
  <si>
    <t>MONTAGEM E DESMONTAGEM DE FÔRMA DE LAJE MACIÇA COM ÁREA MÉDIA MENOR OU IGUAL A 20 M², PÉ-DIREITO SIMPLES, EM CHAPA DE MADEIRA COMPENSADA RESINADA, 6 UTILIZAÇÕES. AF_12/2015</t>
  </si>
  <si>
    <t>MONTAGEM E DESMONTAGEM DE FÔRMA DE LAJE MACIÇA COM ÁREA MÉDIA MAIOR QUE 20 M², PÉ-DIREITO SIMPLES, EM CHAPA DE MADEIRA COMPENSADA RESINADA, 6 UTILIZAÇÕES. AF_12/2015</t>
  </si>
  <si>
    <t>MONTAGEM E DESMONTAGEM DE FÔRMA DE LAJE MACIÇA COM ÁREA MÉDIA MENOR OU IGUAL A 20 M², PÉ-DIREITO DUPLO, EM CHAPA DE MADEIRA COMPENSADA RESINADA, 8 UTILIZAÇÕES. AF_12/2015</t>
  </si>
  <si>
    <t>MONTAGEM E DESMONTAGEM DE FÔRMA DE LAJE MACIÇA COM ÁREA MÉDIA MAIOR QUE 20 M², PÉ-DIREITO DUPLO, EM CHAPA DE MADEIRA COMPENSADA RESINADA, 8 UTILIZAÇÕES. AF_12/2015</t>
  </si>
  <si>
    <t>MONTAGEM E DESMONTAGEM DE FÔRMA DE LAJE MACIÇA COM ÁREA MÉDIA MENOR OU IGUAL A 20 M², PÉ-DIREITO SIMPLES, EM CHAPA DE MADEIRA COMPENSADA RESINADA, 8 UTILIZAÇÕES. AF_12/2015</t>
  </si>
  <si>
    <t>MONTAGEM E DESMONTAGEM DE FÔRMA DE LAJE MACIÇA COM ÁREA MÉDIA MAIOR QUE 20 M², PÉ-DIREITO SIMPLES, EM CHAPA DE MADEIRA COMPENSADA RESINADA, 8 UTILIZAÇÕES. AF_12/2015</t>
  </si>
  <si>
    <t>MONTAGEM E DESMONTAGEM DE FÔRMA DE LAJE MACIÇA COM ÁREA MÉDIA MENOR OU IGUAL A 20 M², PÉ-DIREITO DUPLO, EM CHAPA DE MADEIRA COMPENSADA PLASTIFICADA, 10 UTILIZAÇÕES. AF_12/2015</t>
  </si>
  <si>
    <t>MONTAGEM E DESMONTAGEM DE FÔRMA DE LAJE MACIÇA COM ÁREA MÉDIA MAIOR QUE 20 M², PÉ-DIREITO DUPLO, EM CHAPA DE MADEIRA COMPENSADA PLASTIFICADA, 10 UTILIZAÇÕES. AF_12/2015</t>
  </si>
  <si>
    <t>MONTAGEM E DESMONTAGEM DE FÔRMA DE LAJE MACIÇA COM ÁREA MÉDIA MENOR OU IGUAL A 20 M², PÉ-DIREITO SIMPLES, EM CHAPA DE MADEIRA COMPENSADA PLASTIFICADA, 10 UTILIZAÇÕES. AF_12/2015</t>
  </si>
  <si>
    <t>MONTAGEM E DESMONTAGEM DE FÔRMA DE LAJE MACIÇA COM ÁREA MÉDIA MAIOR QUE 20 M², PÉ-DIREITO SIMPLES, EM CHAPA DE MADEIRA COMPENSADA PLASTIFICADA, 10 UTILIZAÇÕES. AF_12/2015</t>
  </si>
  <si>
    <t>MONTAGEM E DESMONTAGEM DE FÔRMA DE LAJE MACIÇA COM ÁREA MÉDIA MENOR OU IGUAL A 20 M², PÉ-DIREITO DUPLO, EM CHAPA DE MADEIRA COMPENSADA PLASTIFICADA, 12 UTILIZAÇÕES. AF_12/2015</t>
  </si>
  <si>
    <t>MONTAGEM E DESMONTAGEM DE FÔRMA DE LAJE MACIÇA COM ÁREA MÉDIA MAIOR QUE 20 M², PÉ-DIREITO DUPLO, EM CHAPA DE MADEIRA COMPENSADA PLASTIFICADA, 12 UTILIZAÇÕES. AF_12/2015</t>
  </si>
  <si>
    <t>MONTAGEM E DESMONTAGEM DE FÔRMA DE LAJE MACIÇA COM ÁREA MÉDIA MENOR OU IGUAL A 20 M², PÉ-DIREITO SIMPLES, EM CHAPA DE MADEIRA COMPENSADA PLASTIFICADA, 12 UTILIZAÇÕES. AF_12/2015</t>
  </si>
  <si>
    <t>MONTAGEM E DESMONTAGEM DE FÔRMA DE LAJE MACIÇA COM ÁREA MÉDIA MAIOR QUE 20 M², PÉ-DIREITO SIMPLES, EM CHAPA DE MADEIRA COMPENSADA PLASTIFICADA, 12 UTILIZAÇÕES. AF_12/2015</t>
  </si>
  <si>
    <t>MONTAGEM E DESMONTAGEM DE FÔRMA DE LAJE MACIÇA COM ÁREA MÉDIA MENOR OU IGUAL A 20 M², PÉ-DIREITO DUPLO, EM CHAPA DE MADEIRA COMPENSADA PLASTIFICADA, 14 UTILIZAÇÕES. AF_12/2015</t>
  </si>
  <si>
    <t>MONTAGEM E DESMONTAGEM DE FÔRMA DE LAJE MACIÇA COM ÁREA MÉDIA MAIOR QUE 20 M², PÉ-DIREITO DUPLO, EM CHAPA DE MADEIRA COMPENSADA PLASTIFICADA, 14 UTILIZAÇÕES. AF_12/2015</t>
  </si>
  <si>
    <t>MONTAGEM E DESMONTAGEM DE FÔRMA DE LAJE MACIÇA COM ÁREA MÉDIA MENOR OU IGUAL A 20 M², PÉ-DIREITO SIMPLES, EM CHAPA DE MADEIRA COMPENSADA PLASTIFICADA, 14 UTILIZAÇÕES. AF_12/2015</t>
  </si>
  <si>
    <t>MONTAGEM E DESMONTAGEM DE FÔRMA DE LAJE MACIÇA COM ÁREA MÉDIA MAIOR QUE 20 M², PÉ-DIREITO SIMPLES, EM CHAPA DE MADEIRA COMPENSADA PLASTIFICADA, 14 UTILIZAÇÕES. AF_12/2015</t>
  </si>
  <si>
    <t>MONTAGEM E DESMONTAGEM DE FÔRMA DE LAJE MACIÇA COM ÁREA MÉDIA MENOR OU IGUAL A 20 M², PÉ-DIREITO DUPLO, EM CHAPA DE MADEIRA COMPENSADA PLASTIFICADA, 18 UTILIZAÇÕES. AF_12/2015</t>
  </si>
  <si>
    <t>MONTAGEM E DESMONTAGEM DE FÔRMA DE LAJE MACIÇA COM ÁREA MÉDIA MAIOR QUE 20 M², PÉ-DIREITO DUPLO, EM CHAPA DE MADEIRA COMPENSADA PLASTIFICADA, 18 UTILIZAÇÕES. AF_12/2015</t>
  </si>
  <si>
    <t>MONTAGEM E DESMONTAGEM DE FÔRMA DE LAJE MACIÇA COM ÁREA MÉDIA MENOR OU IGUAL A 20 M², PÉ-DIREITO SIMPLES, EM CHAPA DE MADEIRA COMPENSADA PLASTIFICADA, 18 UTILIZAÇÕES. AF_12/2015</t>
  </si>
  <si>
    <t>MONTAGEM E DESMONTAGEM DE FÔRMA DE LAJE MACIÇA COM ÁREA MÉDIA MAIOR QUE 20 M², PÉ-DIREITO SIMPLES, EM CHAPA DE MADEIRA COMPENSADA PLASTIFICADA, 18 UTILIZAÇÕES. AF_12/2015</t>
  </si>
  <si>
    <t>FABRICAÇÃO DE FÔRMA PARA ESCADAS, COM 2 LANCES, EM CHAPA DE MADEIRA COMPENSADA PLASTIFICADA, E=18 MM. AF_01/2017</t>
  </si>
  <si>
    <t>FABRICAÇÃO DE FÔRMA PARA ESCADAS, COM 2 LANCES, EM CHAPA DE MADEIRA COMPENSADA RESINADA, E= 17 MM. AF_01/2017</t>
  </si>
  <si>
    <t>FABRICAÇÃO DE FÔRMA PARA ESCADAS, COM 2 LANCES, EM MADEIRA SERRADA, E=25 MM. AF_01/2017</t>
  </si>
  <si>
    <t>MONTAGEM E DESMONTAGEM DE FÔRMA PARA ESCADAS, COM 2 LANCES, EM MADEIRA SERRADA, 1 UTILIZAÇÃO. AF_01/2017</t>
  </si>
  <si>
    <t>MONTAGEM E DESMONTAGEM DE FÔRMA PARA ESCADAS, COM 2 LANCES, EM MADEIRA SERRADA, 2 UTILIZAÇÕES. AF_01/2017</t>
  </si>
  <si>
    <t>MONTAGEM E DESMONTAGEM DE FÔRMA PARA ESCADAS, COM 2 LANCES, EM CHAPA DE MADEIRA COMPENSADA RESINADA, 4 UTILIZAÇÕES. AF_01/2017</t>
  </si>
  <si>
    <t>MONTAGEM E DESMONTAGEM DE FÔRMA PARA ESCADAS, COM 2 LANCES, EM CHAPA DE MADEIRA COMPENSADA PLASTIFICADA, 6 UTILIZAÇÕES. AF_01/2017</t>
  </si>
  <si>
    <t>MONTAGEM E DESMONTAGEM DE FÔRMA PARA ESCADAS, COM 2 LANCES, EM CHAPA DE MADEIRA COMPENSADA PLASTIFICADA, 8 UTILIZAÇÕES. AF_01/2017</t>
  </si>
  <si>
    <t>MONTAGEM E DESMONTAGEM DE FÔRMA PARA ESCADAS, COM 2 LANCES, EM CHAPA DE MADEIRA COMPENSADA PLASTIFICADA, 10 UTILIZAÇÕES. AF_01/2017</t>
  </si>
  <si>
    <t>FABRICAÇÃO DE FÔRMA PARA PILARES CIRCULARES, EM CHAPA DE MADEIRA COMPENSADA RESINADA. AF_06/2017</t>
  </si>
  <si>
    <t>MONTAGEM E DESMONTAGEM DE FÔRMA DE PILARES CIRCULARES, COM ÁREA MÉDIA DAS SEÇÕES MENOR OU IGUAL A 0,28 M², PÉ-DIREITO SIMPLES, EM MADEIRA, 2 UTILIZAÇÕES. AF_06/2017</t>
  </si>
  <si>
    <t>MONTAGEM E DESMONTAGEM DE FÔRMA DE PILARES CIRCULARES, COM ÁREA MÉDIA DAS SEÇÕES MAIOR QUE 0,28 M², PÉ-DIREITO SIMPLES, EM MADEIRA, 2 UTILIZAÇÕES. AF_06/2017</t>
  </si>
  <si>
    <t>MONTAGEM E DESMONTAGEM DE FÔRMA DE PILARES CIRCULARES, COM ÁREA MÉDIA DAS SEÇÕES MENOR OU IGUAL A 0,28 M², PÉ-DIREITO DUPLO, EM MADEIRA, 2 UTILIZAÇÕES. AF_06/2017</t>
  </si>
  <si>
    <t>FABRICAÇÃO, MONTAGEM E DESMONTAGEM DE FÔRMA PARA SAPATA, EM MADEIRA SERRADA, E=25 MM, 1 UTILIZAÇÃO. AF_06/2017</t>
  </si>
  <si>
    <t>FABRICAÇÃO, MONTAGEM E DESMONTAGEM DE FÔRMA PARA VIGA BALDRAME, EM MADEIRA SERRADA, E=25 MM, 1 UTILIZAÇÃO. AF_06/2017</t>
  </si>
  <si>
    <t>FABRICAÇÃO, MONTAGEM E DESMONTAGEM DE FÔRMA PARA BLOCO DE COROAMENTO, EM MADEIRA SERRADA, E=25 MM, 2 UTILIZAÇÕES. AF_06/2017</t>
  </si>
  <si>
    <t>FABRICAÇÃO, MONTAGEM E DESMONTAGEM DE FÔRMA PARA SAPATA, EM MADEIRA SERRADA, E=25 MM, 2 UTILIZAÇÕES. AF_06/2017</t>
  </si>
  <si>
    <t>FABRICAÇÃO, MONTAGEM E DESMONTAGEM DE FÔRMA PARA VIGA BALDRAME, EM MADEIRA SERRADA, E=25 MM, 2 UTILIZAÇÕES. AF_06/2017</t>
  </si>
  <si>
    <t>FABRICAÇÃO, MONTAGEM E DESMONTAGEM DE FÔRMA PARA BLOCO DE COROAMENTO, EM MADEIRA SERRADA, E=25 MM, 4 UTILIZAÇÕES. AF_06/2017</t>
  </si>
  <si>
    <t>FABRICAÇÃO, MONTAGEM E DESMONTAGEM DE FÔRMA PARA SAPATA, EM MADEIRA SERRADA, E=25 MM, 4 UTILIZAÇÕES. AF_06/2017</t>
  </si>
  <si>
    <t>FABRICAÇÃO, MONTAGEM E DESMONTAGEM DE FÔRMA PARA VIGA BALDRAME, EM MADEIRA SERRADA, E=25 MM, 4 UTILIZAÇÕES. AF_06/2017</t>
  </si>
  <si>
    <t>FABRICAÇÃO, MONTAGEM E DESMONTAGEM DE FÔRMA PARA BLOCO DE COROAMENTO, EM CHAPA DE MADEIRA COMPENSADA RESINADA, E=17 MM, 2 UTILIZAÇÕES. AF_06/2017</t>
  </si>
  <si>
    <t>FABRICAÇÃO, MONTAGEM E DESMONTAGEM DE FÔRMA PARA SAPATA, EM CHAPA DE MADEIRA COMPENSADA RESINADA, E=17 MM, 2 UTILIZAÇÕES. AF_06/2017</t>
  </si>
  <si>
    <t>FABRICAÇÃO, MONTAGEM E DESMONTAGEM DE FÔRMA PARA VIGA BALDRAME, EM CHAPA DE MADEIRA COMPENSADA RESINADA, E=17 MM, 2 UTILIZAÇÕES. AF_06/2017</t>
  </si>
  <si>
    <t>FABRICAÇÃO, MONTAGEM E DESMONTAGEM DE FÔRMA PARA BLOCO DE COROAMENTO, EM CHAPA DE MADEIRA COMPENSADA RESINADA, E=17 MM, 4 UTILIZAÇÕES. AF_06/2017</t>
  </si>
  <si>
    <t>FABRICAÇÃO, MONTAGEM E DESMONTAGEM DE FÔRMA PARA SAPATA, EM CHAPA DE MADEIRA COMPENSADA RESINADA, E=17 MM, 4 UTILIZAÇÕES. AF_06/2017</t>
  </si>
  <si>
    <t>FABRICAÇÃO, MONTAGEM E DESMONTAGEM DE FÔRMA PARA VIGA BALDRAME, EM CHAPA DE MADEIRA COMPENSADA RESINADA, E=17 MM, 4 UTILIZAÇÕES. AF_06/2017</t>
  </si>
  <si>
    <t>ARMAÇÃO DE BLOCO, VIGA BALDRAME E SAPATA UTILIZANDO AÇO CA-60 DE 5 MM - MONTAGEM. AF_06/2017</t>
  </si>
  <si>
    <t>MONTAGEM E DESMONTAGEM DE FÔRMA DE PILARES CIRCULARES, COM ÁREA MÉDIA DAS SEÇÕES MAIOR QUE 0,28 M², PÉ-DIREITO DUPLO, EM MADEIRA, 2 UTILIZAÇÕES.  AF_06/2017</t>
  </si>
  <si>
    <t>ARMAÇÃO VERTICAL DE ALVENARIA ESTRUTURAL; DIÂMETRO DE 10,0 MM. AF_01/2015</t>
  </si>
  <si>
    <t>ARMAÇÃO VERTICAL DE ALVENARIA ESTRUTURAL; DIÂMETRO DE 12,5 MM. AF_01/2015</t>
  </si>
  <si>
    <t>ARMAÇÃO DE CINTA DE ALVENARIA ESTRUTURAL; DIÂMETRO DE 10,0 MM. AF_01/2015</t>
  </si>
  <si>
    <t>ARMAÇÃO DE VERGA E CONTRAVERGA DE ALVENARIA ESTRUTURAL; DIÂMETRO DE 8,0 MM. AF_01/2015</t>
  </si>
  <si>
    <t>ARMAÇÃO DE VERGA E CONTRAVERGA DE ALVENARIA ESTRUTURAL; DIÂMETRO DE 10,0 MM. AF_01/2015</t>
  </si>
  <si>
    <t>ARMAÇÃO DO SISTEMA DE PAREDES DE CONCRETO, EXECUTADA EM PAREDES DE EDIFICAÇÕES DE MÚLTIPLOS PAVIMENTOS, TELA Q-138. AF_06/2019</t>
  </si>
  <si>
    <t>ARMAÇÃO DO SISTEMA DE PAREDES DE CONCRETO, EXECUTADA EM PAREDES DE EDIFICAÇÕES TÉRREAS OU DE MÚLTIPLOS PAVIMENTOS, TELA Q-92. AF_06/2019</t>
  </si>
  <si>
    <t>ARMAÇÃO DO SISTEMA DE PAREDES DE CONCRETO, EXECUTADA EM PAREDES DE EDIFICAÇÕES TÉRREAS, TELA Q-61. AF_06/2019</t>
  </si>
  <si>
    <t>ARMAÇÃO DO SISTEMA DE PAREDES DE CONCRETO, EXECUTADA COMO ARMADURA POSITIVA DE LAJES, TELA Q-138. AF_06/2019</t>
  </si>
  <si>
    <t>ARMAÇÃO DO SISTEMA DE PAREDES DE CONCRETO, EXECUTADA COMO ARMADURA NEGATIVA DE LAJES, TELA T-196. AF_06/2019</t>
  </si>
  <si>
    <t>ARMAÇÃO DO SISTEMA DE PAREDES DE CONCRETO, EXECUTADA COMO ARMADURA POSITIVA DE LAJES, TELA Q-113. AF_06/2019</t>
  </si>
  <si>
    <t>ARMAÇÃO DO SISTEMA DE PAREDES DE CONCRETO, EXECUTADA COMO ARMADURA NEGATIVA DE LAJES, TELA L-159. AF_06/2019</t>
  </si>
  <si>
    <t>ARMAÇÃO DO SISTEMA DE PAREDES DE CONCRETO, EXECUTADA EM PLATIBANDAS, TELA Q-92. AF_06/2019</t>
  </si>
  <si>
    <t>ARMAÇÃO DO SISTEMA DE PAREDES DE CONCRETO, EXECUTADA COMO REFORÇO, VERGALHÃO DE 6,3 MM DE DIÂMETRO. AF_06/2019</t>
  </si>
  <si>
    <t>ARMAÇÃO DO SISTEMA DE PAREDES DE CONCRETO, EXECUTADA COMO REFORÇO, VERGALHÃO DE 8,0 MM DE DIÂMETRO. AF_06/2019</t>
  </si>
  <si>
    <t>ARMAÇÃO DO SISTEMA DE PAREDES DE CONCRETO, EXECUTADA COMO REFORÇO, VERGALHÃO DE 10,0 MM DE DIÂMETRO. AF_06/2019</t>
  </si>
  <si>
    <t>ARMAÇÃO DE PILAR OU VIGA DE UMA ESTRUTURA CONVENCIONAL DE CONCRETO ARMADO EM UM EDIFÍCIO DE MÚLTIPLOS PAVIMENTOS UTILIZANDO AÇO CA-60 DE 5,0 MM - MONTAGEM. AF_12/2015</t>
  </si>
  <si>
    <t>ARMAÇÃO DE PILAR OU VIGA DE UMA ESTRUTURA CONVENCIONAL DE CONCRETO ARMADO EM UM EDIFÍCIO DE MÚLTIPLOS PAVIMENTOS UTILIZANDO AÇO CA-50 DE 6,3 MM - MONTAGEM. AF_12/2015</t>
  </si>
  <si>
    <t>ARMAÇÃO DE PILAR OU VIGA DE UMA ESTRUTURA CONVENCIONAL DE CONCRETO ARMADO EM UM EDIFÍCIO DE MÚLTIPLOS PAVIMENTOS UTILIZANDO AÇO CA-50 DE 8,0 MM - MONTAGEM. AF_12/2015</t>
  </si>
  <si>
    <t>ARMAÇÃO DE PILAR OU VIGA DE UMA ESTRUTURA CONVENCIONAL DE CONCRETO ARMADO EM UM EDIFÍCIO DE MÚLTIPLOS PAVIMENTOS UTILIZANDO AÇO CA-50 DE 10,0 MM - MONTAGEM. AF_12/2015</t>
  </si>
  <si>
    <t>ARMAÇÃO DE PILAR OU VIGA DE UMA ESTRUTURA CONVENCIONAL DE CONCRETO ARMADO EM UM EDIFÍCIO DE MÚLTIPLOS PAVIMENTOS UTILIZANDO AÇO CA-50 DE 12,5 MM - MONTAGEM. AF_12/2015</t>
  </si>
  <si>
    <t>ARMAÇÃO DE PILAR OU VIGA DE UMA ESTRUTURA CONVENCIONAL DE CONCRETO ARMADO EM UM EDIFÍCIO DE MÚLTIPLOS PAVIMENTOS UTILIZANDO AÇO CA-50 DE 16,0 MM - MONTAGEM. AF_12/2015</t>
  </si>
  <si>
    <t>ARMAÇÃO DE PILAR OU VIGA DE UMA ESTRUTURA CONVENCIONAL DE CONCRETO ARMADO EM UM EDIFÍCIO DE MÚLTIPLOS PAVIMENTOS UTILIZANDO AÇO CA-50 DE 20,0 MM - MONTAGEM. AF_12/2015</t>
  </si>
  <si>
    <t>ARMAÇÃO DE PILAR OU VIGA DE UMA ESTRUTURA CONVENCIONAL DE CONCRETO ARMADO EM UM EDIFÍCIO DE MÚLTIPLOS PAVIMENTOS UTILIZANDO AÇO CA-50 DE 25,0 MM - MONTAGEM. AF_12/2015</t>
  </si>
  <si>
    <t>ARMAÇÃO DE LAJE DE UMA ESTRUTURA CONVENCIONAL DE CONCRETO ARMADO EM UM EDIFÍCIO DE MÚLTIPLOS PAVIMENTOS UTILIZANDO AÇO CA-60 DE 4,2 MM - MONTAGEM. AF_12/2015</t>
  </si>
  <si>
    <t>ARMAÇÃO DE LAJE DE UMA ESTRUTURA CONVENCIONAL DE CONCRETO ARMADO EM UM EDIFÍCIO DE MÚLTIPLOS PAVIMENTOS UTILIZANDO AÇO CA-60 DE 5,0 MM - MONTAGEM. AF_12/2015</t>
  </si>
  <si>
    <t>ARMAÇÃO DE LAJE DE UMA ESTRUTURA CONVENCIONAL DE CONCRETO ARMADO EM UM EDIFÍCIO DE MÚLTIPLOS PAVIMENTOS UTILIZANDO AÇO CA-50 DE 6,3 MM - MONTAGEM. AF_12/2015</t>
  </si>
  <si>
    <t>ARMAÇÃO DE LAJE DE UMA ESTRUTURA CONVENCIONAL DE CONCRETO ARMADO EM UM EDIFÍCIO DE MÚLTIPLOS PAVIMENTOS UTILIZANDO AÇO CA-50 DE 8,0 MM - MONTAGEM. AF_12/2015</t>
  </si>
  <si>
    <t>ARMAÇÃO DE LAJE DE UMA ESTRUTURA CONVENCIONAL DE CONCRETO ARMADO EM UM EDIFÍCIO DE MÚLTIPLOS PAVIMENTOS UTILIZANDO AÇO CA-50 DE 10,0 MM - MONTAGEM. AF_12/2015</t>
  </si>
  <si>
    <t>ARMAÇÃO DE LAJE DE UMA ESTRUTURA CONVENCIONAL DE CONCRETO ARMADO EM UM EDIFÍCIO DE MÚLTIPLOS PAVIMENTOS UTILIZANDO AÇO CA-50 DE 12,5 MM - MONTAGEM. AF_12/2015</t>
  </si>
  <si>
    <t>ARMAÇÃO DE LAJE DE UMA ESTRUTURA CONVENCIONAL DE CONCRETO ARMADO EM UM EDIFÍCIO DE MÚLTIPLOS PAVIMENTOS UTILIZANDO AÇO CA-50 DE 16,0 MM - MONTAGEM. AF_12/2015</t>
  </si>
  <si>
    <t>ARMAÇÃO DE LAJE DE UMA ESTRUTURA CONVENCIONAL DE CONCRETO ARMADO EM UM EDIFÍCIO DE MÚLTIPLOS PAVIMENTOS UTILIZANDO AÇO CA-50 DE 20,0 MM - MONTAGEM. AF_12/2015</t>
  </si>
  <si>
    <t>ARMAÇÃO DE PILAR OU VIGA DE UMA ESTRUTURA CONVENCIONAL DE CONCRETO ARMADO EM UMA EDIFICAÇÃO TÉRREA OU SOBRADO UTILIZANDO AÇO CA-60 DE 5,0 MM - MONTAGEM. AF_12/2015</t>
  </si>
  <si>
    <t>ARMAÇÃO DE PILAR OU VIGA DE UMA ESTRUTURA CONVENCIONAL DE CONCRETO ARMADO EM UMA EDIFICAÇÃO TÉRREA OU SOBRADO UTILIZANDO AÇO CA-50 DE 6,3 MM - MONTAGEM. AF_12/2015</t>
  </si>
  <si>
    <t>ARMAÇÃO DE PILAR OU VIGA DE UMA ESTRUTURA CONVENCIONAL DE CONCRETO ARMADO EM UMA EDIFICAÇÃO TÉRREA OU SOBRADO UTILIZANDO AÇO CA-50 DE 8,0 MM - MONTAGEM. AF_12/2015</t>
  </si>
  <si>
    <t>ARMAÇÃO DE PILAR OU VIGA DE UMA ESTRUTURA CONVENCIONAL DE CONCRETO ARMADO EM UMA EDIFICAÇÃO TÉRREA OU SOBRADO UTILIZANDO AÇO CA-50 DE 10,0 MM - MONTAGEM. AF_12/2015</t>
  </si>
  <si>
    <t>ARMAÇÃO DE PILAR OU VIGA DE UMA ESTRUTURA CONVENCIONAL DE CONCRETO ARMADO EM UMA EDIFICAÇÃO TÉRREA OU SOBRADO UTILIZANDO AÇO CA-50 DE 12,5 MM - MONTAGEM. AF_12/2015</t>
  </si>
  <si>
    <t>ARMAÇÃO DE PILAR OU VIGA DE UMA ESTRUTURA CONVENCIONAL DE CONCRETO ARMADO EM UMA EDIFICAÇÃO TÉRREA OU SOBRADO UTILIZANDO AÇO CA-50 DE 16,0 MM - MONTAGEM. AF_12/2015</t>
  </si>
  <si>
    <t>ARMAÇÃO DE PILAR OU VIGA DE UMA ESTRUTURA CONVENCIONAL DE CONCRETO ARMADO EM UMA EDIFICAÇÃO TÉRREA OU SOBRADO UTILIZANDO AÇO CA-50 DE 20,0 MM - MONTAGEM. AF_12/2015</t>
  </si>
  <si>
    <t>ARMAÇÃO DE PILAR OU VIGA DE UMA ESTRUTURA CONVENCIONAL DE CONCRETO ARMADO EM UMA EDIFICAÇÃO TÉRREA OU SOBRADO UTILIZANDO AÇO CA-50 DE 25,0 MM - MONTAGEM. AF_12/2015</t>
  </si>
  <si>
    <t>ARMAÇÃO DE LAJE DE UMA ESTRUTURA CONVENCIONAL DE CONCRETO ARMADO EM UMA EDIFICAÇÃO TÉRREA OU SOBRADO UTILIZANDO AÇO CA-60 DE 4,2 MM - MONTAGEM. AF_12/2015</t>
  </si>
  <si>
    <t>ARMAÇÃO DE LAJE DE UMA ESTRUTURA CONVENCIONAL DE CONCRETO ARMADO EM UMA EDIFICAÇÃO TÉRREA OU SOBRADO UTILIZANDO AÇO CA-60 DE 5,0 MM - MONTAGEM. AF_12/2015</t>
  </si>
  <si>
    <t>ARMAÇÃO DE LAJE DE UMA ESTRUTURA CONVENCIONAL DE CONCRETO ARMADO EM UMA EDIFICAÇÃO TÉRREA OU SOBRADO UTILIZANDO AÇO CA-50 DE 6,3 MM - MONTAGEM. AF_12/2015</t>
  </si>
  <si>
    <t>ARMAÇÃO DE LAJE DE UMA ESTRUTURA CONVENCIONAL DE CONCRETO ARMADO EM UMA EDIFICAÇÃO TÉRREA OU SOBRADO UTILIZANDO AÇO CA-50 DE 8,0 MM - MONTAGEM. AF_12/2015</t>
  </si>
  <si>
    <t>ARMAÇÃO DE LAJE DE UMA ESTRUTURA CONVENCIONAL DE CONCRETO ARMADO EM UMA EDIFICAÇÃO TÉRREA OU SOBRADO UTILIZANDO AÇO CA-50 DE 10,0 MM - MONTAGEM. AF_12/2015</t>
  </si>
  <si>
    <t>ARMAÇÃO DE LAJE DE UMA ESTRUTURA CONVENCIONAL DE CONCRETO ARMADO EM UMA EDIFICAÇÃO TÉRREA OU SOBRADO UTILIZANDO AÇO CA-50 DE 12,5 MM - MONTAGEM. AF_12/2015</t>
  </si>
  <si>
    <t>ARMAÇÃO DE LAJE DE UMA ESTRUTURA CONVENCIONAL DE CONCRETO ARMADO EM UMA EDIFICAÇÃO TÉRREA OU SOBRADO UTILIZANDO AÇO CA-50 DE 16,0 MM - MONTAGEM. AF_12/2015</t>
  </si>
  <si>
    <t>ARMAÇÃO DE LAJE DE UMA ESTRUTURA CONVENCIONAL DE CONCRETO ARMADO EM UMA EDIFICAÇÃO TÉRREA OU SOBRADO UTILIZANDO AÇO CA-50 DE 20,0 MM - MONTAGEM. AF_12/2015</t>
  </si>
  <si>
    <t>CORTE E DOBRA DE AÇO CA-60, DIÂMETRO DE 5,0 MM, UTILIZADO EM ESTRUTURAS DIVERSAS, EXCETO LAJES. AF_12/2015</t>
  </si>
  <si>
    <t>CORTE E DOBRA DE AÇO CA-50, DIÂMETRO DE 6,3 MM, UTILIZADO EM ESTRUTURAS DIVERSAS, EXCETO LAJES. AF_12/2015</t>
  </si>
  <si>
    <t>CORTE E DOBRA DE AÇO CA-50, DIÂMETRO DE 8,0 MM, UTILIZADO EM ESTRUTURAS DIVERSAS, EXCETO LAJES. AF_12/2015</t>
  </si>
  <si>
    <t>CORTE E DOBRA DE AÇO CA-50, DIÂMETRO DE 10,0 MM, UTILIZADO EM ESTRUTURAS DIVERSAS, EXCETO LAJES. AF_12/2015</t>
  </si>
  <si>
    <t>CORTE E DOBRA DE AÇO CA-50, DIÂMETRO DE 12,5 MM, UTILIZADO EM ESTRUTURAS DIVERSAS, EXCETO LAJES. AF_12/2015</t>
  </si>
  <si>
    <t>CORTE E DOBRA DE AÇO CA-50, DIÂMETRO DE 16,0 MM, UTILIZADO EM ESTRUTURAS DIVERSAS, EXCETO LAJES. AF_12/2015</t>
  </si>
  <si>
    <t>CORTE E DOBRA DE AÇO CA-50, DIÂMETRO DE 20,0 MM, UTILIZADO EM ESTRUTURAS DIVERSAS, EXCETO LAJES. AF_12/2015</t>
  </si>
  <si>
    <t>CORTE E DOBRA DE AÇO CA-50, DIÂMETRO DE 25,0 MM, UTILIZADO EM ESTRUTURAS DIVERSAS, EXCETO LAJES. AF_12/2015</t>
  </si>
  <si>
    <t>CORTE E DOBRA DE AÇO CA-60, DIÂMETRO DE 4,2 MM, UTILIZADO EM LAJE. AF_12/2015</t>
  </si>
  <si>
    <t>CORTE E DOBRA DE AÇO CA-60, DIÂMETRO DE 5,0 MM, UTILIZADO EM LAJE. AF_12/2015</t>
  </si>
  <si>
    <t>CORTE E DOBRA DE AÇO CA-50, DIÂMETRO DE 6,3 MM, UTILIZADO EM LAJE. AF_12/2015</t>
  </si>
  <si>
    <t>CORTE E DOBRA DE AÇO CA-50, DIÂMETRO DE 8,0 MM, UTILIZADO EM LAJE. AF_12/2015</t>
  </si>
  <si>
    <t>CORTE E DOBRA DE AÇO CA-50, DIÂMETRO DE 10,0 MM, UTILIZADO EM LAJE. AF_12/2015</t>
  </si>
  <si>
    <t>CORTE E DOBRA DE AÇO CA-50, DIÂMETRO DE 12,5 MM, UTILIZADO EM LAJE. AF_12/2015</t>
  </si>
  <si>
    <t>CORTE E DOBRA DE AÇO CA-50, DIÂMETRO DE 16,0 MM, UTILIZADO EM LAJE. AF_12/2015</t>
  </si>
  <si>
    <t>CORTE E DOBRA DE AÇO CA-50, DIÂMETRO DE 20,0 MM, UTILIZADO EM LAJE. AF_12/2015</t>
  </si>
  <si>
    <t>CORTE E DOBRA DE AÇO CA-25, DIÂMETRO DE 6,3 MM. AF_12/2015</t>
  </si>
  <si>
    <t>CORTE E DOBRA DE AÇO CA-25, DIÂMETRO DE 8,0 MM. AF_12/2015</t>
  </si>
  <si>
    <t>CORTE E DOBRA DE AÇO CA-25, DIÂMETRO DE 10,0 MM. AF_12/2015</t>
  </si>
  <si>
    <t>CORTE E DOBRA DE AÇO CA-25, DIÂMETRO DE 12,5 MM. AF_12/2015</t>
  </si>
  <si>
    <t>CORTE E DOBRA DE AÇO CA-25, DIÂMETRO DE 16,0 MM. AF_12/2015</t>
  </si>
  <si>
    <t>CORTE E DOBRA DE AÇO CA-25, DIÂMETRO DE 20,0 MM. AF_12/2015</t>
  </si>
  <si>
    <t>CORTE E DOBRA DE AÇO CA-25, DIÂMETRO DE 25,0 MM. AF_12/2015</t>
  </si>
  <si>
    <t>ARMAÇÃO UTILIZANDO AÇO CA-25 DE 6,3 MM - MONTAGEM. AF_12/2015</t>
  </si>
  <si>
    <t>ARMAÇÃO UTILIZANDO AÇO CA-25 DE 8,0 MM - MONTAGEM. AF_12/2015</t>
  </si>
  <si>
    <t>ARMAÇÃO UTILIZANDO AÇO CA-25 DE 10,0 MM - MONTAGEM. AF_12/2015</t>
  </si>
  <si>
    <t>ARMAÇÃO UTILIZANDO AÇO CA-25 DE 12,5 MM - MONTAGEM. AF_12/2015</t>
  </si>
  <si>
    <t>ARMAÇÃO UTILIZANDO AÇO CA-25 DE 16,0 MM - MONTAGEM. AF_12/2015</t>
  </si>
  <si>
    <t>ARMAÇÃO UTILIZANDO AÇO CA-25 DE 20,0 MM - MONTAGEM. AF_12/2015</t>
  </si>
  <si>
    <t>ARMAÇÃO UTILIZANDO AÇO CA-25 DE 25,0 MM - MONTAGEM. AF_12/2015</t>
  </si>
  <si>
    <t>ARMAÇÃO DE ESTRUTURAS DE CONCRETO ARMADO, EXCETO VIGAS, PILARES, LAJES E FUNDAÇÕES, UTILIZANDO AÇO CA-60 DE 5,0 MM - MONTAGEM. AF_12/2015</t>
  </si>
  <si>
    <t>ARMAÇÃO DE ESTRUTURAS DE CONCRETO ARMADO, EXCETO VIGAS, PILARES, LAJES E FUNDAÇÕES, UTILIZANDO AÇO CA-50 DE 6,3 MM - MONTAGEM. AF_12/2015</t>
  </si>
  <si>
    <t>ARMAÇÃO DE ESTRUTURAS DE CONCRETO ARMADO, EXCETO VIGAS, PILARES, LAJES E FUNDAÇÕES, UTILIZANDO AÇO CA-50 DE 8,0 MM - MONTAGEM. AF_12/2015</t>
  </si>
  <si>
    <t>ARMAÇÃO DE ESTRUTURAS DE CONCRETO ARMADO, EXCETO VIGAS, PILARES, LAJES E FUNDAÇÕES, UTILIZANDO AÇO CA-50 DE 10,0 MM - MONTAGEM. AF_12/2015</t>
  </si>
  <si>
    <t>ARMAÇÃO DE ESTRUTURAS DE CONCRETO ARMADO, EXCETO VIGAS, PILARES, LAJES E FUNDAÇÕES, UTILIZANDO AÇO CA-50 DE 12,5 MM - MONTAGEM. AF_12/2015</t>
  </si>
  <si>
    <t>ARMAÇÃO DE ESTRUTURAS DE CONCRETO ARMADO, EXCETO VIGAS, PILARES, LAJES E FUNDAÇÕES, UTILIZANDO AÇO CA-50 DE 16,0 MM - MONTAGEM. AF_12/2015</t>
  </si>
  <si>
    <t>ARMAÇÃO DE ESTRUTURAS DE CONCRETO ARMADO, EXCETO VIGAS, PILARES, LAJES E FUNDAÇÕES, UTILIZANDO AÇO CA-50 DE 20,0 MM - MONTAGEM. AF_12/2015</t>
  </si>
  <si>
    <t>ARMAÇÃO DE ESTRUTURAS DE CONCRETO ARMADO, EXCETO VIGAS, PILARES, LAJES E FUNDAÇÕES, UTILIZANDO AÇO CA-50 DE 25,0 MM - MONTAGEM. AF_12/2015</t>
  </si>
  <si>
    <t>CORTE E DOBRA DE AÇO CA-60, DIÂMETRO DE 5,0 MM, UTILIZADO EM ESTRIBO CONTÍNUO HELICOIDAL. AF_10/2016</t>
  </si>
  <si>
    <t>CORTE E DOBRA DE AÇO CA-50, DIÂMETRO DE 6,3 MM, UTILIZADO EM ESTRIBO CONTÍNUO HELICOIDAL. AF_10/2016</t>
  </si>
  <si>
    <t>CORTE E DOBRA DE AÇO CA-50, DIÂMERO DE 32 MM, UTILIZADO EM ESTRUTURAS DIVERSAS, EXCETO LAJE. AF_10/2016</t>
  </si>
  <si>
    <t>MONTAGEM DE ARMADURA LONGITUDINAL/TRANSVERSAL DE ESTACAS DE SEÇÃO CIRCULAR, DIÂMETRO = 8,0 MM. AF_11/2016</t>
  </si>
  <si>
    <t>MONTAGEM DE ARMADURA LONGITUDINAL DE ESTACAS DE SEÇÃO CIRCULAR, DIÂMETRO = 10,0 MM. AF_11/2016</t>
  </si>
  <si>
    <t>MONTAGEM DE ARMADURA LONGITUDINAL/TRANSVERSAL DE ESTACAS DE SEÇÃO CIRCULAR, DIÂMETRO = 12,5 MM. AF_11/2016</t>
  </si>
  <si>
    <t>MONTAGEM DE ARMADURA LONGITUDINAL DE ESTACAS DE SEÇÃO CIRCULAR, DIÂMETRO = 16,0 MM. AF_11/2016</t>
  </si>
  <si>
    <t>MONTAGEM DE ARMADURA LONGITUDINAL DE ESTACAS DE SEÇÃO CIRCULAR, DIÂMETRO = 20,0 MM. AF_11/2016</t>
  </si>
  <si>
    <t>MONTAGEM DE ARMADURA LONGITUDINAL DE ESTACAS DE SEÇÃO CIRCULAR, DIÂMETRO = 25,0 MM. AF_11/2016</t>
  </si>
  <si>
    <t>MONTAGEM DE ARMADURA LONGITUDINAL DE ESTACAS DE SEÇÃO CIRCULAR, DIÂMETRO = 32,0 MM. AF_11/2016</t>
  </si>
  <si>
    <t>MONTAGEM DE ARMADURA TRANSVERSAL DE ESTACAS DE SEÇÃO CIRCULAR, DIÂMETRO = 5,0 MM. AF_11/2016</t>
  </si>
  <si>
    <t>MONTAGEM DE ARMADURA TRANSVERSAL DE ESTACAS DE SEÇÃO CIRCULAR, DIÂMETRO = 6,3 MM. AF_11/2016</t>
  </si>
  <si>
    <t>MONTAGEM DE ARMADURA LONGITUDINAL/TRANSVERSAL DE ESTACAS DE SEÇÃO RETANGULAR (BARRETE), DIÂMETRO = 8,0 MM. AF_11/2016</t>
  </si>
  <si>
    <t>MONTAGEM DE ARMADURA LONGITUDINAL DE ESTACAS DE SEÇÃO RETANGULAR (BARRETE), DIÂMETRO = 10,0 MM. AF_11/2016</t>
  </si>
  <si>
    <t>MONTAGEM DE ARMADURA LONGITUDINAL/TRANSVERSAL DE ESTACAS DE SEÇÃO RETANGULAR (BARRETE), DIÂMETRO = 12,5 MM. AF_11/2016</t>
  </si>
  <si>
    <t>MONTAGEM DE ARMADURA LONGITUDINAL DE ESTACAS DE SEÇÃO RETANGULAR (BARRETE), DIÂMETRO = 16,0 MM. AF_11/2016</t>
  </si>
  <si>
    <t>MONTAGEM DE ARMADURA LONGITUDINAL DE ESTACAS DE SEÇÃO RETANGULAR (BARRETE), DIÂMETRO = 20,0 MM. AF_11/2016</t>
  </si>
  <si>
    <t>MONTAGEM DE ARMADURA LONGITUDINAL DE ESTACAS DE SEÇÃO RETANGULAR (BARRETE), DIÂMETRO = 25,0 MM. AF_11/2016</t>
  </si>
  <si>
    <t>MONTAGEM DE ARMADURA LONGITUDINAL DE ESTACAS DE SEÇÃO RETANGULAR (BARRETE), DIÂMETRO = 32,0 MM. AF_11/2016</t>
  </si>
  <si>
    <t>MONTAGEM DE ARMADURA TRANSVERSAL DE ESTACAS DE SEÇÃO RETANGULAR (BARRETE), DIÂMETRO = 5,0 MM. AF_11/2016</t>
  </si>
  <si>
    <t>MONTAGEM DE ARMADURA TRANSVERSAL DE ESTACAS DE SEÇÃO RETANGULAR (BARRETE), DIÂMETRO = 6,3 MM. AF_11/2016</t>
  </si>
  <si>
    <t>ARMAÇÃO DE ESCADA, COM 2 LANCES, DE UMA ESTRUTURA CONVENCIONAL DE CONCRETO ARMADO UTILIZANDO AÇO CA-60 DE 5,0 MM - MONTAGEM. AF_01/2017</t>
  </si>
  <si>
    <t>ARMAÇÃO DE ESCADA, COM 2 LANCES, DE UMA ESTRUTURA CONVENCIONAL DE CONCRETO ARMADO UTILIZANDO AÇO CA-50 DE 6,3 MM - MONTAGEM. AF_01/2017</t>
  </si>
  <si>
    <t>ARMAÇÃO DE ESCADA, COM 2 LANCES, DE UMA ESTRUTURA CONVENCIONAL DE CONCRETO ARMADO UTILIZANDO AÇO CA-50 DE 8,0 MM - MONTAGEM. AF_01/2017</t>
  </si>
  <si>
    <t>ARMAÇÃO DE ESCADA, COM 2 LANCES, DE UMA ESTRUTURA CONVENCIONAL DE CONCRETO ARMADO UTILIZANDO AÇO CA-50 DE 10,0 MM - MONTAGEM. AF_01/2017</t>
  </si>
  <si>
    <t>ARMAÇÃO DE ESCADA, COM 2 LANCES, DE UMA ESTRUTURA CONVENCIONAL DE CONCRETO ARMADO UTILIZANDO AÇO CA-50 DE 12,5 MM - MONTAGEM. AF_01/2017</t>
  </si>
  <si>
    <t>ARMAÇÃO DE ESCADA, COM 2 LANCES, DE UMA ESTRUTURA CONVENCIONAL DE CONCRETO ARMADO UTILIZANDO AÇO CA-50 DE 16,0 MM - MONTAGEM. AF_01/2017</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</si>
  <si>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</si>
  <si>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</si>
  <si>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</si>
  <si>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</si>
  <si>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</si>
  <si>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</si>
  <si>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ARMAÇÃO DE BLOCO, VIGA BALDRAME OU SAPATA UTILIZANDO AÇO CA-50 DE 25 MM - MONTAGEM. AF_06/2017</t>
  </si>
  <si>
    <t>ARMAÇÃO DO SISTEMA DE PAREDES DE CONCRETO, EXECUTADA COMO ARMADURA POSITIVA DE LAJES, TELA Q-196. AF_06/2019</t>
  </si>
  <si>
    <t>ARMAÇÃO DO SISTEMA DE PAREDES DE CONCRETO, EXECUTADA COMO REFORÇO, VERGALHÃO DE 5,0 MM DE DIÂMETRO. AF_06/2019</t>
  </si>
  <si>
    <t>ARMAÇÃO DO SISTEMA DE PAREDES DE CONCRETO, EXECUTADA COMO REFORÇO, VERGALHÃO DE 12,5 MM DE DIÂMETRO. AF_06/2019</t>
  </si>
  <si>
    <t>GRAUTEAMENTO VERTICAL EM ALVENARIA ESTRUTURAL. AF_01/2015</t>
  </si>
  <si>
    <t>GRAUTEAMENTO DE CINTA INTERMEDIÁRIA OU DE CONTRAVERGA EM ALVENARIA ESTRUTURAL. AF_01/2015</t>
  </si>
  <si>
    <t>GRAUTEAMENTO DE CINTA SUPERIOR OU DE VERGA EM ALVENARIA ESTRUTURAL. AF_01/2015</t>
  </si>
  <si>
    <t>GRAUTE FGK=15 MPA; TRAÇO 1:0,04:2,0:2,4 (CIMENTO/ CAL/ AREIA GROSSA/ BRITA 0) - PREPARO MECÂNICO COM BETONEIRA 400 L. AF_02/2015</t>
  </si>
  <si>
    <t>GRAUTE FGK=20 MPA; TRAÇO 1:0,04:1,6:1,9 (CIMENTO/ CAL/ AREIA GROSSA/ BRITA 0) - PREPARO MECÂNICO COM BETONEIRA 400 L. AF_02/2015</t>
  </si>
  <si>
    <t>GRAUTE FGK=25 MPA; TRAÇO 1:0,02:1,2:1,5 (CIMENTO/ CAL/ AREIA GROSSA/ BRITA 0) - PREPARO MECÂNICO COM BETONEIRA 400 L. AF_02/2015</t>
  </si>
  <si>
    <t>GRAUTE FGK=30 MPA; TRAÇO 1:0,02:0,8:1,1 (CIMENTO/ CAL/ AREIA GROSSA/ BRITA 0) - PREPARO MECÂNICO COM BETONEIRA 400 L. AF_02/2015</t>
  </si>
  <si>
    <t>GRAUTE FGK=15 MPA; TRAÇO 1:2,0:2,4 (CIMENTO/ AREIA GROSSA/ BRITA 0/ ADITIVO) - PREPARO MECÂNICO COM BETONEIRA 400 L. AF_02/2015</t>
  </si>
  <si>
    <t>GRAUTE FGK=20 MPA; TRAÇO 1:1,6:1,9 (CIMENTO/ AREIA GROSSA/ BRITA 0/ ADITIVO) - PREPARO MECÂNICO COM BETONEIRA 400 L. AF_02/2015</t>
  </si>
  <si>
    <t>GRAUTE FGK=25 MPA; TRAÇO 1:1,2:1,5 (CIMENTO/ AREIA GROSSA/ BRITA 0/ ADITIVO) - PREPARO MECÂNICO COM BETONEIRA 400 L. AF_02/2015</t>
  </si>
  <si>
    <t>GRAUTE FGK=30 MPA; TRAÇO 1:0,8:1,1 (CIMENTO/ AREIA GROSSA/ BRITA 0/ ADITIVO) - PREPARO MECÂNICO COM BETONEIRA 400 L. AF_02/2015</t>
  </si>
  <si>
    <t>CONCRETAGEM DE LAJES EM EDIFICAÇÕES UNIFAMILIARES FEITAS COM SISTEMA DE FÔRMAS MANUSEÁVEIS, COM CONCRETO USINADO BOMBEÁVEL FCK 20 MPA - LANÇAMENTO, ADENSAMENTO E ACABAMENTO. AF_06/2015</t>
  </si>
  <si>
    <t>CONCRETAGEM DE PAREDES EM EDIFICAÇÕES UNIFAMILIARES FEITAS COM SISTEMA DE FÔRMAS MANUSEÁVEIS, COM CONCRETO USINADO BOMBEÁVEL FCK 20 MPA - LANÇAMENTO, ADENSAMENTO E ACABAMENTO. AF_06/2015</t>
  </si>
  <si>
    <t>CONCRETAGEM DE PLATIBANDA EM EDIFICAÇÕES UNIFAMILIARES FEITAS COM SISTEMA DE FÔRMAS MANUSEÁVEIS, COM CONCRETO USINADO BOMBEÁVEL FCK 20 MPA - LANÇAMENTO, ADENSAMENTO E ACABAMENTO. AF_06/2015</t>
  </si>
  <si>
    <t>CONCRETAGEM DE LAJES EM EDIFICAÇÕES MULTIFAMILIARES FEITAS COM SISTEMA DE FÔRMAS MANUSEÁVEIS, COM CONCRETO USINADO BOMBEÁVEL FCK 20 MPA - LANÇAMENTO, ADENSAMENTO E ACABAMENTO. AF_06/2015</t>
  </si>
  <si>
    <t>CONCRETAGEM DE PAREDES EM EDIFICAÇÕES MULTIFAMILIARES FEITAS COM SISTEMA DE FÔRMAS MANUSEÁVEIS, COM CONCRETO USINADO BOMBEÁVEL FCK 20 MPA - LANÇAMENTO, ADENSAMENTO E ACABAMENTO. AF_06/2015</t>
  </si>
  <si>
    <t>CONCRETAGEM DE PLATIBANDA EM EDIFICAÇÕES MULTIFAMILIARES FEITAS COM SISTEMA DE FÔRMAS MANUSEÁVEIS, COM CONCRETO USINADO BOMBEÁVEL FCK 20 MPA - LANÇAMENTO, ADENSAMENTO E ACABAMENTO. AF_06/2015</t>
  </si>
  <si>
    <t>CONCRETAGEM DE PLATIBANDA EM EDIFICAÇÕES UNIFAMILIARES FEITAS COM SISTEMA DE FÔRMAS MANUSEÁVEIS, COM CONCRETO USINADO AUTOADENSÁVEL FCK 20 MPA - LANÇAMENTO E ACABAMENTO. AF_06/2015</t>
  </si>
  <si>
    <t>CONCRETAGEM DE PLATIBANDA EM EDIFICAÇÕES MULTIFAMILIARES FEITAS COM SISTEMA DE FÔRMAS MANUSEÁVEIS, COM CONCRETO USINADO AUTOADENSÁVEL FCK 20 MPA - LANÇAMENTO E ACABAMENTO. AF_06/2015</t>
  </si>
  <si>
    <t>CONCRETAGEM DE EDIFICAÇÕES (PAREDES E LAJES) FEITAS COM SISTEMA DE FÔRMAS MANUSEÁVEIS, COM CONCRETO USINADO BOMBEÁVEL FCK 20 MPA - LANÇAMENTO, ADENSAMENTO E ACABAMENTO. AF_06/2015</t>
  </si>
  <si>
    <t>CONCRETAGEM DE EDIFICAÇÕES (PAREDES E LAJES) FEITAS COM SISTEMA DE FÔRMAS MANUSEÁVEIS, COM CONCRETO USINADO AUTOADENSÁVEL FCK 20 MPA - LANÇAMENTO E ACABAMENTO. AF_06/2015</t>
  </si>
  <si>
    <t>CONCRETAGEM DE PILARES, FCK = 25 MPA,  COM USO DE BALDES EM EDIFICAÇÃO COM SEÇÃO MÉDIA DE PILARES MENOR OU IGUAL A 0,25 M² - LANÇAMENTO, ADENSAMENTO E ACABAMENTO. AF_12/2015</t>
  </si>
  <si>
    <t>CONCRETAGEM DE PILARES, FCK = 25 MPA, COM USO DE GRUA EM EDIFICAÇÃO COM SEÇÃO MÉDIA DE PILARES MENOR OU IGUAL A 0,25 M² - LANÇAMENTO, ADENSAMENTO E ACABAMENTO. AF_12/2015</t>
  </si>
  <si>
    <t>CONCRETAGEM DE PILARES, FCK = 25 MPA, COM USO DE BOMBA EM EDIFICAÇÃO COM SEÇÃO MÉDIA DE PILARES MENOR OU IGUAL A 0,25 M² - LANÇAMENTO, ADENSAMENTO E ACABAMENTO. AF_12/2015</t>
  </si>
  <si>
    <t>CONCRETAGEM DE PILARES, FCK = 25 MPA, COM USO DE GRUA EM EDIFICAÇÃO COM SEÇÃO MÉDIA DE PILARES MAIOR QUE 0,25 M² - LANÇAMENTO, ADENSAMENTO E ACABAMENTO. AF_12/2015</t>
  </si>
  <si>
    <t>CONCRETAGEM DE PILARES, FCK = 25 MPA, COM USO DE BOMBA EM EDIFICAÇÃO COM SEÇÃO MÉDIA DE PILARES MAIOR QUE 0,25 M² - LANÇAMENTO, ADENSAMENTO E ACABAMENTO. AF_12/2015</t>
  </si>
  <si>
    <t>CONCRETAGEM DE VIGAS E LAJES, FCK=20 MPA, PARA LAJES PREMOLDADAS COM USO DE BOMBA EM EDIFICAÇÃO COM ÁREA MÉDIA DE LAJES MENOR OU IGUAL A 20 M² - LANÇAMENTO, ADENSAMENTO E ACABAMENTO. AF_12/2015</t>
  </si>
  <si>
    <t>CONCRETAGEM DE VIGAS E LAJES, FCK=20 MPA, PARA LAJES PREMOLDADAS COM USO DE BOMBA EM EDIFICAÇÃO COM ÁREA MÉDIA DE LAJES MAIOR QUE 20 M² - LANÇAMENTO, ADENSAMENTO E ACABAMENTO. AF_12/2015</t>
  </si>
  <si>
    <t>CONCRETAGEM DE VIGAS E LAJES, FCK=20 MPA, PARA LAJES MACIÇAS OU NERVURADAS COM USO DE BOMBA EM EDIFICAÇÃO COM ÁREA MÉDIA DE LAJES MENOR OU IGUAL A 20 M² - LANÇAMENTO, ADENSAMENTO E ACABAMENTO. AF_12/2015</t>
  </si>
  <si>
    <t>CONCRETAGEM DE VIGAS E LAJES, FCK=20 MPA, PARA LAJES MACIÇAS OU NERVURADAS COM USO DE BOMBA EM EDIFICAÇÃO COM ÁREA MÉDIA DE LAJES MAIOR QUE 20 M² - LANÇAMENTO, ADENSAMENTO E ACABAMENTO. AF_12/2015</t>
  </si>
  <si>
    <t>CONCRETAGEM DE VIGAS E LAJES, FCK=20 MPA, PARA LAJES PREMOLDADAS COM JERICAS EM ELEVADOR DE CABO EM EDIFICAÇÃO DE MULTIPAVIMENTOS ATÉ 16 ANDARES, COM ÁREA MÉDIA DE LAJES MENOR OU IGUAL A 20 M² - LANÇAMENTO, ADENSAMENTO E ACABAMENTO. AF_12/2015</t>
  </si>
  <si>
    <t>CONCRETAGEM DE VIGAS E LAJES, FCK=20 MPA, PARA LAJES PREMOLDADAS COM JERICAS EM ELEVADOR DE CABO EM EDIFICAÇÃO DE MULTIPAVIMENTOS ATÉ 16 ANDARES, COM ÁREA MÉDIA DE LAJES MAIOR QUE 20 M² - LANÇAMENTO, ADENSAMENTO E ACABAMENTO. AF_12/2015</t>
  </si>
  <si>
    <t>CONCRETAGEM DE VIGAS E LAJES, FCK=20 MPA, PARA LAJES MACIÇAS OU NERVURADAS COM JERICAS EM ELEVADOR DE CABO EM EDIFICAÇÃO DE ATÉ 16 ANDARES, COM ÁREA MÉDIA DE LAJES MENOR OU IGUAL A 20 M² - LANÇAMENTO, ADENSAMENTO E ACABAMENTO. AF_12/2015</t>
  </si>
  <si>
    <t>CONCRETAGEM DE VIGAS E LAJES, FCK=20 MPA, PARA LAJES MACIÇAS OU NERVURADAS COM JERICAS EM ELEVADOR DE CABO EM EDIFICAÇÃO DE MULTIPAVIMENTOS ATÉ 16 ANDARES, COM ÁREA MÉDIA DE LAJES MAIOR QUE 20 M² - LANÇAMENTO, ADENSAMENTO E ACABAMENTO. AF_12/2015</t>
  </si>
  <si>
    <t>CONCRETAGEM DE VIGAS E LAJES, FCK=20 MPA, PARA LAJES PREMOLDADAS COM JERICAS EM CREMALHEIRA EM EDIFICAÇÃO DE MULTIPAVIMENTOS ATÉ 16 ANDARES, COM ÁREA MÉDIA DE LAJES MENOR OU IGUAL A 20 M² - LANÇAMENTO, ADENSAMENTO E ACABAMENTO. AF_12/2015</t>
  </si>
  <si>
    <t>CONCRETAGEM DE VIGAS E LAJES, FCK=20 MPA, PARA LAJES PREMOLDADAS COM JERICAS EM CREMALHEIRA EM EDIFICAÇÃO DE MULTIPAVIMENTOS ATÉ 16 ANDARES, COM ÁREA MÉDIA DE LAJES MAIOR QUE 20 M² - LANÇAMENTO, ADENSAMENTO E ACABAMENTO. AF_12/2015</t>
  </si>
  <si>
    <t>CONCRETAGEM DE VIGAS E LAJES, FCK=20 MPA, PARA LAJES MACIÇAS OU NERVURADAS COM JERICAS EM CREMALHEIRA EM EDIFICAÇÃO DE MULTIPAVIMENTOS ATÉ 16 ANDARES, COM ÁREA MÉDIA DE LAJES MENOR OU IGUAL A 20 M² - LANÇAMENTO, ADENSAMENTO E ACABAMENTO. AF_12/2015</t>
  </si>
  <si>
    <t>CONCRETAGEM DE VIGAS E LAJES, FCK=20 MPA, PARA LAJES MACIÇAS OU NERVURADAS COM JERICAS EM CREMALHEIRA EM EDIFICAÇÃO DE MULTIPAVIMENTOS ATÉ 16 ANDARES, COM ÁREA MÉDIA DE LAJES MAIOR QUE 20 M² - LANÇAMENTO, ADENSAMENTO E ACABAMENTO. AF_12/2015</t>
  </si>
  <si>
    <t>CONCRETAGEM DE VIGAS E LAJES, FCK=20 MPA, PARA LAJES PREMOLDADAS COM GRUA DE CAÇAMBA DE 350 L EM EDIFICAÇÃO DE MULTIPAVIMENTOS ATÉ 16 ANDARES, COM ÁREA MÉDIA DE LAJES MENOR OU IGUAL A 20 M² - LANÇAMENTO, ADENSAMENTO E ACABAMENTO. AF_12/2015</t>
  </si>
  <si>
    <t>CONCRETAGEM DE VIGAS E LAJES, FCK=20 MPA, PARA LAJES PREMOLDADAS COM GRUA DE CAÇAMBA DE 350 L EM EDIFICAÇÃO DE MULTIPAVIMENTOS ATÉ 16 ANDARES, COM ÁREA MÉDIA DE LAJES MAIOR QUE 20 M² - LANÇAMENTO, ADENSAMENTO E ACABAMENTO. AF_12/2015</t>
  </si>
  <si>
    <t>CONCRETAGEM DE VIGAS E LAJES, FCK=20 MPA, PARA LAJES MACIÇAS OU NERVURADAS COM GRUA DE CAÇAMBA DE 500 L EM EDIFICAÇÃO DE MULTIPAVIMENTOS ATÉ 16 ANDARES, COM ÁREA MÉDIA DE LAJES MENOR OU IGUAL A 20 M² - LANÇAMENTO, ADENSAMENTO E ACABAMENTO. AF_12/2015</t>
  </si>
  <si>
    <t>CONCRETAGEM DE VIGAS E LAJES, FCK=20 MPA, PARA LAJES MACIÇAS OU NERVURADAS COM GRUA DE CAÇAMBA DE 500 L EM EDIFICAÇÃO DE MULTIPAVIMENTOS ATÉ 16 ANDARES, COM ÁREA MÉDIA DE LAJES MAIOR QUE 20 M² - LANÇAMENTO, ADENSAMENTO E ACABAMENTO. AF_12/2015</t>
  </si>
  <si>
    <t>CONCRETAGEM DE VIGAS E LAJES, FCK=20 MPA, PARA QUALQUER TIPO DE LAJE COM BALDES EM EDIFICAÇÃO TÉRREA, COM ÁREA MÉDIA DE LAJES MENOR OU IGUAL A 20 M² - LANÇAMENTO, ADENSAMENTO E ACABAMENTO. AF_12/2015</t>
  </si>
  <si>
    <t>CONCRETAGEM DE VIGAS E LAJES, FCK=20 MPA, PARA QUALQUER TIPO DE LAJE COM BALDES EM EDIFICAÇÃO DE MULTIPAVIMENTOS ATÉ 04 ANDARES, COM ÁREA MÉDIA DE LAJES MENOR OU IGUAL A 20 M² - LANÇAMENTO, ADENSAMENTO E ACABAMENTO. AF_12/2015</t>
  </si>
  <si>
    <t>LANÇAMENTO COM USO DE BALDES, ADENSAMENTO E ACABAMENTO DE CONCRETO EM ESTRUTURAS. AF_12/2015</t>
  </si>
  <si>
    <t>LANÇAMENTO COM USO DE BOMBA, ADENSAMENTO E ACABAMENTO DE CONCRETO EM ESTRUTURAS. AF_12/2015</t>
  </si>
  <si>
    <t>CONCRETO MAGRO PARA LASTRO, TRAÇO 1:4,5:4,5 (CIMENTO/ AREIA MÉDIA/ BRITA 1)  - PREPARO MECÂNICO COM BETONEIRA 400 L. AF_07/2016</t>
  </si>
  <si>
    <t>CONCRETO FCK = 15MPA, TRAÇO 1:3,4:3,5 (CIMENTO/ AREIA MÉDIA/ BRITA 1)  - PREPARO MECÂNICO COM BETONEIRA 400 L. AF_07/2016</t>
  </si>
  <si>
    <t>CONCRETO FCK = 20MPA, TRAÇO 1:2,7:3 (CIMENTO/ AREIA MÉDIA/ BRITA 1)  - PREPARO MECÂNICO COM BETONEIRA 400 L. AF_07/2016</t>
  </si>
  <si>
    <t>CONCRETO FCK = 25MPA, TRAÇO 1:2,3:2,7 (CIMENTO/ AREIA MÉDIA/ BRITA 1)  - PREPARO MECÂNICO COM BETONEIRA 400 L. AF_07/2016</t>
  </si>
  <si>
    <t>CONCRETO FCK = 30MPA, TRAÇO 1:2,1:2,5 (CIMENTO/ AREIA MÉDIA/ BRITA 1)  - PREPARO MECÂNICO COM BETONEIRA 400 L. AF_07/2016</t>
  </si>
  <si>
    <t>CONCRETO FCK = 40MPA, TRAÇO 1:1,6:1,9 (CIMENTO/ AREIA MÉDIA/ BRITA 1)  - PREPARO MECÂNICO COM BETONEIRA 400 L. AF_07/2016</t>
  </si>
  <si>
    <t>CONCRETO MAGRO PARA LASTRO, TRAÇO 1:4,5:4,5 (CIMENTO/ AREIA MÉDIA/ BRITA 1)  - PREPARO MECÂNICO COM BETONEIRA 600 L. AF_07/2016</t>
  </si>
  <si>
    <t>CONCRETO FCK = 15MPA, TRAÇO 1:3,4:3,5 (CIMENTO/ AREIA MÉDIA/ BRITA 1)  - PREPARO MECÂNICO COM BETONEIRA 600 L. AF_07/2016</t>
  </si>
  <si>
    <t>CONCRETO FCK = 20MPA, TRAÇO 1:2,7:3 (CIMENTO/ AREIA MÉDIA/ BRITA 1)  - PREPARO MECÂNICO COM BETONEIRA 600 L. AF_07/2016</t>
  </si>
  <si>
    <t>CONCRETO FCK = 25MPA, TRAÇO 1:2,3:2,7 (CIMENTO/ AREIA MÉDIA/ BRITA 1)  - PREPARO MECÂNICO COM BETONEIRA 600 L. AF_07/2016</t>
  </si>
  <si>
    <t>CONCRETO FCK = 30MPA, TRAÇO 1:2,1:2,5 (CIMENTO/ AREIA MÉDIA/ BRITA 1)  - PREPARO MECÂNICO COM BETONEIRA 600 L. AF_07/2016</t>
  </si>
  <si>
    <t>CONCRETO FCK = 40MPA, TRAÇO 1:1,6:1,9 (CIMENTO/ AREIA MÉDIA/ BRITA 1)  - PREPARO MECÂNICO COM BETONEIRA 600 L. AF_07/2016</t>
  </si>
  <si>
    <t>CONCRETO MAGRO PARA LASTRO, TRAÇO 1:4,5:4,5 (CIMENTO/ AREIA MÉDIA/ BRITA 1)  - PREPARO MANUAL. AF_07/2016</t>
  </si>
  <si>
    <t>CONCRETO FCK = 15MPA, TRAÇO 1:3,4:3,5 (CIMENTO/ AREIA MÉDIA/ BRITA 1)  - PREPARO MANUAL. AF_07/2016</t>
  </si>
  <si>
    <t>CONCRETAGEM DE BLOCOS DE COROAMENTO E VIGAS BALDRAME, FCK 30 MPA, COM USO DE JERICA  LANÇAMENTO, ADENSAMENTO E ACABAMENTO. AF_06/2017</t>
  </si>
  <si>
    <t>CONCRETAGEM DE SAPATAS, FCK 30 MPA, COM USO DE JERICA  LANÇAMENTO, ADENSAMENTO E ACABAMENTO. AF_06/2017</t>
  </si>
  <si>
    <t>CONCRETAGEM DE BLOCOS DE COROAMENTO E VIGAS BALDRAMES, FCK 30 MPA, COM USO DE BOMBA  LANÇAMENTO, ADENSAMENTO E ACABAMENTO. AF_06/2017</t>
  </si>
  <si>
    <t>CONCRETAGEM DE SAPATAS, FCK 30 MPA, COM USO DE BOMBA  LANÇAMENTO, ADENSAMENTO E ACABAMENTO. AF_11/2016</t>
  </si>
  <si>
    <t>CONCRETAGEM DE EDIFICAÇÕES (PAREDES E LAJES) FEITAS COM SISTEMA DE FÔRMAS MANUSEÁVEIS, COM CONCRETO USINADO AUTOADENSÁVEL FCK 25 MPA - LANÇAMENTO E ACABAMENTO. AF_06/2015</t>
  </si>
  <si>
    <t>CONCRETAGEM DE LAJES EM EDIFICAÇÕES UNIFAMILIARES FEITAS COM SISTEMA DE FÔRMAS MANUSEÁVEIS, COM CONCRETO USINADO BOMBEÁVEL FCK 25 MPA - LANÇAMENTO, ADENSAMENTO E ACABAMENTO (EXCLUSIVE BOMBA LANÇA). AF_06/2015</t>
  </si>
  <si>
    <t>CONCRETAGEM DE PAREDES EM EDIFICAÇÕES UNIFAMILIARES FEITAS COM SISTEMA DE FÔRMAS MANUSEÁVEIS, COM CONCRETO USINADO BOMBEÁVEL FCK 25 MPA - LANÇAMENTO, ADENSAMENTO E ACABAMENTO (EXCLUSIVE BOMBA LANÇA). AF_06/2015</t>
  </si>
  <si>
    <t>CONCRETAGEM DE PLATIBANDA EM EDIFICAÇÕES UNIFAMILIARES FEITAS COM SISTEMA DE FÔRMAS MANUSEÁVEIS, COM CONCRETO USINADO BOMBEÁVEL FCK 25 MPA, - LANÇAMENTO, ADENSAMENTO E ACABAMENTO (EXCLUSIVE BOMBA LANÇA). AF_06/2015</t>
  </si>
  <si>
    <t>CONCRETAGEM DE LAJES EM EDIFICAÇÕES MULTIFAMILIARES FEITAS COM SISTEMA DE FÔRMAS MANUSEÁVEIS, COM CONCRETO USINADO BOMBEÁVEL FCK 25 MPA - LANÇAMENTO, ADENSAMENTO E ACABAMENTO (EXCLUSIVE BOMBA LANÇA). AF_06/2015</t>
  </si>
  <si>
    <t>CONCRETAGEM DE PAREDES EM EDIFICAÇÕES MULTIFAMILIARES FEITAS COM SISTEMA DE FÔRMAS MANUSEÁVEIS, COM CONCRETO USINADO BOMBEÁVEL FCK 25 MPA - LANÇAMENTO, ADENSAMENTO E ACABAMENTO (EXCLUSIVE BOMBA LANÇA). AF_06/2015</t>
  </si>
  <si>
    <t>CONCRETAGEM DE PLATIBANDA EM EDIFICAÇÕES MULTIFAMILIARES FEITAS COM SISTEMA DE FÔRMAS MANUSEÁVEIS, COM CONCRETO USINADO BOMBEÁVEL FCK 25 MPA - LANÇAMENTO, ADENSAMENTO E ACABAMENTO (EXCLUSIVE BOMBA LANÇA). AF_06/2015</t>
  </si>
  <si>
    <t>CONCRETAGEM DE PLATIBANDA EM EDIFICAÇÕES UNIFAMILIARES FEITAS COM SISTEMA DE FÔRMAS MANUSEÁVEIS, COM CONCRETO USINADO AUTOADENSÁVEL FCK 25 MPA - LANÇAMENTO E ACABAMENTO. AF_06/2015</t>
  </si>
  <si>
    <t>CONCRETAGEM DE PLATIBANDA EM EDIFICAÇÕES MULTIFAMILIARES FEITAS COM SISTEMA DE FÔRMAS MANUSEÁVEIS, COM CONCRETO USINADO AUTOADENSÁVEL FCK 25 MPA - LANÇAMENTO E ACABAMENTO. AF_06/2015</t>
  </si>
  <si>
    <t>CONCRETAGEM DE EDIFICAÇÕES (PAREDES E LAJES) FEITAS COM SISTEMA DE FÔRMAS MANUSEÁVEIS, COM CONCRETO USINADO BOMBEÁVEL FCK 25 MPA - LANÇAMENTO, ADENSAMENTO E ACABAMENTO (EXCLUSIVE BOMBA LANÇA). AF_06/2015</t>
  </si>
  <si>
    <t>74141/1</t>
  </si>
  <si>
    <t>LAJE PRE-MOLD BETA 11 P/1KN/M2 VAOS 4,40M/INCL VIGOTAS TIJOLOS ARMADURA NEGATIVA CAPEAMENTO 3CM CONCRETO 20MPA ESCORAMENTO MATERIAL E MAO  DE OBRA.</t>
  </si>
  <si>
    <t>74141/2</t>
  </si>
  <si>
    <t>LAJE PRE-MOLD BETA 12 P/3,5KN/M2 VAO 4,1M INCL VIGOTAS TIJOLOS ARMADU-RA NEGATIVA CAPEAMENTO 3CM CONCRETO 15MPA ESCORAMENTO MATERIAIS E MAO DE OBRA.</t>
  </si>
  <si>
    <t>74141/3</t>
  </si>
  <si>
    <t>LAJE PRE-MOLD BETA 16 P/3,5KN/M2 VAO 5,2M INCL VIGOTAS TIJOLOS ARMADU-RA NEGATIVA CAPEAMENTO 3CM CONCRETO 15MPA ESCORAMENTO MATERIAL E MAO  DE OBRA.</t>
  </si>
  <si>
    <t>74141/4</t>
  </si>
  <si>
    <t>LAJE PRE-MOLD BETA 20 P/3,5KN/M2 VAO 6,2M INCL VIGOTAS TIJOLOS ARMADU-RA NEGATIVA CAPEAMENTO 3CM CONCRETO 15MPA ESCORAMENTO MATERIAL E MAO  DE OBRA.</t>
  </si>
  <si>
    <t>74202/1</t>
  </si>
  <si>
    <t>LAJE PRE-MOLDADA P/FORRO, SOBRECARGA 100KG/M2, VAOS ATE 3,50M/E=8CM, C/LAJOTAS E CAP.C/CONC FCK=20MPA, 3CM, INTER-EIXO 38CM, C/ESCORAMENTO (REAPR.3X) E FERRAGEM NEGATIVA</t>
  </si>
  <si>
    <t>74202/2</t>
  </si>
  <si>
    <t>LAJE PRE-MOLDADA P/PISO, SOBRECARGA 200KG/M2, VAOS ATE 3,50M/E=8CM, C/LAJOTAS E CAP.C/CONC FCK=20MPA, 4CM, INTER-EIXO 38CM, C/ESCORAMENTO (REAPR.3X) E FERRAGEM NEGATIVA</t>
  </si>
  <si>
    <t>ALVENARIA EMBASAMENTO E=20 CM BLOCO CONCRETO</t>
  </si>
  <si>
    <t>TRATAMENTO DE JUNTA DE DILATAÇÃO COM MANTA ASFÁLTICA ADERIDA COM MAÇARICO. AF_06/2018</t>
  </si>
  <si>
    <t>VERGA PRÉ-MOLDADA PARA JANELAS COM ATÉ 1,5 M DE VÃO. AF_03/2016</t>
  </si>
  <si>
    <t>VERGA PRÉ-MOLDADA PARA JANELAS COM MAIS DE 1,5 M DE VÃO. AF_03/2016</t>
  </si>
  <si>
    <t>VERGA PRÉ-MOLDADA PARA PORTAS COM ATÉ 1,5 M DE VÃO. AF_03/2016</t>
  </si>
  <si>
    <t>VERGA PRÉ-MOLDADA PARA PORTAS COM MAIS DE 1,5 M DE VÃO. AF_03/2016</t>
  </si>
  <si>
    <t>VERGA MOLDADA IN LOCO EM CONCRETO PARA JANELAS COM ATÉ 1,5 M DE VÃO. AF_03/2016</t>
  </si>
  <si>
    <t>VERGA MOLDADA IN LOCO EM CONCRETO PARA JANELAS COM MAIS DE 1,5 M DE VÃO. AF_03/2016</t>
  </si>
  <si>
    <t>VERGA MOLDADA IN LOCO EM CONCRETO PARA PORTAS COM ATÉ 1,5 M DE VÃO. AF_03/2016</t>
  </si>
  <si>
    <t>VERGA MOLDADA IN LOCO EM CONCRETO PARA PORTAS COM MAIS DE 1,5 M DE VÃO. AF_03/2016</t>
  </si>
  <si>
    <t>VERGA MOLDADA IN LOCO COM UTILIZAÇÃO DE BLOCOS CANALETA PARA JANELAS COM ATÉ 1,5 M DE VÃO. AF_03/2016</t>
  </si>
  <si>
    <t>VERGA MOLDADA IN LOCO COM UTILIZAÇÃO DE BLOCOS CANALETA PARA JANELAS COM MAIS DE 1,5 M DE VÃO. AF_03/2016</t>
  </si>
  <si>
    <t>VERGA MOLDADA IN LOCO COM UTILIZAÇÃO DE BLOCOS CANALETA PARA PORTAS COM ATÉ 1,5 M DE VÃO. AF_03/2016</t>
  </si>
  <si>
    <t>VERGA MOLDADA IN LOCO COM UTILIZAÇÃO DE BLOCOS CANALETA PARA PORTAS COM MAIS DE 1,5 M DE VÃO. AF_03/2016</t>
  </si>
  <si>
    <t>CONTRAVERGA PRÉ-MOLDADA PARA VÃOS DE ATÉ 1,5 M DE COMPRIMENTO. AF_03/2016</t>
  </si>
  <si>
    <t>CONTRAVERGA PRÉ-MOLDADA PARA VÃOS DE MAIS DE 1,5 M DE COMPRIMENTO. AF_03/2016</t>
  </si>
  <si>
    <t>CONTRAVERGA MOLDADA IN LOCO EM CONCRETO PARA VÃOS DE ATÉ 1,5 M DE COMPRIMENTO. AF_03/2016</t>
  </si>
  <si>
    <t>CONTRAVERGA MOLDADA IN LOCO EM CONCRETO PARA VÃOS DE MAIS DE 1,5 M DE COMPRIMENTO. AF_03/2016</t>
  </si>
  <si>
    <t>CONTRAVERGA MOLDADA IN LOCO COM UTILIZAÇÃO DE BLOCOS CANALETA PARA VÃOS DE ATÉ 1,5 M DE COMPRIMENTO. AF_03/2016</t>
  </si>
  <si>
    <t>CONTRAVERGA MOLDADA IN LOCO COM UTILIZAÇÃO DE BLOCOS CANALETA PARA VÃOS DE MAIS DE 1,5 M DE COMPRIMENTO. AF_03/2016</t>
  </si>
  <si>
    <t>FIXAÇÃO (ENCUNHAMENTO) DE ALVENARIA DE VEDAÇÃO COM ARGAMASSA APLICADA COM BISNAGA. AF_03/2016</t>
  </si>
  <si>
    <t>FIXAÇÃO (ENCUNHAMENTO) DE ALVENARIA DE VEDAÇÃO COM ARGAMASSA APLICADA COM COLHER. AF_03/2016</t>
  </si>
  <si>
    <t>FIXAÇÃO (ENCUNHAMENTO) DE ALVENARIA DE VEDAÇÃO COM TIJOLO MACIÇO. AF_03/2016</t>
  </si>
  <si>
    <t>FIXAÇÃO (ENCUNHAMENTO) DE ALVENARIA DE VEDAÇÃO COM ESPUMA DE POLIURETANO EXPANSIVA. AF_03/2016</t>
  </si>
  <si>
    <t>CINTA DE AMARRAÇÃO DE ALVENARIA MOLDADA IN LOCO EM CONCRETO. AF_03/2016</t>
  </si>
  <si>
    <t>CINTA DE AMARRAÇÃO DE ALVENARIA MOLDADA IN LOCO COM UTILIZAÇÃO DE BLOCOS CANALETA. AF_03/2016</t>
  </si>
  <si>
    <t>ESCADA EM CONCRETO ARMADO, FCK = 15 MPA, MOLDADA IN LOCO</t>
  </si>
  <si>
    <t>(COMPOSIÇÃO REPRESENTATIVA) EXECUÇÃO DE ESTRUTURAS DE CONCRETO ARMADO CONVENCIONAL, PARA EDIFICAÇÃO HABITACIONAL MULTIFAMILIAR (PRÉDIO), FCK = 25 MPA. AF_01/2017</t>
  </si>
  <si>
    <t>(COMPOSIÇÃO REPRESENTATIVA) EXECUÇÃO DE ESTRUTURAS DE CONCRETO ARMADO, PARA EDIFICAÇÃO HABITACIONAL UNIFAMILIAR COM DOIS PAVIMENTOS (CASA ISOLADA), FCK = 25 MPA. AF_01/2017</t>
  </si>
  <si>
    <t>(COMPOSIÇÃO REPRESENTATIVA) EXECUÇÃO DE ESTRUTURAS DE CONCRETO ARMADO, PARA EDIFICAÇÃO HABITACIONAL UNIFAMILIAR COM DOIS PAVIMENTOS (CASA EM EMPREENDIMENTOS), FCK = 25 MPA. AF_01/2017</t>
  </si>
  <si>
    <t>(COMPOSIÇÃO REPRESENTATIVA) EXECUÇÃO DE ESTRUTURAS DE CONCRETO ARMADO, PARA EDIFICAÇÃO HABITACIONAL UNIFAMILIAR TÉRREA (CASA ISOLADA), FCK = 25 MPA. AF_01/2017</t>
  </si>
  <si>
    <t>(COMPOSIÇÃO REPRESENTATIVA) EXECUÇÃO DE ESTRUTURAS DE CONCRETO ARMADO, PARA EDIFICAÇÃO HABITACIONAL UNIFAMILIAR TÉRREA (CASA EM EMPREENDIMENTOS), FCK = 25 MPA. AF_01/2017</t>
  </si>
  <si>
    <t>(COMPOSIÇÃO REPRESENTATIVA) EXECUÇÃO DE ESTRUTURAS DE CONCRETO ARMADO, PARA EDIFICAÇÃO INSTITUCIONAL TÉRREA, FCK = 25 MPA. AF_01/2017</t>
  </si>
  <si>
    <t>(COMPOSIÇÃO REPRESENTATIVA) EXECUÇÃO DE ESCADA EM CONCRETO ARMADO, MOLDADA IN LOCO, FCK = 25 MPA. AF_02/2017</t>
  </si>
  <si>
    <t>PEÇA RETANGULAR PRÉ-MOLDADA, VOLUME DE CONCRETO DE ATÉ 10 LITROS, TAXA DE AÇO APROXIMADA DE 30KG/M³. AF_01/2018</t>
  </si>
  <si>
    <t>PEÇA RETANGULAR PRÉ-MOLDADA, VOLUME DE CONCRETO DE 10 A 30 LITROS, TAXA DE AÇO APROXIMADA DE 30KG/M³. AF_01/2018</t>
  </si>
  <si>
    <t>PEÇA RETANGULAR PRÉ-MOLDADA, VOLUME DE CONCRETO DE 30 A 100 LITROS, TAXA DE AÇO APROXIMADA DE 30KG/M³. AF_01/2018</t>
  </si>
  <si>
    <t>PEÇA RETANGULAR PRÉ-MOLDADA, VOLUME DE CONCRETO ACIMA DE 100 LITROS, TAXA DE AÇO APROXIMADA DE 30KG/M³. AF_01/2018</t>
  </si>
  <si>
    <t>PEÇA RETANGULAR PRÉ-MOLDADA, VOLUME DE CONCRETO DE 30 A 70 LITROS , TAXA DE AÇO APROXIMADA DE 70KG/M³. AF_01/2018</t>
  </si>
  <si>
    <t>PEÇA CIRCULAR PRÉ-MOLDADA, VOLUME DE CONCRETO DE 10 A 30 LITROS, TAXA DE FIBRA DE POLIPROPILENO APROXIMADA DE 6 KG/M³. AF_01/2018_P</t>
  </si>
  <si>
    <t>PEÇA CIRCULAR PRÉ-MOLDADA, VOLUME DE CONCRETO DE 30 A 100 LITROS, TAXA DE AÇO APROXIMADA DE 30KG/M³. AF_01/2018</t>
  </si>
  <si>
    <t>PEÇA CIRCULAR PRÉ-MOLDADA, VOLUME DE CONCRETO ACIMA DE 100 LITROS, TAXA DE AÇO APROXIMADA DE 30KG/M³. AF_01/2018</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</si>
  <si>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</si>
  <si>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</si>
  <si>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</si>
  <si>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</si>
  <si>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</si>
  <si>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</si>
  <si>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</si>
  <si>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</si>
  <si>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</si>
  <si>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</si>
  <si>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</si>
  <si>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</si>
  <si>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</si>
  <si>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</si>
  <si>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</si>
  <si>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</si>
  <si>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</si>
  <si>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</si>
  <si>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</si>
  <si>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</si>
  <si>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</si>
  <si>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</si>
  <si>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</si>
  <si>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VIGA METÁLICA EM PERFIL LAMINADO OU SOLDADO EM AÇO ESTRUTURAL, COM CONEXÕES PARAFUSADAS, INCLUSOS MÃO DE OBRA, TRANSPORTE E IÇAMENTO UTILIZANDO GUINDASTE - FORNECIMENTO E INSTALAÇÃO. AF_01/2020_P</t>
  </si>
  <si>
    <t>VIGA METÁLICA EM PERFIL LAMINADO OU SOLDADO EM AÇO ESTRUTURAL, COM CONEXÕES SOLDADAS, INCLUSOS MÃO DE OBRA, TRANSPORTE E IÇAMENTO UTILIZANDO GUINDASTE - FORNECIMENTO E INSTALAÇÃO. AF_01/2020_P</t>
  </si>
  <si>
    <t>PILAR METÁLICO PERFIL LAMINADO/SOLDADO EM AÇO ESTRUTURAL, COM CONEXÕES PARAFUSADAS, INCLUSOS MÃO DE OBRA, TRANSPORTE E IÇAMENTO UTILIZANDO GUINDASTE - FORNECIMENTO E INSTALAÇÃO. AF_01/2020_P</t>
  </si>
  <si>
    <t>PILAR METÁLICO PERFIL LAMINADO OU SOLDADO EM AÇO ESTRUTURAL, COM CONEXÕES SOLDADAS, INCLUSOS MÃO DE OBRA, TRANSPORTE E IÇAMENTO UTILIZANDO GUINDASTE - FORNECIMENTO E INSTALAÇÃO. AF_01/2020</t>
  </si>
  <si>
    <t>CONTRAVENTAMENTO COM CANTONEIRAS DE AÇO, ABAS IGUAIS, COM CONEXÕES PARAFUSADAS, INCLUSOS MÃO DE OBRA, TRANSPORTE E IÇAMENTO UTILIZANDO TALHA MANUAL, PARA EDIFÍCIOS DE ATÉ 2 PAVIMENTOS - FORNECIMENTO E INSTALAÇÃO. AF_01/2020_P</t>
  </si>
  <si>
    <t>CONTRAVENTAMENTO COM CANTONEIRAS DE AÇO, ABAS IGUAIS, COM CONEXÕES SOLDADAS, INCLUSOS MÃO DE OBRA, TRANSPORTE E IÇAMENTO UTILIZANDO TALHA MANUAL, PARA EDIFÍCIOS DE ATÉ 2 PAVIMENTOS - FORNECIMENTO E INSTALAÇÃO. AF_01/2020</t>
  </si>
  <si>
    <t>CONTRAVENTAMENTO COM CANTONEIRAS DE AÇO, ABAS IGUAIS, COM CONEXÕES PARAFUSADAS, INCLUSOS MÃO DE OBRA, TRANSPORTE E IÇAMENTO UTILIZANDO GUINDASTE, PARA EDIFÍCIOS DE 3 A 5 PAVIMENTOS - FORNECIMENTO E INSTALAÇÃO. AF_01/2020_P</t>
  </si>
  <si>
    <t>CONTRAVENTAMENTO COM CANTONEIRAS DE AÇO, ABAS IGUAIS, COM CONEXÕES SOLDADAS, INCLUSOS MÃO DE OBRA, TRANSPORTE E IÇAMENTO UTILIZANDO GUINDASTE, PARA EDIFÍCIOS DE 3 A 5 PAVIMENTOS - FORNECIMENTO E INSTALAÇÃO. AF_01/2020</t>
  </si>
  <si>
    <t>CONTRAVENTAMENTO COM CANTONEIRAS DE AÇO, ABAS IGUAIS, COM CONEXÕES PARAFUSADAS, INCLUSOS MÃO DE OBRA, TRANSPORTE E IÇAMENTO UTILIZANDO GRUA, PARA EDIFÍCIOS DE 6 A 10 PAVIMENTOS - FORNECIMENTO E INSTALAÇÃO. AF_01/2020_P</t>
  </si>
  <si>
    <t>CONTRAVENTAMENTO COM CANTONEIRAS DE AÇO, ABAS IGUAIS, COM CONEXÕES SOLDADAS, INCLUSOS MÃO DE OBRA, TRANSPORTE E IÇAMENTO UTILIZANDO GRUA, PARA EDIFÍCIOS DE 6 A 10 PAVIMENTOS - FORNECIMENTO E INSTALAÇÃO. AF_01/2020</t>
  </si>
  <si>
    <t>ESTRUTURA TRELIÇADA DE COBERTURA, TIPO ARCO, COM LIGAÇÕES SOLDADAS, INCLUSOS PERFIS METÁLICOS, CHAPAS METÁLICAS, MÃO DE OBRA E TRANSPORTE COM GUINDASTE - FORNECIMENTO E INSTALAÇÃO. AF_01/2020_P</t>
  </si>
  <si>
    <t>ESTRUTURA TRELIÇADA DE COBERTURA, TIPO SHED, COM LIGAÇÕES SOLDADAS, INCLUSOS PERFIS METÁLICOS, CHAPAS METÁLICAS, MÃO DE OBRA E TRANSPORTE COM GUINDASTE - FORNECIMENTO E INSTALAÇÃO. AF_01/2020_P</t>
  </si>
  <si>
    <t>ESTRUTURA TRELIÇADA DE COBERTURA, TIPO FINK, COM LIGAÇÕES SOLDADAS, INCLUSOS PERFIS METÁLICOS, CHAPAS METÁLICAS, MÃO DE OBRA E TRANSPORTE COM GUINDASTE - FORNECIMENTO E INSTALAÇÃO. AF_01/2020_P</t>
  </si>
  <si>
    <t>ESTRUTURA TRELIÇADA DE COBERTURA, TIPO ARCO, COM LIGAÇÕES PARAFUSADAS, INCLUSOS PERFIS METÁLICOS, CHAPAS METÁLICAS, MÃO DE OBRA E TRANSPORTE COM GUINDASTE - FORNECIMENTO E INSTALAÇÃO. AF_01/2020_P</t>
  </si>
  <si>
    <t>ESTRUTURA TRELIÇADA DE COBERTURA, TIPO SHED, COM LIGAÇÕES PARAFUSADAS, INCLUSOS PERFIS METÁLICOS, CHAPAS METÁLICAS, MÃO DE OBRA E TRANSPORTE COM GUINDASTE - FORNECIMENTO E INSTALAÇÃO. AF_01/2020_P</t>
  </si>
  <si>
    <t>ESTRUTURA TRELIÇADA DE COBERTURA, TIPO FINK, COM LIGAÇÕES PARAFUSADAS, INCLUSOS PERFIS METÁLICOS, CHAPAS METÁLICAS, MÃO DE OBRA E TRANSPORTE COM GUINDASTE - FORNECIMENTO E INSTALAÇÃO. AF_01/2020_P</t>
  </si>
  <si>
    <t>IMPERMEABILIZAÇÃO DE PISO COM ARGAMASSA DE CIMENTO E AREIA, COM ADITIVO IMPERMEABILIZANTE, E = 2CM. AF_06/2018</t>
  </si>
  <si>
    <t>IMPERMEABILIZAÇÃO DE PAREDES COM ARGAMASSA DE CIMENTO E AREIA, COM ADITIVO IMPERMEABILIZANTE, E = 2CM. AF_06/2018</t>
  </si>
  <si>
    <t>IMPERMEABILIZAÇÃO DE FLOREIRA OU VIGA BALDRAME COM ARGAMASSA DE CIMENTO E AREIA, COM ADITIVO IMPERMEABILIZANTE, E = 2 CM. AF_06/2018</t>
  </si>
  <si>
    <t>IMPERMEABILIZAÇÃO DE SUPERFÍCIE COM ARGAMASSA POLIMÉRICA / MEMBRANA ACRÍLICA, 3 DEMÃOS. AF_06/2018</t>
  </si>
  <si>
    <t>IMPERMEABILIZAÇÃO DE SUPERFÍCIE COM ARGAMASSA POLIMÉRICA / MEMBRANA ACRÍLICA, 4 DEMÃOS, REFORÇADA COM VÉU DE POLIÉSTER (MAV). AF_06/2018</t>
  </si>
  <si>
    <t>TRATAMENTO DE RALO OU PONTO EMERGENTE COM ARGAMASSA POLIMÉRICA / MEMBRANA ACRÍLICA REFORÇADO COM VÉU DE POLIÉSTER (MAV). AF_06/2018</t>
  </si>
  <si>
    <t>TRATAMENTO DE RODAPÉ COM VÉU DE POLIÉSTER. AF_06/2018</t>
  </si>
  <si>
    <t>IMPERMEABILIZAÇÃO DE SUPERFÍCIE COM MANTA ASFÁLTICA, UMA CAMADA, INCLUSIVE APLICAÇÃO DE PRIMER ASFÁLTICO, E=3MM. AF_06/2018</t>
  </si>
  <si>
    <t>IMPERMEABILIZAÇÃO DE SUPERFÍCIE COM MANTA ASFÁLTICA, DUAS CAMADAS, INCLUSIVE APLICAÇÃO DE PRIMER ASFÁLTICO, E=3MM E E=4MM. AF_06/2018</t>
  </si>
  <si>
    <t>IMPERMEABILIZAÇÃO DE SUPERFÍCIE COM MEMBRANA À BASE DE POLIURETANO, 2 DEMÃOS. AF_06/2018</t>
  </si>
  <si>
    <t>IMPERMEABILIZAÇÃO DE SUPERFÍCIE COM MEMBRANA À BASE DE RESINA ACRÍLICA, 3 DEMÃOS. AF_06/2018</t>
  </si>
  <si>
    <t>IMPERMEABILIZAÇÃO DE SUPERFÍCIE COM EMULSÃO ASFÁLTICA, 2 DEMÃOS AF_06/2018</t>
  </si>
  <si>
    <t>PROTEÇÃO MECÂNICA DE SUPERFÍCIE HORIZONTAL COM ARGAMASSA DE CIMENTO E AREIA, TRAÇO 1:3, E=2CM. AF_06/2018</t>
  </si>
  <si>
    <t>PROTEÇÃO MECÂNICA DE SUPERFÍCIE VERTICAL COM ARGAMASSA DE CIMENTO E AREIA, TRAÇO 1:3, E=2CM. AF_06/2018</t>
  </si>
  <si>
    <t>PROTEÇÃO MECÂNICA DE SUPERFICIE HORIZONTAL COM ARGAMASSA DE CIMENTO E AREIA, TRAÇO 1:3, E=3CM. AF_06/2018</t>
  </si>
  <si>
    <t>PROTEÇÃO MECÂNICA DE SUPERFÍCIE VERTICAL COM ARGAMASSA DE CIMENTO E AREIA, TRAÇO 1:3, E=3CM. AF_06/2018</t>
  </si>
  <si>
    <t>PROTEÇÃO MECÂNICA DE SUPERFICIE HORIZONTAL COM ARGAMASSA DE CIMENTO E AREIA, TRAÇO 1:3, E=4CM. AF_06/2018</t>
  </si>
  <si>
    <t>PROTEÇÃO MECÂNICA DE SUPERFÍCIE VERTICAL COM ARGAMASSA DE CIMENTO E AREIA, TRAÇO 1:3, E=4CM. AF_06/2018</t>
  </si>
  <si>
    <t>PROTEÇÃO MECÂNICA DE SUPERFICIE HORIZONTAL COM ARGAMASSA DE CIMENTO E AREIA, TRAÇO 1:3, E=5CM. AF_06/2018</t>
  </si>
  <si>
    <t>PROTEÇÃO MECÂNICA DE SUPERFÍCIE VERTICAL COM ARGAMASSA DE CIMENTO E AREIA, TRAÇO 1:3, E=5CM. AF_06/2018</t>
  </si>
  <si>
    <t>PROTEÇÃO MECÂNICA DE SUPERFICIE HORIZONTAL COM CONCRETO 15 MPA, E=4CM. AF_06/2018</t>
  </si>
  <si>
    <t>PROTEÇÃO MECÂNICA DE SUPERFICIE HORIZONTAL COM CONCRETO 15 MPA, E=5CM. AF_06/2018</t>
  </si>
  <si>
    <t>PROTEÇÃO MECÂNICA DE SUPERFÍCIE VERTICAL COM CONCRETO 15 MPA, E=5CM. AF_06/2018</t>
  </si>
  <si>
    <t>ELETRODUTO FLEXÍVEL CORRUGADO, PVC, DN 20 MM (1/2"), PARA CIRCUITOS TERMINAIS, INSTALADO EM FORRO - FORNECIMENTO E INSTALAÇÃO. AF_12/2015</t>
  </si>
  <si>
    <t>ELETRODUTO FLEXÍVEL CORRUGADO REFORÇADO, PVC, DN 20 MM (1/2"), PARA CIRCUITOS TERMINAIS, INSTALADO EM FORRO - FORNECIMENTO E INSTALAÇÃO. AF_12/2015</t>
  </si>
  <si>
    <t>ELETRODUTO FLEXÍVEL CORRUGADO, PVC, DN 25 MM (3/4"), PARA CIRCUITOS TERMINAIS, INSTALADO EM FORRO - FORNECIMENTO E INSTALAÇÃO. AF_12/2015</t>
  </si>
  <si>
    <t>ELETRODUTO FLEXÍVEL CORRUGADO REFORÇADO, PVC, DN 25 MM (3/4"), PARA CIRCUITOS TERMINAIS, INSTALADO EM FORRO - FORNECIMENTO E INSTALAÇÃO. AF_12/2015</t>
  </si>
  <si>
    <t>ELETRODUTO FLEXÍVEL CORRUGADO, PVC, DN 32 MM (1"), PARA CIRCUITOS TERMINAIS, INSTALADO EM FORRO - FORNECIMENTO E INSTALAÇÃO. AF_12/2015</t>
  </si>
  <si>
    <t>ELETRODUTO FLEXÍVEL CORRUGADO REFORÇADO, PVC, DN 32 MM (1"), PARA CIRCUITOS TERMINAIS, INSTALADO EM FORRO - FORNECIMENTO E INSTALAÇÃO. AF_12/2015</t>
  </si>
  <si>
    <t>ELETRODUTO FLEXÍVEL LISO, PEAD, DN 32 MM (1"), PARA CIRCUITOS TERMINAIS, INSTALADO EM FORRO - FORNECIMENTO E INSTALAÇÃO. AF_12/2015</t>
  </si>
  <si>
    <t>ELETRODUTO FLEXÍVEL CORRUGADO, PEAD, DN 40 MM (1 1/4"), PARA CIRCUITOS TERMINAIS, INSTALADO EM FORRO - FORNECIMENTO E INSTALAÇÃO. AF_12/2015</t>
  </si>
  <si>
    <t>ELETRODUTO FLEXÍVEL LISO, PEAD, DN 40 MM (1 1/4"), PARA CIRCUITOS TERMINAIS, INSTALADO EM FORRO - FORNECIMENTO E INSTALAÇÃO. AF_12/2015</t>
  </si>
  <si>
    <t>ELETRODUTO FLEXÍVEL CORRUGADO, PVC, DN 20 MM (1/2"), PARA CIRCUITOS TERMINAIS, INSTALADO EM LAJE - FORNECIMENTO E INSTALAÇÃO. AF_12/2015</t>
  </si>
  <si>
    <t>ELETRODUTO FLEXÍVEL CORRUGADO REFORÇADO, PVC, DN 20 MM (1/2"), PARA CIRCUITOS TERMINAIS, INSTALADO EM LAJE - FORNECIMENTO E INSTALAÇÃO. AF_12/2015</t>
  </si>
  <si>
    <t>ELETRODUTO FLEXÍVEL CORRUGADO, PVC, DN 25 MM (3/4"), PARA CIRCUITOS TERMINAIS, INSTALADO EM LAJE - FORNECIMENTO E INSTALAÇÃO. AF_12/2015</t>
  </si>
  <si>
    <t>ELETRODUTO FLEXÍVEL CORRUGADO REFORÇADO, PVC, DN 25 MM (3/4"), PARA CIRCUITOS TERMINAIS, INSTALADO EM LAJE - FORNECIMENTO E INSTALAÇÃO. AF_12/2015</t>
  </si>
  <si>
    <t>ELETRODUTO FLEXÍVEL CORRUGADO, PVC, DN 32 MM (1"), PARA CIRCUITOS TERMINAIS, INSTALADO EM LAJE - FORNECIMENTO E INSTALAÇÃO. AF_12/2015</t>
  </si>
  <si>
    <t>ELETRODUTO FLEXÍVEL CORRUGADO REFORÇADO, PVC, DN 32 MM (1"), PARA CIRCUITOS TERMINAIS, INSTALADO EM LAJE - FORNECIMENTO E INSTALAÇÃO. AF_12/2015</t>
  </si>
  <si>
    <t>ELETRODUTO FLEXÍVEL LISO, PEAD, DN 32 MM (1"), PARA CIRCUITOS TERMINAIS, INSTALADO EM LAJE - FORNECIMENTO E INSTALAÇÃO. AF_12/2015</t>
  </si>
  <si>
    <t>ELETRODUTO FLEXÍVEL CORRUGADO, PEAD, DN 40 MM (1 1/4"), PARA CIRCUITOS TERMINAIS, INSTALADO EM LAJE - FORNECIMENTO E INSTALAÇÃO. AF_12/2015</t>
  </si>
  <si>
    <t>ELETRODUTO FLEXÍVEL LISO, PEAD, DN 40 MM (1 1/4"), PARA CIRCUITOS TERMINAIS, INSTALADO EM LAJE - FORNECIMENTO E INSTALAÇÃO. AF_12/2015</t>
  </si>
  <si>
    <t>ELETRODUTO FLEXÍVEL CORRUGADO, PVC, DN 20 MM (1/2"), PARA CIRCUITOS TERMINAIS, INSTALADO EM PAREDE - FORNECIMENTO E INSTALAÇÃO. AF_12/2015</t>
  </si>
  <si>
    <t>ELETRODUTO FLEXÍVEL CORRUGADO REFORÇADO, PVC, DN 20 MM (1/2"), PARA CIRCUITOS TERMINAIS, INSTALADO EM PAREDE - FORNECIMENTO E INSTALAÇÃO. AF_12/2015</t>
  </si>
  <si>
    <t>ELETRODUTO FLEXÍVEL CORRUGADO, PVC, DN 25 MM (3/4"), PARA CIRCUITOS TERMINAIS, INSTALADO EM PAREDE - FORNECIMENTO E INSTALAÇÃO. AF_12/2015</t>
  </si>
  <si>
    <t>ELETRODUTO FLEXÍVEL CORRUGADO REFORÇADO, PVC, DN 25 MM (3/4"), PARA CIRCUITOS TERMINAIS, INSTALADO EM PAREDE - FORNECIMENTO E INSTALAÇÃO. AF_12/2015</t>
  </si>
  <si>
    <t>ELETRODUTO FLEXÍVEL CORRUGADO, PVC, DN 32 MM (1"), PARA CIRCUITOS TERMINAIS, INSTALADO EM PAREDE - FORNECIMENTO E INSTALAÇÃO. AF_12/2015</t>
  </si>
  <si>
    <t>ELETRODUTO FLEXÍVEL CORRUGADO REFORÇADO, PVC, DN 32 MM (1"), PARA CIRCUITOS TERMINAIS, INSTALADO EM PAREDE - FORNECIMENTO E INSTALAÇÃO. AF_12/2015</t>
  </si>
  <si>
    <t>ELETRODUTO FLEXÍVEL LISO, PEAD, DN 32 MM (1"), PARA CIRCUITOS TERMINAIS, INSTALADO EM PAREDE - FORNECIMENTO E INSTALAÇÃO. AF_12/2015</t>
  </si>
  <si>
    <t>ELETRODUTO FLEXÍVEL CORRUGADO, PEAD, DN 40 MM (1 1/4"), PARA CIRCUITOS TERMINAIS, INSTALADO EM PAREDE - FORNECIMENTO E INSTALAÇÃO. AF_12/2015</t>
  </si>
  <si>
    <t>ELETRODUTO FLEXÍVEL LISO, PEAD, DN 40 MM (1 1/4"), PARA CIRCUITOS TERMINAIS, INSTALADO EM PAREDE - FORNECIMENTO E INSTALAÇÃO. AF_12/2015</t>
  </si>
  <si>
    <t>ELETRODUTO RÍGIDO ROSCÁVEL, PVC, DN 20 MM (1/2"), PARA CIRCUITOS TERMINAIS, INSTALADO EM FORRO - FORNECIMENTO E INSTALAÇÃO. AF_12/2015</t>
  </si>
  <si>
    <t>ELETRODUTO RÍGIDO ROSCÁVEL, PVC, DN 25 MM (3/4"), PARA CIRCUITOS TERMINAIS, INSTALADO EM FORRO - FORNECIMENTO E INSTALAÇÃO. AF_12/2015</t>
  </si>
  <si>
    <t>ELETRODUTO RÍGIDO ROSCÁVEL, PVC, DN 32 MM (1"), PARA CIRCUITOS TERMINAIS, INSTALADO EM FORRO - FORNECIMENTO E INSTALAÇÃO. AF_12/2015</t>
  </si>
  <si>
    <t>ELETRODUTO RÍGIDO ROSCÁVEL, PVC, DN 40 MM (1 1/4"), PARA CIRCUITOS TERMINAIS, INSTALADO EM FORRO - FORNECIMENTO E INSTALAÇÃO. AF_12/2015</t>
  </si>
  <si>
    <t>ELETRODUTO RÍGIDO ROSCÁVEL, PVC, DN 20 MM (1/2"), PARA CIRCUITOS TERMINAIS, INSTALADO EM LAJE - FORNECIMENTO E INSTALAÇÃO. AF_12/2015</t>
  </si>
  <si>
    <t>ELETRODUTO RÍGIDO ROSCÁVEL, PVC, DN 25 MM (3/4"), PARA CIRCUITOS TERMINAIS, INSTALADO EM LAJE - FORNECIMENTO E INSTALAÇÃO. AF_12/2015</t>
  </si>
  <si>
    <t>ELETRODUTO RÍGIDO ROSCÁVEL, PVC, DN 32 MM (1"), PARA CIRCUITOS TERMINAIS, INSTALADO EM LAJE - FORNECIMENTO E INSTALAÇÃO. AF_12/2015</t>
  </si>
  <si>
    <t>ELETRODUTO RÍGIDO ROSCÁVEL, PVC, DN 40 MM (1 1/4"), PARA CIRCUITOS TERMINAIS, INSTALADO EM LAJE - FORNECIMENTO E INSTALAÇÃO. AF_12/2015</t>
  </si>
  <si>
    <t>ELETRODUTO RÍGIDO ROSCÁVEL, PVC, DN 20 MM (1/2"), PARA CIRCUITOS TERMINAIS, INSTALADO EM PAREDE - FORNECIMENTO E INSTALAÇÃO. AF_12/2015</t>
  </si>
  <si>
    <t>ELETRODUTO RÍGIDO ROSCÁVEL, PVC, DN 25 MM (3/4"), PARA CIRCUITOS TERMINAIS, INSTALADO EM PAREDE - FORNECIMENTO E INSTALAÇÃO. AF_12/2015</t>
  </si>
  <si>
    <t>ELETRODUTO RÍGIDO ROSCÁVEL, PVC, DN 32 MM (1"), PARA CIRCUITOS TERMINAIS, INSTALADO EM PAREDE - FORNECIMENTO E INSTALAÇÃO. AF_12/2015</t>
  </si>
  <si>
    <t>ELETRODUTO RÍGIDO ROSCÁVEL, PVC, DN 40 MM (1 1/4"), PARA CIRCUITOS TERMINAIS, INSTALADO EM PAREDE - FORNECIMENTO E INSTALAÇÃO. AF_12/2015</t>
  </si>
  <si>
    <t>ELETRODUTO RÍGIDO ROSCÁVEL, PVC, DN 50 MM (1 1/2") - FORNECIMENTO E INSTALAÇÃO. AF_12/2015</t>
  </si>
  <si>
    <t>ELETRODUTO RÍGIDO ROSCÁVEL, PVC, DN 60 MM (2") - FORNECIMENTO E INSTALAÇÃO. AF_12/2015</t>
  </si>
  <si>
    <t>ELETRODUTO RÍGIDO ROSCÁVEL, PVC, DN 75 MM (2 1/2") - FORNECIMENTO E INSTALAÇÃO. AF_12/2015</t>
  </si>
  <si>
    <t>ELETRODUTO RÍGIDO ROSCÁVEL, PVC, DN 85 MM (3") - FORNECIMENTO E INSTALAÇÃO. AF_12/2015</t>
  </si>
  <si>
    <t>ELETRODUTO RÍGIDO ROSCÁVEL, PVC, DN 110 MM (4") - FORNECIMENTO E INSTALAÇÃO. AF_12/2015</t>
  </si>
  <si>
    <t>ELETRODUTO RÍGIDO SOLDÁVEL, PVC, DN 20 MM (½), APARENTE, INSTALADO EM TETO - FORNECIMENTO E INSTALAÇÃO. AF_11/2016_P</t>
  </si>
  <si>
    <t>ELETRODUTO RÍGIDO SOLDÁVEL, PVC, DN 25 MM (3/4), APARENTE, INSTALADO EM TETO - FORNECIMENTO E INSTALAÇÃO. AF_11/2016_P</t>
  </si>
  <si>
    <t>ELETRODUTO RÍGIDO SOLDÁVEL, PVC, DN 32 MM (1), APARENTE, INSTALADO EM TETO - FORNECIMENTO E INSTALAÇÃO. AF_11/2016_P</t>
  </si>
  <si>
    <t>ELETRODUTO RÍGIDO SOLDÁVEL, PVC, DN 20 MM (½), APARENTE, INSTALADO EM PAREDE - FORNECIMENTO E INSTALAÇÃO. AF_11/2016_P</t>
  </si>
  <si>
    <t>ELETRODUTO RÍGIDO SOLDÁVEL, PVC, DN 25 MM (3/4), APARENTE, INSTALADO EM PAREDE - FORNECIMENTO E INSTALAÇÃO. AF_11/2016_P</t>
  </si>
  <si>
    <t>ELETRODUTO RÍGIDO SOLDÁVEL, PVC, DN 32 MM (1), APARENTE, INSTALADO EM PAREDE - FORNECIMENTO E INSTALAÇÃO. AF_11/2016_P</t>
  </si>
  <si>
    <t>LUVA PARA ELETRODUTO, PVC, SOLDÁVEL, DN 20 MM (1/2), APARENTE, INSTALADA EM TETO - FORNECIMENTO E INSTALAÇÃO. AF_11/2016_P</t>
  </si>
  <si>
    <t>ELETRODUTO DE AÇO GALVANIZADO, CLASSE LEVE, DN 20 MM (3/4), APARENTE, INSTALADO EM TETO - FORNECIMENTO E INSTALAÇÃO. AF_11/2016_P</t>
  </si>
  <si>
    <t>ELETRODUTO DE AÇO GALVANIZADO, CLASSE LEVE, DN 25 MM (1), APARENTE, INSTALADO EM TETO - FORNECIMENTO E INSTALAÇÃO. AF_11/2016_P</t>
  </si>
  <si>
    <t>ELETRODUTO DE AÇO GALVANIZADO, CLASSE SEMI PESADO, DN 32 MM (1 1/4), APARENTE, INSTALADO EM TETO - FORNECIMENTO E INSTALAÇÃO. AF_11/2016_P</t>
  </si>
  <si>
    <t>ELETRODUTO DE AÇO GALVANIZADO, CLASSE SEMI PESADO, DN 40 MM (1 1/2 ), APARENTE, INSTALADO EM TETO - FORNECIMENTO E INSTALAÇÃO. AF_11/2016_P</t>
  </si>
  <si>
    <t>ELETRODUTO DE AÇO GALVANIZADO, CLASSE LEVE, DN 20 MM (3/4), APARENTE, INSTALADO EM PAREDE - FORNECIMENTO E INSTALAÇÃO. AF_11/2016_P</t>
  </si>
  <si>
    <t>ELETRODUTO DE AÇO GALVANIZADO, CLASSE LEVE, DN 25 MM (1), APARENTE, INSTALADO EM PAREDE - FORNECIMENTO E INSTALAÇÃO. AF_11/2016_P</t>
  </si>
  <si>
    <t>ELETRODUTO DE AÇO GALVANIZADO, CLASSE SEMI PESADO, DN 32 MM (1 1/4), APARENTE, INSTALADO EM PAREDE - FORNECIMENTO E INSTALAÇÃO. AF_11/2016_P</t>
  </si>
  <si>
    <t>ELETRODUTO DE AÇO GALVANIZADO, CLASSE SEMI PESADO, DN 40 MM (1 1/2  ), APARENTE, INSTALADO EM PAREDE - FORNECIMENTO E INSTALAÇÃO. AF_11/2016_P</t>
  </si>
  <si>
    <t>ELETRODUTO FLEXÍVEL CORRUGADO, PEAD, DN 50 (1 ½)  - FORNECIMENTO E INSTALAÇÃO. AF_04/2016</t>
  </si>
  <si>
    <t>ELETRODUTO FLEXÍVEL CORRUGADO, PEAD, DN 63 (2")  - FORNECIMENTO E INSTALAÇÃO. AF_04/2016</t>
  </si>
  <si>
    <t>ELETRODUTO FLEXÍVEL CORRUGADO, PEAD, DN 90 (3) - FORNECIMENTO E INSTALAÇÃO. AF_04/2016</t>
  </si>
  <si>
    <t>ELETRODUTO FLEXÍVEL CORRUGADO, PEAD, DN 100 (4) - FORNECIMENTO E INSTALAÇÃO. AF_04/2016</t>
  </si>
  <si>
    <t>LUVA PARA ELETRODUTO, PVC, ROSCÁVEL, DN 20 MM (1/2"), PARA CIRCUITOS TERMINAIS, INSTALADA EM FORRO - FORNECIMENTO E INSTALAÇÃO. AF_12/2015</t>
  </si>
  <si>
    <t>LUVA PARA ELETRODUTO, PVC, ROSCÁVEL, DN 25 MM (3/4"), PARA CIRCUITOS TERMINAIS, INSTALADA EM FORRO - FORNECIMENTO E INSTALAÇÃO. AF_12/2015</t>
  </si>
  <si>
    <t>LUVA PARA ELETRODUTO, PVC, ROSCÁVEL, DN 32 MM (1"), PARA CIRCUITOS TERMINAIS, INSTALADA EM FORRO - FORNECIMENTO E INSTALAÇÃO. AF_12/2015</t>
  </si>
  <si>
    <t>LUVA PARA ELETRODUTO, PVC, ROSCÁVEL, DN 40 MM (1 1/4"), PARA CIRCUITOS TERMINAIS, INSTALADA EM FORRO - FORNECIMENTO E INSTALAÇÃO. AF_12/2015</t>
  </si>
  <si>
    <t>LUVA PARA ELETRODUTO, PVC, ROSCÁVEL, DN 20 MM (1/2"), PARA CIRCUITOS TERMINAIS, INSTALADA EM LAJE - FORNECIMENTO E INSTALAÇÃO. AF_12/2015</t>
  </si>
  <si>
    <t>LUVA PARA ELETRODUTO, PVC, ROSCÁVEL, DN 25 MM (3/4"), PARA CIRCUITOS TERMINAIS, INSTALADA EM LAJE - FORNECIMENTO E INSTALAÇÃO. AF_12/2015</t>
  </si>
  <si>
    <t>LUVA PARA ELETRODUTO, PVC, ROSCÁVEL, DN 32 MM (1"), PARA CIRCUITOS TERMINAIS, INSTALADA EM LAJE - FORNECIMENTO E INSTALAÇÃO. AF_12/2015</t>
  </si>
  <si>
    <t>LUVA PARA ELETRODUTO, PVC, ROSCÁVEL, DN 40 MM (1 1/4"), PARA CIRCUITOS TERMINAIS, INSTALADA EM LAJE - FORNECIMENTO E INSTALAÇÃO. AF_12/2015</t>
  </si>
  <si>
    <t>LUVA PARA ELETRODUTO, PVC, ROSCÁVEL, DN 20 MM (1/2"), PARA CIRCUITOS TERMINAIS, INSTALADA EM PAREDE - FORNECIMENTO E INSTALAÇÃO. AF_12/2015</t>
  </si>
  <si>
    <t>LUVA PARA ELETRODUTO, PVC, ROSCÁVEL, DN 25 MM (3/4"), PARA CIRCUITOS TERMINAIS, INSTALADA EM PAREDE - FORNECIMENTO E INSTALAÇÃO. AF_12/2015</t>
  </si>
  <si>
    <t>LUVA PARA ELETRODUTO, PVC, ROSCÁVEL, DN 32 MM (1"), PARA CIRCUITOS TERMINAIS, INSTALADA EM PAREDE - FORNECIMENTO E INSTALAÇÃO. AF_12/2015</t>
  </si>
  <si>
    <t>LUVA PARA ELETRODUTO, PVC, ROSCÁVEL, DN 40 MM (1 1/4"), PARA CIRCUITOS TERMINAIS, INSTALADA EM PAREDE - FORNECIMENTO E INSTALAÇÃO. AF_12/2015</t>
  </si>
  <si>
    <t>CURVA 90 GRAUS PARA ELETRODUTO, PVC, ROSCÁVEL, DN 20 MM (1/2"), PARA CIRCUITOS TERMINAIS, INSTALADA EM FORRO - FORNECIMENTO E INSTALAÇÃO. AF_12/2015</t>
  </si>
  <si>
    <t>CURVA 180 GRAUS PARA ELETRODUTO, PVC, ROSCÁVEL, DN 20 MM (1/2"), PARA CIRCUITOS TERMINAIS, INSTALADA EM FORRO - FORNECIMENTO E INSTALAÇÃO. AF_12/2015</t>
  </si>
  <si>
    <t>CURVA 90 GRAUS PARA ELETRODUTO, PVC, ROSCÁVEL, DN 25 MM (3/4"), PARA CIRCUITOS TERMINAIS, INSTALADA EM FORRO - FORNECIMENTO E INSTALAÇÃO. AF_12/2015</t>
  </si>
  <si>
    <t>CURVA 180 GRAUS PARA ELETRODUTO, PVC, ROSCÁVEL, DN 25 MM (3/4"), PARA CIRCUITOS TERMINAIS, INSTALADA EM FORRO - FORNECIMENTO E INSTALAÇÃO. AF_12/2015</t>
  </si>
  <si>
    <t>CURVA 90 GRAUS PARA ELETRODUTO, PVC, ROSCÁVEL, DN 32 MM (1"), PARA CIRCUITOS TERMINAIS, INSTALADA EM FORRO - FORNECIMENTO E INSTALAÇÃO. AF_12/2015</t>
  </si>
  <si>
    <t>CURVA 180 GRAUS PARA ELETRODUTO, PVC, ROSCÁVEL, DN 32 MM (1"), PARA CIRCUITOS TERMINAIS, INSTALADA EM FORRO - FORNECIMENTO E INSTALAÇÃO. AF_12/2015</t>
  </si>
  <si>
    <t>CURVA 90 GRAUS PARA ELETRODUTO, PVC, ROSCÁVEL, DN 40 MM (1 1/4"), PARA CIRCUITOS TERMINAIS, INSTALADA EM FORRO - FORNECIMENTO E INSTALAÇÃO. AF_12/2015</t>
  </si>
  <si>
    <t>CURVA 180 GRAUS PARA ELETRODUTO, PVC, ROSCÁVEL, DN 40 MM (1 1/4"), PARA CIRCUITOS TERMINAIS, INSTALADA EM FORRO - FORNECIMENTO E INSTALAÇÃO. AF_12/2015</t>
  </si>
  <si>
    <t>CURVA 90 GRAUS PARA ELETRODUTO, PVC, ROSCÁVEL, DN 20 MM (1/2"), PARA CIRCUITOS TERMINAIS, INSTALADA EM LAJE - FORNECIMENTO E INSTALAÇÃO. AF_12/2015</t>
  </si>
  <si>
    <t>CURVA 180 GRAUS PARA ELETRODUTO, PVC, ROSCÁVEL, DN 20 MM (1/2"), PARA CIRCUITOS TERMINAIS, INSTALADA EM LAJE - FORNECIMENTO E INSTALAÇÃO. AF_12/2015</t>
  </si>
  <si>
    <t>CURVA 90 GRAUS PARA ELETRODUTO, PVC, ROSCÁVEL, DN 25 MM (3/4"), PARA CIRCUITOS TERMINAIS, INSTALADA EM LAJE - FORNECIMENTO E INSTALAÇÃO. AF_12/2015</t>
  </si>
  <si>
    <t>CURVA 180 GRAUS PARA ELETRODUTO, PVC, ROSCÁVEL, DN 25 MM (3/4"), PARA CIRCUITOS TERMINAIS, INSTALADA EM LAJE - FORNECIMENTO E INSTALAÇÃO. AF_12/2015</t>
  </si>
  <si>
    <t>CURVA 90 GRAUS PARA ELETRODUTO, PVC, ROSCÁVEL, DN 32 MM (1"), PARA CIRCUITOS TERMINAIS, INSTALADA EM LAJE - FORNECIMENTO E INSTALAÇÃO. AF_12/2015</t>
  </si>
  <si>
    <t>CURVA 180 GRAUS PARA ELETRODUTO, PVC, ROSCÁVEL, DN 32 MM (1), PARA CIRCUITOS TERMINAIS, INSTALADA EM LAJE - FORNECIMENTO E INSTALAÇÃO. AF_12/2015</t>
  </si>
  <si>
    <t>CURVA 90 GRAUS PARA ELETRODUTO, PVC, ROSCÁVEL, DN 40 MM (1 1/4"), PARA CIRCUITOS TERMINAIS, INSTALADA EM LAJE - FORNECIMENTO E INSTALAÇÃO. AF_12/2015</t>
  </si>
  <si>
    <t>CURVA 180 GRAUS PARA ELETRODUTO, PVC, ROSCÁVEL, DN 40 MM (1 1/4"), PARA CIRCUITOS TERMINAIS, INSTALADA EM LAJE - FORNECIMENTO E INSTALAÇÃO. AF_12/2015</t>
  </si>
  <si>
    <t>CURVA 90 GRAUS PARA ELETRODUTO, PVC, ROSCÁVEL, DN 20 MM (1/2"), PARA CIRCUITOS TERMINAIS, INSTALADA EM PAREDE - FORNECIMENTO E INSTALAÇÃO. AF_12/2015</t>
  </si>
  <si>
    <t>CURVA 180 GRAUS PARA ELETRODUTO, PVC, ROSCÁVEL, DN 20 MM (1/2"), PARA CIRCUITOS TERMINAIS, INSTALADA EM PAREDE - FORNECIMENTO E INSTALAÇÃO. AF_12/2015</t>
  </si>
  <si>
    <t>CURVA 90 GRAUS PARA ELETRODUTO, PVC, ROSCÁVEL, DN 25 MM (3/4"), PARA CIRCUITOS TERMINAIS, INSTALADA EM PAREDE - FORNECIMENTO E INSTALAÇÃO. AF_12/2015</t>
  </si>
  <si>
    <t>CURVA 180 GRAUS PARA ELETRODUTO, PVC, ROSCÁVEL, DN 25 MM (3/4"), PARA CIRCUITOS TERMINAIS, INSTALADA EM PAREDE - FORNECIMENTO E INSTALAÇÃO. AF_12/2015</t>
  </si>
  <si>
    <t>CURVA 90 GRAUS PARA ELETRODUTO, PVC, ROSCÁVEL, DN 32 MM (1"), PARA CIRCUITOS TERMINAIS, INSTALADA EM PAREDE - FORNECIMENTO E INSTALAÇÃO. AF_12/2015</t>
  </si>
  <si>
    <t>CURVA 180 GRAUS PARA ELETRODUTO, PVC, ROSCÁVEL, DN 32 MM (1), PARA CIRCUITOS TERMINAIS, INSTALADA EM PAREDE - FORNECIMENTO E INSTALAÇÃO. AF_12/2015</t>
  </si>
  <si>
    <t>CURVA 90 GRAUS PARA ELETRODUTO, PVC, ROSCÁVEL, DN 40 MM (1 1/4"), PARA CIRCUITOS TERMINAIS, INSTALADA EM PAREDE - FORNECIMENTO E INSTALAÇÃO. AF_12/2015</t>
  </si>
  <si>
    <t>CURVA 180 GRAUS PARA ELETRODUTO, PVC, ROSCÁVEL, DN 40 MM (1 1/4"), PARA CIRCUITOS TERMINAIS, INSTALADA EM PAREDE - FORNECIMENTO E INSTALAÇÃO. AF_12/2015</t>
  </si>
  <si>
    <t>LUVA PARA ELETRODUTO, PVC, ROSCÁVEL, DN 50 MM (1 1/2") - FORNECIMENTO E INSTALAÇÃO. AF_12/2015</t>
  </si>
  <si>
    <t>LUVA PARA ELETRODUTO, PVC, ROSCÁVEL, DN 60 MM (2") - FORNECIMENTO E INSTALAÇÃO. AF_12/2015</t>
  </si>
  <si>
    <t>LUVA PARA ELETRODUTO, PVC, ROSCÁVEL, DN 75 MM (2 1/2") - FORNECIMENTO E INSTALAÇÃO. AF_12/2015</t>
  </si>
  <si>
    <t>LUVA PARA ELETRODUTO, PVC, ROSCÁVEL, DN 85 MM (3") - FORNECIMENTO E INSTALAÇÃO. AF_12/2015</t>
  </si>
  <si>
    <t>LUVA PARA ELETRODUTO, PVC, ROSCÁVEL, DN 110 MM (4") - FORNECIMENTO E INSTALAÇÃO. AF_12/2015</t>
  </si>
  <si>
    <t>CURVA 90 GRAUS PARA ELETRODUTO, PVC, ROSCÁVEL, DN 50 MM (1 1/2") - FORNECIMENTO E INSTALAÇÃO. AF_12/2015</t>
  </si>
  <si>
    <t>CURVA 90 GRAUS PARA ELETRODUTO, PVC, ROSCÁVEL, DN 60 MM (2") - FORNECIMENTO E INSTALAÇÃO. AF_12/2015</t>
  </si>
  <si>
    <t>CURVA 90 GRAUS PARA ELETRODUTO, PVC, ROSCÁVEL, DN 75 MM (2 1/2") - FORNECIMENTO E INSTALAÇÃO. AF_12/2015</t>
  </si>
  <si>
    <t>CURVA 90 GRAUS PARA ELETRODUTO, PVC, ROSCÁVEL, DN 85 MM (3") - FORNECIMENTO E INSTALAÇÃO. AF_12/2015</t>
  </si>
  <si>
    <t>CURVA 90 GRAUS PARA ELETRODUTO, PVC, ROSCÁVEL, DN 110 MM (4") - FORNECIMENTO E INSTALAÇÃO. AF_12/2015</t>
  </si>
  <si>
    <t>LUVA PARA ELETRODUTO, PVC, SOLDÁVEL, DN 25 MM (3/4), APARENTE, INSTALADA EM TETO - FORNECIMENTO E INSTALAÇÃO. AF_11/2016_P</t>
  </si>
  <si>
    <t>LUVA PARA ELETRODUTO, PVC, SOLDÁVEL, DN 32 MM (1), APARENTE, INSTALADA EM TETO - FORNECIMENTO E INSTALAÇÃO. AF_11/2016_P</t>
  </si>
  <si>
    <t>LUVA PARA ELETRODUTO, PVC, SOLDÁVEL, DN 20 MM (1/2), APARENTE, INSTALADA EM PAREDE - FORNECIMENTO E INSTALAÇÃO. AF_11/2016_P</t>
  </si>
  <si>
    <t>LUVA PARA ELETRODUTO, PVC, SOLDÁVEL, DN 25 MM (3/4), APARENTE, INSTALADA EM PAREDE - FORNECIMENTO E INSTALAÇÃO. AF_11/2016_P</t>
  </si>
  <si>
    <t>LUVA PARA ELETRODUTO, PVC, SOLDÁVEL, DN 32 MM (1), APARENTE, INSTALADA EM PAREDE - FORNECIMENTO E INSTALAÇÃO. AF_11/2016_P</t>
  </si>
  <si>
    <t>LUVA DE EMENDA PARA ELETRODUTO, AÇO GALVANIZADO, DN 20 MM (3/4  ), APARENTE, INSTALADA EM TETO - FORNECIMENTO E INSTALAÇÃO. AF_11/2016_P</t>
  </si>
  <si>
    <t>LUVA DE EMENDA PARA ELETRODUTO, AÇO GALVANIZADO, DN 25 MM (1''), APARENTE, INSTALADA EM TETO - FORNECIMENTO E INSTALAÇÃO. AF_11/2016_P</t>
  </si>
  <si>
    <t>LUVA DE EMENDA PARA ELETRODUTO, AÇO GALVANIZADO, DN 32 MM (1 1/4''), APARENTE, INSTALADA EM TETO - FORNECIMENTO E INSTALAÇÃO. AF_11/2016_P</t>
  </si>
  <si>
    <t>LUVA DE EMENDA PARA ELETRODUTO, AÇO GALVANIZADO, DN 40 MM (1 1/2''), APARENTE, INSTALADA EM TETO - FORNECIMENTO E INSTALAÇÃO. AF_11/2016_P</t>
  </si>
  <si>
    <t>LUVA DE EMENDA PARA ELETRODUTO, AÇO GALVANIZADO, DN 20 MM (3/4''), APARENTE, INSTALADA EM PAREDE - FORNECIMENTO E INSTALAÇÃO. AF_11/2016_P</t>
  </si>
  <si>
    <t>LUVA DE EMENDA PARA ELETRODUTO, AÇO GALVANIZADO, DN 25 MM (1''), APARENTE, INSTALADA EM PAREDE - FORNECIMENTO E INSTALAÇÃO. AF_11/2016_P</t>
  </si>
  <si>
    <t>LUVA DE EMENDA PARA ELETRODUTO, AÇO GALVANIZADO, DN 32 MM (1 1/4''), APARENTE, INSTALADA EM PAREDE - FORNECIMENTO E INSTALAÇÃO. AF_11/2016_P</t>
  </si>
  <si>
    <t>LUVA DE EMENDA PARA ELETRODUTO, AÇO GALVANIZADO, DN 40 MM (1 1/2''), APARENTE, INSTALADA EM PAREDE - FORNECIMENTO E INSTALAÇÃO. AF_11/2016_P</t>
  </si>
  <si>
    <t>CURVA 135 GRAUS PARA ELETRODUTO, PVC, ROSCÁVEL, DN 25 MM (3/4), PARA CIRCUITOS TERMINAIS, INSTALADA EM FORRO - FORNECIMENTO E INSTALAÇÃO. AF_12/2015</t>
  </si>
  <si>
    <t>CURVA 135 GRAUS PARA ELETRODUTO, PVC, ROSCÁVEL, DN 25 MM (3/4), PARA CIRCUITOS TERMINAIS, INSTALADA EM LAJE - FORNECIMENTO E INSTALAÇÃO. AF_12/2015</t>
  </si>
  <si>
    <t>CURVA 135 GRAUS PARA ELETRODUTO, PVC, ROSCÁVEL, DN 25 MM (3/4), PARA CIRCUITOS TERMINAIS, INSTALADA EM PAREDE - FORNECIMENTO E INSTALAÇÃO. AF_12/2015</t>
  </si>
  <si>
    <t>CABO DE COBRE FLEXÍVEL ISOLADO, 1,5 MM², ANTI-CHAMA 450/750 V, PARA CIRCUITOS TERMINAIS - FORNECIMENTO E INSTALAÇÃO. AF_12/2015</t>
  </si>
  <si>
    <t>CABO DE COBRE FLEXÍVEL ISOLADO, 1,5 MM², ANTI-CHAMA 0,6/1,0 KV, PARA CIRCUITOS TERMINAIS - FORNECIMENTO E INSTALAÇÃO. AF_12/2015</t>
  </si>
  <si>
    <t>CABO DE COBRE FLEXÍVEL ISOLADO, 2,5 MM², ANTI-CHAMA 450/750 V, PARA CIRCUITOS TERMINAIS - FORNECIMENTO E INSTALAÇÃO. AF_12/2015</t>
  </si>
  <si>
    <t>CABO DE COBRE FLEXÍVEL ISOLADO, 2,5 MM², ANTI-CHAMA 0,6/1,0 KV, PARA CIRCUITOS TERMINAIS - FORNECIMENTO E INSTALAÇÃO. AF_12/2015</t>
  </si>
  <si>
    <t>CABO DE COBRE FLEXÍVEL ISOLADO, 4 MM², ANTI-CHAMA 450/750 V, PARA CIRCUITOS TERMINAIS - FORNECIMENTO E INSTALAÇÃO. AF_12/2015</t>
  </si>
  <si>
    <t>CABO DE COBRE FLEXÍVEL ISOLADO, 4 MM², ANTI-CHAMA 0,6/1,0 KV, PARA CIRCUITOS TERMINAIS - FORNECIMENTO E INSTALAÇÃO. AF_12/2015</t>
  </si>
  <si>
    <t>CABO DE COBRE FLEXÍVEL ISOLADO, 6 MM², ANTI-CHAMA 450/750 V, PARA CIRCUITOS TERMINAIS - FORNECIMENTO E INSTALAÇÃO. AF_12/2015</t>
  </si>
  <si>
    <t>CABO DE COBRE FLEXÍVEL ISOLADO, 6 MM², ANTI-CHAMA 0,6/1,0 KV, PARA CIRCUITOS TERMINAIS - FORNECIMENTO E INSTALAÇÃO. AF_12/2015</t>
  </si>
  <si>
    <t>CABO DE COBRE FLEXÍVEL ISOLADO, 10 MM², ANTI-CHAMA 450/750 V, PARA CIRCUITOS TERMINAIS - FORNECIMENTO E INSTALAÇÃO. AF_12/2015</t>
  </si>
  <si>
    <t>CABO DE COBRE FLEXÍVEL ISOLADO, 10 MM², ANTI-CHAMA 0,6/1,0 KV, PARA CIRCUITOS TERMINAIS - FORNECIMENTO E INSTALAÇÃO. AF_12/2015</t>
  </si>
  <si>
    <t>CABO DE COBRE FLEXÍVEL ISOLADO, 16 MM², ANTI-CHAMA 450/750 V, PARA CIRCUITOS TERMINAIS - FORNECIMENTO E INSTALAÇÃO. AF_12/2015</t>
  </si>
  <si>
    <t>CABO DE COBRE FLEXÍVEL ISOLADO, 16 MM², ANTI-CHAMA 0,6/1,0 KV, PARA CIRCUITOS TERMINAIS - FORNECIMENTO E INSTALAÇÃO. AF_12/2015</t>
  </si>
  <si>
    <t>CABO DE COBRE FLEXÍVEL ISOLADO, 10 MM², ANTI-CHAMA 450/750 V, PARA DISTRIBUIÇÃO - FORNECIMENTO E INSTALAÇÃO. AF_12/2015</t>
  </si>
  <si>
    <t>CABO DE COBRE FLEXÍVEL ISOLADO, 10 MM², ANTI-CHAMA 0,6/1,0 KV, PARA DISTRIBUIÇÃO - FORNECIMENTO E INSTALAÇÃO. AF_12/2015</t>
  </si>
  <si>
    <t>CABO DE COBRE FLEXÍVEL ISOLADO, 16 MM², ANTI-CHAMA 450/750 V, PARA DISTRIBUIÇÃO - FORNECIMENTO E INSTALAÇÃO. AF_12/2015</t>
  </si>
  <si>
    <t>CABO DE COBRE FLEXÍVEL ISOLADO, 16 MM², ANTI-CHAMA 0,6/1,0 KV, PARA DISTRIBUIÇÃO - FORNECIMENTO E INSTALAÇÃO. AF_12/2015</t>
  </si>
  <si>
    <t>CABO DE COBRE FLEXÍVEL ISOLADO, 25 MM², ANTI-CHAMA 450/750 V, PARA DISTRIBUIÇÃO - FORNECIMENTO E INSTALAÇÃO. AF_12/2015</t>
  </si>
  <si>
    <t>CABO DE COBRE FLEXÍVEL ISOLADO, 25 MM², ANTI-CHAMA 0,6/1,0 KV, PARA DISTRIBUIÇÃO - FORNECIMENTO E INSTALAÇÃO. AF_12/2015</t>
  </si>
  <si>
    <t>CABO DE COBRE FLEXÍVEL ISOLADO, 35 MM², ANTI-CHAMA 450/750 V, PARA DISTRIBUIÇÃO - FORNECIMENTO E INSTALAÇÃO. AF_12/2015</t>
  </si>
  <si>
    <t>CABO DE COBRE FLEXÍVEL ISOLADO, 35 MM², ANTI-CHAMA 0,6/1,0 KV, PARA DISTRIBUIÇÃO - FORNECIMENTO E INSTALAÇÃO. AF_12/2015</t>
  </si>
  <si>
    <t>CABO DE COBRE FLEXÍVEL ISOLADO, 50 MM², ANTI-CHAMA 450/750 V, PARA DISTRIBUIÇÃO - FORNECIMENTO E INSTALAÇÃO. AF_12/2015</t>
  </si>
  <si>
    <t>CABO DE COBRE FLEXÍVEL ISOLADO, 50 MM², ANTI-CHAMA 0,6/1,0 KV, PARA DISTRIBUIÇÃO - FORNECIMENTO E INSTALAÇÃO. AF_12/2015</t>
  </si>
  <si>
    <t>CABO DE COBRE FLEXÍVEL ISOLADO, 70 MM², ANTI-CHAMA 450/750 V, PARA DISTRIBUIÇÃO - FORNECIMENTO E INSTALAÇÃO. AF_12/2015</t>
  </si>
  <si>
    <t>CABO DE COBRE FLEXÍVEL ISOLADO, 70 MM², ANTI-CHAMA 0,6/1,0 KV, PARA DISTRIBUIÇÃO - FORNECIMENTO E INSTALAÇÃO. AF_12/2015</t>
  </si>
  <si>
    <t>CABO DE COBRE FLEXÍVEL ISOLADO, 95 MM², ANTI-CHAMA 450/750 V, PARA DISTRIBUIÇÃO - FORNECIMENTO E INSTALAÇÃO. AF_12/2015</t>
  </si>
  <si>
    <t>CABO DE COBRE FLEXÍVEL ISOLADO, 95 MM², ANTI-CHAMA 0,6/1,0 KV, PARA DISTRIBUIÇÃO - FORNECIMENTO E INSTALAÇÃO. AF_12/2015</t>
  </si>
  <si>
    <t>CABO DE COBRE FLEXÍVEL ISOLADO, 120 MM², ANTI-CHAMA 450/750 V, PARA DISTRIBUIÇÃO - FORNECIMENTO E INSTALAÇÃO. AF_12/2015</t>
  </si>
  <si>
    <t>CABO DE COBRE FLEXÍVEL ISOLADO, 120 MM², ANTI-CHAMA 0,6/1,0 KV, PARA DISTRIBUIÇÃO - FORNECIMENTO E INSTALAÇÃO. AF_12/2015</t>
  </si>
  <si>
    <t>CABO DE COBRE FLEXÍVEL ISOLADO, 150 MM², ANTI-CHAMA 450/750 V, PARA DISTRIBUIÇÃO - FORNECIMENTO E INSTALAÇÃO. AF_12/2015</t>
  </si>
  <si>
    <t>CABO DE COBRE FLEXÍVEL ISOLADO, 150 MM², ANTI-CHAMA 0,6/1,0 KV, PARA DISTRIBUIÇÃO - FORNECIMENTO E INSTALAÇÃO. AF_12/2015</t>
  </si>
  <si>
    <t>CABO DE COBRE FLEXÍVEL ISOLADO, 185 MM², ANTI-CHAMA 450/750 V, PARA DISTRIBUIÇÃO - FORNECIMENTO E INSTALAÇÃO. AF_12/2015</t>
  </si>
  <si>
    <t>CABO DE COBRE FLEXÍVEL ISOLADO, 185 MM², ANTI-CHAMA 0,6/1,0 KV, PARA DISTRIBUIÇÃO - FORNECIMENTO E INSTALAÇÃO. AF_12/2015</t>
  </si>
  <si>
    <t>CABO DE COBRE FLEXÍVEL ISOLADO, 240 MM², ANTI-CHAMA 450/750 V, PARA DISTRIBUIÇÃO - FORNECIMENTO E INSTALAÇÃO. AF_12/2015</t>
  </si>
  <si>
    <t>CABO DE COBRE FLEXÍVEL ISOLADO, 240 MM², ANTI-CHAMA 0,6/1,0 KV, PARA DISTRIBUIÇÃO - FORNECIMENTO E INSTALAÇÃO. AF_12/2015</t>
  </si>
  <si>
    <t>CABO DE COBRE RÍGIDO ISOLADO, 300 MM², ANTI-CHAMA 450/750 V, PARA DISTRIBUIÇÃO - FORNECIMENTO E INSTALAÇÃO. AF_12/2015</t>
  </si>
  <si>
    <t>CABO DE COBRE FLEXÍVEL ISOLADO, 300 MM², ANTI-CHAMA 0,6/1,0 KV, PARA DISTRIBUIÇÃO - FORNECIMENTO E INSTALAÇÃO. AF_12/2015</t>
  </si>
  <si>
    <t>CAIXA DE PASSAGEM 30X30X40 COM TAMPA E DRENO BRITA</t>
  </si>
  <si>
    <t>CAIXA OCTOGONAL 4" X 4", PVC, INSTALADA EM LAJE - FORNECIMENTO E INSTALAÇÃO. AF_12/2015</t>
  </si>
  <si>
    <t>CAIXA OCTOGONAL 3" X 3", PVC, INSTALADA EM LAJE - FORNECIMENTO E INSTALAÇÃO. AF_12/2015</t>
  </si>
  <si>
    <t>CAIXA RETANGULAR 4" X 2" ALTA (2,00 M DO PISO), PVC, INSTALADA EM PAREDE - FORNECIMENTO E INSTALAÇÃO. AF_12/2015</t>
  </si>
  <si>
    <t>CAIXA RETANGULAR 4" X 2" MÉDIA (1,30 M DO PISO), PVC, INSTALADA EM PAREDE - FORNECIMENTO E INSTALAÇÃO. AF_12/2015</t>
  </si>
  <si>
    <t>CAIXA RETANGULAR 4" X 2" BAIXA (0,30 M DO PISO), PVC, INSTALADA EM PAREDE - FORNECIMENTO E INSTALAÇÃO. AF_12/2015</t>
  </si>
  <si>
    <t>CAIXA RETANGULAR 4" X 4" ALTA (2,00 M DO PISO), PVC, INSTALADA EM PAREDE - FORNECIMENTO E INSTALAÇÃO. AF_12/2015</t>
  </si>
  <si>
    <t>CAIXA RETANGULAR 4" X 4" MÉDIA (1,30 M DO PISO), PVC, INSTALADA EM PAREDE - FORNECIMENTO E INSTALAÇÃO. AF_12/2015</t>
  </si>
  <si>
    <t>CAIXA RETANGULAR 4" X 4" BAIXA (0,30 M DO PISO), PVC, INSTALADA EM PAREDE - FORNECIMENTO E INSTALAÇÃO. AF_12/2015</t>
  </si>
  <si>
    <t>CAIXA OCTOGONAL 4" X 4", METÁLICA, INSTALADA EM LAJE - FORNECIMENTO E INSTALAÇÃO. AF_12/2015</t>
  </si>
  <si>
    <t>CAIXA SEXTAVADA 3" X 3", METÁLICA, INSTALADA EM LAJE - FORNECIMENTO E INSTALAÇÃO. AF_12/2015</t>
  </si>
  <si>
    <t>CAIXA RETANGULAR 4" X 2" ALTA (2,00 M DO PISO), METÁLICA, INSTALADA EM PAREDE - FORNECIMENTO E INSTALAÇÃO. AF_12/2015</t>
  </si>
  <si>
    <t>CAIXA RETANGULAR 4" X 2" MÉDIA (1,30 M DO PISO), METÁLICA, INSTALADA EM PAREDE - FORNECIMENTO E INSTALAÇÃO. AF_12/2015</t>
  </si>
  <si>
    <t>CAIXA RETANGULAR 4" X 2" BAIXA (0,30 M DO PISO), METÁLICA, INSTALADA EM PAREDE - FORNECIMENTO E INSTALAÇÃO. AF_12/2015</t>
  </si>
  <si>
    <t>CAIXA RETANGULAR 4" X 4" ALTA (2,00 M DO PISO), METÁLICA, INSTALADA EM PAREDE - FORNECIMENTO E INSTALAÇÃO. AF_12/2015</t>
  </si>
  <si>
    <t>CAIXA RETANGULAR 4" X 4" MÉDIA (1,30 M DO PISO), METÁLICA, INSTALADA EM PAREDE - FORNECIMENTO E INSTALAÇÃO. AF_12/2015</t>
  </si>
  <si>
    <t>CAIXA RETANGULAR 4" X 4" BAIXA (0,30 M DO PISO), METÁLICA, INSTALADA EM PAREDE - FORNECIMENTO E INSTALAÇÃO. AF_12/2015</t>
  </si>
  <si>
    <t>CONDULETE DE ALUMÍNIO, TIPO B, PARA ELETRODUTO DE AÇO GALVANIZADO DN 20 MM (3/4''), APARENTE - FORNECIMENTO E INSTALAÇÃO. AF_11/2016_P</t>
  </si>
  <si>
    <t>CONDULETE DE ALUMÍNIO, TIPO C, PARA ELETRODUTO DE AÇO GALVANIZADO DN 20 MM (3/4''), APARENTE - FORNECIMENTO E INSTALAÇÃO. AF_11/2016_P</t>
  </si>
  <si>
    <t>CONDULETE DE ALUMÍNIO, TIPO E, PARA ELETRODUTO DE AÇO GALVANIZADO DN 20 MM (3/4''), APARENTE - FORNECIMENTO E INSTALAÇÃO. AF_11/2016_P</t>
  </si>
  <si>
    <t>CONDULETE DE ALUMÍNIO, TIPO B, PARA ELETRODUTO DE AÇO GALVANIZADO DN 25 MM (1''), APARENTE - FORNECIMENTO E INSTALAÇÃO. AF_11/2016_P</t>
  </si>
  <si>
    <t>CONDULETE DE ALUMÍNIO, TIPO C, PARA ELETRODUTO DE AÇO GALVANIZADO DN 25 MM (1''), APARENTE - FORNECIMENTO E INSTALAÇÃO. AF_11/2016_P</t>
  </si>
  <si>
    <t>CONDULETE DE ALUMÍNIO, TIPO E, ELETRODUTO DE AÇO GALVANIZADO DN 25 MM (1''), APARENTE - FORNECIMENTO E INSTALAÇÃO. AF_11/2016_P</t>
  </si>
  <si>
    <t>CONDULETE DE ALUMÍNIO, TIPO E, PARA ELETRODUTO DE AÇO GALVANIZADO DN 32 MM (1 1/4''), APARENTE - FORNECIMENTO E INSTALAÇÃO. AF_11/2016_P</t>
  </si>
  <si>
    <t>CONDULETE DE ALUMÍNIO, TIPO LR, PARA ELETRODUTO DE AÇO GALVANIZADO DN 20 MM (3/4''), APARENTE - FORNECIMENTO E INSTALAÇÃO. AF_11/2016_P</t>
  </si>
  <si>
    <t>CONDULETE DE ALUMÍNIO, TIPO LR, PARA ELETRODUTO DE AÇO GALVANIZADO DN 25 MM (1''), APARENTE - FORNECIMENTO E INSTALAÇÃO. AF_11/2016_P</t>
  </si>
  <si>
    <t>CONDULETE DE ALUMÍNIO, TIPO LR, PARA ELETRODUTO DE AÇO GALVANIZADO DN 32 MM (1 1/4''), APARENTE - FORNECIMENTO E INSTALAÇÃO. AF_11/2016_P</t>
  </si>
  <si>
    <t>CONDULETE DE ALUMÍNIO, TIPO T, PARA ELETRODUTO DE AÇO GALVANIZADO DN 20 MM (3/4''), APARENTE - FORNECIMENTO E INSTALAÇÃO. AF_11/2016_P</t>
  </si>
  <si>
    <t>CONDULETE DE ALUMÍNIO, TIPO T, PARA ELETRODUTO DE AÇO GALVANIZADO DN 25 MM (1''), APARENTE - FORNECIMENTO E INSTALAÇÃO. AF_11/2016_P</t>
  </si>
  <si>
    <t>CONDULETE DE ALUMÍNIO, TIPO T, PARA ELETRODUTO DE AÇO GALVANIZADO DN 32 MM (1 1/4''), APARENTE - FORNECIMENTO E INSTALAÇÃO. AF_11/2016_P</t>
  </si>
  <si>
    <t>CONDULETE DE ALUMÍNIO, TIPO X, PARA ELETRODUTO DE AÇO GALVANIZADO DN 20 MM (3/4''), APARENTE - FORNECIMENTO E INSTALAÇÃO. AF_11/2016_P</t>
  </si>
  <si>
    <t>CONDULETE DE ALUMÍNIO, TIPO X, PARA ELETRODUTO DE AÇO GALVANIZADO DN 25 MM (1''), APARENTE - FORNECIMENTO E INSTALAÇÃO. AF_11/2016_P</t>
  </si>
  <si>
    <t>CONDULETE DE ALUMÍNIO, TIPO X, PARA ELETRODUTO DE AÇO GALVANIZADO DN 32 MM (1 1/4''), APARENTE - FORNECIMENTO E INSTALAÇÃO. AF_11/2016_P</t>
  </si>
  <si>
    <t>CONDULETE DE PVC, TIPO B, PARA ELETRODUTO DE PVC SOLDÁVEL DN 20 MM (1/2''), APARENTE - FORNECIMENTO E INSTALAÇÃO. AF_11/2016</t>
  </si>
  <si>
    <t>CONDULETE DE PVC, TIPO B, PARA ELETRODUTO DE PVC SOLDÁVEL DN 25 MM (3/4''), APARENTE - FORNECIMENTO E INSTALAÇÃO. AF_11/2016</t>
  </si>
  <si>
    <t>CONDULETE DE PVC, TIPO B, PARA ELETRODUTO DE PVC SOLDÁVEL DN 32 MM (1''), APARENTE - FORNECIMENTO E INSTALAÇÃO. AF_11/2016</t>
  </si>
  <si>
    <t>CONDULETE DE PVC, TIPO LL, PARA ELETRODUTO DE PVC SOLDÁVEL DN 20 MM (1/2''), APARENTE - FORNECIMENTO E INSTALAÇÃO. AF_11/2016</t>
  </si>
  <si>
    <t>CONDULETE DE PVC, TIPO LL, PARA ELETRODUTO DE PVC SOLDÁVEL DN 25 MM (3/4''), APARENTE - FORNECIMENTO E INSTALAÇÃO. AF_11/2016</t>
  </si>
  <si>
    <t>CONDULETE DE PVC, TIPO LL, PARA ELETRODUTO DE PVC SOLDÁVEL DN 32 MM (1''), APARENTE - FORNECIMENTO E INSTALAÇÃO. AF_11/2016</t>
  </si>
  <si>
    <t>CONDULETE DE PVC, TIPO LB, PARA ELETRODUTO DE PVC SOLDÁVEL DN 20 MM (1/2''), APARENTE - FORNECIMENTO E INSTALAÇÃO. AF_11/2016</t>
  </si>
  <si>
    <t>CONDULETE DE PVC, TIPO LB, PARA ELETRODUTO DE PVC SOLDÁVEL DN 25 MM (3/4''), APARENTE - FORNECIMENTO E INSTALAÇÃO. AF_11/2016</t>
  </si>
  <si>
    <t>CONDULETE DE PVC, TIPO LB, PARA ELETRODUTO DE PVC SOLDÁVEL DN 32 MM (1''), APARENTE - FORNECIMENTO E INSTALAÇÃO. AF_11/2016</t>
  </si>
  <si>
    <t>CONDULETE DE PVC, TIPO TB, PARA ELETRODUTO DE PVC SOLDÁVEL DN 20 MM (1/2''), APARENTE - FORNECIMENTO E INSTALAÇÃO. AF_11/2016</t>
  </si>
  <si>
    <t>CONDULETE DE PVC, TIPO TB, PARA ELETRODUTO DE PVC SOLDÁVEL DN 25 MM (3/4''), APARENTE - FORNECIMENTO E INSTALAÇÃO. AF_11/2016</t>
  </si>
  <si>
    <t>CONDULETE DE PVC, TIPO TB, PARA ELETRODUTO DE PVC SOLDÁVEL DN 32 MM (1''), APARENTE - FORNECIMENTO E INSTALAÇÃO. AF_11/2016</t>
  </si>
  <si>
    <t>CONDULETE DE PVC, TIPO X, PARA ELETRODUTO DE PVC SOLDÁVEL DN 20 MM (1/2''), APARENTE - FORNECIMENTO E INSTALAÇÃO. AF_11/2016</t>
  </si>
  <si>
    <t>CONDULETE DE PVC, TIPO X, PARA ELETRODUTO DE PVC SOLDÁVEL DN 25 MM (3/4''), APARENTE - FORNECIMENTO E INSTALAÇÃO. AF_11/2016</t>
  </si>
  <si>
    <t>CONDULETE DE PVC, TIPO X, PARA ELETRODUTO DE PVC SOLDÁVEL DN 32 MM (1''), APARENTE - FORNECIMENTO E INSTALAÇÃO. AF_11/2016</t>
  </si>
  <si>
    <t>CAIXA ENTERRADA ELÉTRICA RETANGULAR, EM ALVENARIA COM TIJOLOS CERÂMICOS MACIÇOS, FUNDO COM BRITA, DIMENSÕES INTERNAS: 0,3X0,3X0,3 M. AF_05/2018</t>
  </si>
  <si>
    <t>CAIXA ENTERRADA ELÉTRICA RETANGULAR, EM ALVENARIA COM TIJOLOS CERÂMICOS MACIÇOS, FUNDO COM BRITA, DIMENSÕES INTERNAS: 0,4X0,4X0,4 M. AF_05/2018</t>
  </si>
  <si>
    <t>CAIXA ENTERRADA ELÉTRICA RETANGULAR, EM ALVENARIA COM TIJOLOS CERÂMICOS MACIÇOS, FUNDO COM BRITA, DIMENSÕES INTERNAS: 0,6X0,6X0,6 M. AF_05/2018</t>
  </si>
  <si>
    <t>CAIXA ENTERRADA ELÉTRICA RETANGULAR, EM ALVENARIA COM TIJOLOS CERÂMICOS MACIÇOS, FUNDO COM BRITA, DIMENSÕES INTERNAS: 0,8X0,8X0,6 M. AF_05/2018</t>
  </si>
  <si>
    <t>CAIXA ENTERRADA ELÉTRICA RETANGULAR, EM ALVENARIA COM TIJOLOS CERÂMICOS MACIÇOS, FUNDO COM BRITA, DIMENSÕES INTERNAS: 1X1X0,6 M. AF_05/2018</t>
  </si>
  <si>
    <t>CAIXA ENTERRADA ELÉTRICA RETANGULAR, EM ALVENARIA COM BLOCOS DE CONCRETO, FUNDO COM BRITA, DIMENSÕES INTERNAS: 0,4X0,4X0,4 M. AF_05/2018</t>
  </si>
  <si>
    <t>CAIXA ENTERRADA ELÉTRICA RETANGULAR, EM ALVENARIA COM BLOCOS DE CONCRETO, FUNDO COM BRITA, DIMENSÕES INTERNAS: 0,6X0,6X0,6 M. AF_05/2018</t>
  </si>
  <si>
    <t>CAIXA ENTERRADA ELÉTRICA RETANGULAR, EM ALVENARIA COM BLOCOS DE CONCRETO, FUNDO COM BRITA, DIMENSÕES INTERNAS: 0,8X0,8X0,6 M. AF_05/2018</t>
  </si>
  <si>
    <t>CAIXA ENTERRADA ELÉTRICA RETANGULAR, EM ALVENARIA COM BLOCOS DE CONCRETO, FUNDO COM BRITA, DIMENSÕES INTERNAS: 1X1X0,6 M. AF_05/2018</t>
  </si>
  <si>
    <t>CAIXA DE PROTECAO PARA MEDIDOR MONOFASICO, FORNECIMENTO E INSTALACAO</t>
  </si>
  <si>
    <t>DISJUNTOR BAIXA TENSAO TRIPOLAR A SECO  800A/600V, INCLUSIVE ELETROTÉCNICO</t>
  </si>
  <si>
    <t>CONTATOR TRIPOLAR I NOMINAL 12A - FORNECIMENTO E INSTALACAO INCLUSIVE ELETROTÉCNICO</t>
  </si>
  <si>
    <t>CONTATOR TRIPOLAR I NOMINAL 22A - FORNECIMENTO E INSTALACAO INCLUSIVE ELETROTÉCNICO</t>
  </si>
  <si>
    <t>CONTATOR TRIPOLAR I NOMINAL 36A - FORNECIMENTO E INSTALACAO INCLUSIVE ELETROTÉCNICO</t>
  </si>
  <si>
    <t>CONTATOR TRIPOLAR I NOMIMAL 94A - FORNECIMENTO E INSTALACAO INCLUSIVE ELETROTÉCNICO</t>
  </si>
  <si>
    <t>74130/1</t>
  </si>
  <si>
    <t>DISJUNTOR TERMOMAGNETICO MONOPOLAR PADRAO NEMA (AMERICANO) 10 A 30A 240V, FORNECIMENTO E INSTALACAO</t>
  </si>
  <si>
    <t>74130/2</t>
  </si>
  <si>
    <t>DISJUNTOR TERMOMAGNETICO MONOPOLAR PADRAO NEMA (AMERICANO) 35 A 50A 240V, FORNECIMENTO E INSTALACAO</t>
  </si>
  <si>
    <t>74130/3</t>
  </si>
  <si>
    <t>DISJUNTOR TERMOMAGNETICO BIPOLAR PADRAO NEMA (AMERICANO) 10 A 50A 240V, FORNECIMENTO E INSTALACAO</t>
  </si>
  <si>
    <t>74130/4</t>
  </si>
  <si>
    <t>DISJUNTOR TERMOMAGNETICO TRIPOLAR PADRAO NEMA (AMERICANO) 10 A 50A 240V, FORNECIMENTO E INSTALACAO</t>
  </si>
  <si>
    <t>74130/5</t>
  </si>
  <si>
    <t>DISJUNTOR TERMOMAGNETICO TRIPOLAR PADRAO NEMA (AMERICANO) 60 A 100A 240V, FORNECIMENTO E INSTALACAO</t>
  </si>
  <si>
    <t>74130/6</t>
  </si>
  <si>
    <t>DISJUNTOR TERMOMAGNETICO TRIPOLAR PADRAO NEMA (AMERICANO) 125 A 150A 240V, FORNECIMENTO E INSTALACAO</t>
  </si>
  <si>
    <t>74130/7</t>
  </si>
  <si>
    <t>DISJUNTOR TERMOMAGNETICO TRIPOLAR EM CAIXA MOLDADA 250A 600V, FORNECIMENTO E INSTALACAO</t>
  </si>
  <si>
    <t>74130/8</t>
  </si>
  <si>
    <t>DISJUNTOR TERMOMAGNETICO TRIPOLAR EM CAIXA MOLDADA 300 A 400A 600V, FORNECIMENTO E INSTALACAO</t>
  </si>
  <si>
    <t>74130/9</t>
  </si>
  <si>
    <t>DISJUNTOR TERMOMAGNETICO TRIPOLAR EM CAIXA MOLDADA 500 A 600A 600V, FORNECIMENTO E INSTALACAO</t>
  </si>
  <si>
    <t>74130/10</t>
  </si>
  <si>
    <t>DISJUNTOR TERMOMAGNETICO TRIPOLAR EM CAIXA MOLDADA 175 A 225A 240V, FORNECIMENTO E INSTALACAO</t>
  </si>
  <si>
    <t>74131/1</t>
  </si>
  <si>
    <t>QUADRO DE DISTRIBUICAO DE ENERGIA DE EMBUTIR, EM CHAPA METALICA, PARA 3 DISJUNTORES TERMOMAGNETICOS MONOPOLARES SEM BARRAMENTO FORNECIMENTO E INSTALACAO</t>
  </si>
  <si>
    <t>74131/4</t>
  </si>
  <si>
    <t>QUADRO DE DISTRIBUICAO DE ENERGIA DE EMBUTIR, EM CHAPA METALICA, PARA 18 DISJUNTORES TERMOMAGNETICOS MONOPOLARES, COM BARRAMENTO TRIFASICO E NEUTRO, FORNECIMENTO E INSTALACAO</t>
  </si>
  <si>
    <t>74131/5</t>
  </si>
  <si>
    <t>QUADRO DE DISTRIBUICAO DE ENERGIA DE EMBUTIR, EM CHAPA METALICA, PARA 24 DISJUNTORES TERMOMAGNETICOS MONOPOLARES, COM BARRAMENTO TRIFASICO E NEUTRO, FORNECIMENTO E INSTALACAO</t>
  </si>
  <si>
    <t>74131/6</t>
  </si>
  <si>
    <t>QUADRO DE DISTRIBUICAO DE ENERGIA DE EMBUTIR, EM CHAPA METALICA, PARA 32 DISJUNTORES TERMOMAGNETICOS MONOPOLARES, COM BARRAMENTO TRIFASICO E NEUTRO, FORNECIMENTO E INSTALACAO</t>
  </si>
  <si>
    <t>74131/7</t>
  </si>
  <si>
    <t>QUADRO DE DISTRIBUICAO DE ENERGIA DE EMBUTIR, EM CHAPA METALICA, PARA 40 DISJUNTORES TERMOMAGNETICOS MONOPOLARES, COM BARRAMENTO TRIFASICO E NEUTRO, FORNECIMENTO E INSTALACAO</t>
  </si>
  <si>
    <t>74131/8</t>
  </si>
  <si>
    <t>QUADRO DE DISTRIBUICAO DE ENERGIA DE EMBUTIR, EM CHAPA METALICA, PARA 50 DISJUNTORES TERMOMAGNETICOS MONOPOLARES, COM BARRAMENTO TRIFASICO E NEUTRO, FORNECIMENTO E INSTALACAO</t>
  </si>
  <si>
    <t>QUADRO DE DISTRIBUICAO DE ENERGIA EM CHAPA DE ACO GALVANIZADO, PARA 12 DISJUNTORES TERMOMAGNETICOS MONOPOLARES, COM BARRAMENTO TRIFASICO E NEUTRO - FORNECIMENTO E INSTALACAO</t>
  </si>
  <si>
    <t>QUADRO DE DISTRIBUICAO DE ENERGIA P/ 6 DISJUNTORES TERMOMAGNETICOS MONOPOLARES SEM BARRAMENTO, DE EMBUTIR, EM CHAPA METALICA - FORNECIMENTO E INSTALACAO</t>
  </si>
  <si>
    <t>DISJUNTOR MONOPOLAR TIPO DIN, CORRENTE NOMINAL DE 10A - FORNECIMENTO E INSTALAÇÃO. AF_04/2016</t>
  </si>
  <si>
    <t>DISJUNTOR MONOPOLAR TIPO DIN, CORRENTE NOMINAL DE 16A - FORNECIMENTO E INSTALAÇÃO. AF_04/2016</t>
  </si>
  <si>
    <t>DISJUNTOR MONOPOLAR TIPO DIN, CORRENTE NOMINAL DE 20A - FORNECIMENTO E INSTALAÇÃO. AF_04/2016</t>
  </si>
  <si>
    <t>DISJUNTOR MONOPOLAR TIPO DIN, CORRENTE NOMINAL DE 25A - FORNECIMENTO E INSTALAÇÃO. AF_04/2016</t>
  </si>
  <si>
    <t>DISJUNTOR MONOPOLAR TIPO DIN, CORRENTE NOMINAL DE 32A - FORNECIMENTO E INSTALAÇÃO. AF_04/2016</t>
  </si>
  <si>
    <t>DISJUNTOR MONOPOLAR TIPO DIN, CORRENTE NOMINAL DE 40A - FORNECIMENTO E INSTALAÇÃO. AF_04/2016</t>
  </si>
  <si>
    <t>DISJUNTOR MONOPOLAR TIPO DIN, CORRENTE NOMINAL DE 50A - FORNECIMENTO E INSTALAÇÃO. AF_04/2016</t>
  </si>
  <si>
    <t>DISJUNTOR BIPOLAR TIPO DIN, CORRENTE NOMINAL DE 10A - FORNECIMENTO E INSTALAÇÃO. AF_04/2016</t>
  </si>
  <si>
    <t>DISJUNTOR BIPOLAR TIPO DIN, CORRENTE NOMINAL DE 16A - FORNECIMENTO E INSTALAÇÃO. AF_04/2016</t>
  </si>
  <si>
    <t>DISJUNTOR BIPOLAR TIPO DIN, CORRENTE NOMINAL DE 20A - FORNECIMENTO E INSTALAÇÃO. AF_04/2016</t>
  </si>
  <si>
    <t>DISJUNTOR BIPOLAR TIPO DIN, CORRENTE NOMINAL DE 25A - FORNECIMENTO E INSTALAÇÃO. AF_04/2016</t>
  </si>
  <si>
    <t>DISJUNTOR BIPOLAR TIPO DIN, CORRENTE NOMINAL DE 32A - FORNECIMENTO E INSTALAÇÃO. AF_04/2016</t>
  </si>
  <si>
    <t>DISJUNTOR BIPOLAR TIPO DIN, CORRENTE NOMINAL DE 40A - FORNECIMENTO E INSTALAÇÃO. AF_04/2016</t>
  </si>
  <si>
    <t>DISJUNTOR BIPOLAR TIPO DIN, CORRENTE NOMINAL DE 50A - FORNECIMENTO E INSTALAÇÃO. AF_04/2016</t>
  </si>
  <si>
    <t>DISJUNTOR TRIPOLAR TIPO DIN, CORRENTE NOMINAL DE 10A - FORNECIMENTO E INSTALAÇÃO. AF_04/2016</t>
  </si>
  <si>
    <t>DISJUNTOR TRIPOLAR TIPO DIN, CORRENTE NOMINAL DE 16A - FORNECIMENTO E INSTALAÇÃO. AF_04/2016</t>
  </si>
  <si>
    <t>DISJUNTOR TRIPOLAR TIPO DIN, CORRENTE NOMINAL DE 20A - FORNECIMENTO E INSTALAÇÃO. AF_04/2016</t>
  </si>
  <si>
    <t>DISJUNTOR TRIPOLAR TIPO DIN, CORRENTE NOMINAL DE 25A - FORNECIMENTO E INSTALAÇÃO. AF_04/2016</t>
  </si>
  <si>
    <t>DISJUNTOR TRIPOLAR TIPO DIN, CORRENTE NOMINAL DE 32A - FORNECIMENTO E INSTALAÇÃO. AF_04/2016</t>
  </si>
  <si>
    <t>DISJUNTOR TRIPOLAR TIPO DIN, CORRENTE NOMINAL DE 40A - FORNECIMENTO E INSTALAÇÃO. AF_04/2016</t>
  </si>
  <si>
    <t>DISJUNTOR TRIPOLAR TIPO DIN, CORRENTE NOMINAL DE 50A - FORNECIMENTO E INSTALAÇÃO. AF_04/2016</t>
  </si>
  <si>
    <t>QUADRO DE MEDIÇÃO GERAL DE ENERGIA COM 8 MEDIDORES - FORNECIMENTO E INSTALAÇÃO. AF_04/2016</t>
  </si>
  <si>
    <t>QUADRO DE MEDIÇÃO GERAL DE ENERGIA COM 12 MEDIDORES - FORNECIMENTO E INSTALAÇÃO. AF_04/2016</t>
  </si>
  <si>
    <t>QUADRO DE MEDIÇÃO GERAL DE ENERGIA COM 16 MEDIDORES - FORNECIMENTO E INSTALAÇÃO. AF_04/2016</t>
  </si>
  <si>
    <t>SUPORTE PARAFUSADO COM PLACA DE ENCAIXE 4" X 2" ALTO (2,00 M DO PISO) PARA PONTO ELÉTRICO - FORNECIMENTO E INSTALAÇÃO. AF_12/2015</t>
  </si>
  <si>
    <t>SUPORTE PARAFUSADO COM PLACA DE ENCAIXE 4" X 2" MÉDIO (1,30 M DO PISO) PARA PONTO ELÉTRICO - FORNECIMENTO E INSTALAÇÃO. AF_12/2015</t>
  </si>
  <si>
    <t>SUPORTE PARAFUSADO COM PLACA DE ENCAIXE 4" X 2" BAIXO (0,30 M DO PISO) PARA PONTO ELÉTRICO - FORNECIMENTO E INSTALAÇÃO. AF_12/2015</t>
  </si>
  <si>
    <t>SUPORTE PARAFUSADO COM PLACA DE ENCAIXE 4" X 4" ALTO (2,00 M DO PISO) PARA PONTO ELÉTRICO - FORNECIMENTO E INSTALAÇÃO. AF_12/2015</t>
  </si>
  <si>
    <t>SUPORTE PARAFUSADO COM PLACA DE ENCAIXE 4" X 4" MÉDIO (1,30 M DO PISO) PARA PONTO ELÉTRICO - FORNECIMENTO E INSTALAÇÃO. AF_12/2015</t>
  </si>
  <si>
    <t>SUPORTE PARAFUSADO COM PLACA DE ENCAIXE 4" X 4" BAIXO (0,30 M DO PISO) PARA PONTO ELÉTRICO - FORNECIMENTO E INSTALAÇÃO. AF_12/2015</t>
  </si>
  <si>
    <t>INTERRUPTOR SIMPLES (1 MÓDULO), 10A/250V, SEM SUPORTE E SEM PLACA - FORNECIMENTO E INSTALAÇÃO. AF_12/2015</t>
  </si>
  <si>
    <t>INTERRUPTOR SIMPLES (1 MÓDULO), 10A/250V, INCLUINDO SUPORTE E PLACA - FORNECIMENTO E INSTALAÇÃO. AF_12/2015</t>
  </si>
  <si>
    <t>INTERRUPTOR PARALELO (1 MÓDULO), 10A/250V, SEM SUPORTE E SEM PLACA - FORNECIMENTO E INSTALAÇÃO. AF_12/2015</t>
  </si>
  <si>
    <t>INTERRUPTOR PARALELO (1 MÓDULO), 10A/250V, INCLUINDO SUPORTE E PLACA - FORNECIMENTO E INSTALAÇÃO. AF_12/2015</t>
  </si>
  <si>
    <t>INTERRUPTOR SIMPLES (1 MÓDULO) COM INTERRUPTOR PARALELO (1 MÓDULO), 10A/250V, SEM SUPORTE E SEM PLACA - FORNECIMENTO E INSTALAÇÃO. AF_12/2015</t>
  </si>
  <si>
    <t>INTERRUPTOR SIMPLES (1 MÓDULO) COM INTERRUPTOR PARALELO (1 MÓDULO), 10A/250V, INCLUINDO SUPORTE E PLACA - FORNECIMENTO E INSTALAÇÃO. AF_12/2015</t>
  </si>
  <si>
    <t>INTERRUPTOR SIMPLES (2 MÓDULOS), 10A/250V, SEM SUPORTE E SEM PLACA - FORNECIMENTO E INSTALAÇÃO. AF_12/2015</t>
  </si>
  <si>
    <t>INTERRUPTOR SIMPLES (2 MÓDULOS), 10A/250V, INCLUINDO SUPORTE E PLACA - FORNECIMENTO E INSTALAÇÃO. AF_12/2015</t>
  </si>
  <si>
    <t>INTERRUPTOR PARALELO (2 MÓDULOS), 10A/250V, SEM SUPORTE E SEM PLACA - FORNECIMENTO E INSTALAÇÃO. AF_12/2015</t>
  </si>
  <si>
    <t>INTERRUPTOR PARALELO (2 MÓDULOS), 10A/250V, INCLUINDO SUPORTE E PLACA - FORNECIMENTO E INSTALAÇÃO. AF_12/2015</t>
  </si>
  <si>
    <t>INTERRUPTOR SIMPLES (1 MÓDULO) COM INTERRUPTOR PARALELO (2 MÓDULOS), 10A/250V, SEM SUPORTE E SEM PLACA - FORNECIMENTO E INSTALAÇÃO. AF_12/2015</t>
  </si>
  <si>
    <t>INTERRUPTOR SIMPLES (1 MÓDULO) COM INTERRUPTOR PARALELO (2 MÓDULOS), 10A/250V, INCLUINDO SUPORTE E PLACA - FORNECIMENTO E INSTALAÇÃO. AF_12/2015</t>
  </si>
  <si>
    <t>INTERRUPTOR SIMPLES (2 MÓDULOS) COM INTERRUPTOR PARALELO (1 MÓDULO), 10A/250V, SEM SUPORTE E SEM PLACA - FORNECIMENTO E INSTALAÇÃO. AF_12/2015</t>
  </si>
  <si>
    <t>INTERRUPTOR SIMPLES (2 MÓDULOS) COM INTERRUPTOR PARALELO (1 MÓDULO), 10A/250V, INCLUINDO SUPORTE E PLACA - FORNECIMENTO E INSTALAÇÃO. AF_12/2015</t>
  </si>
  <si>
    <t>INTERRUPTOR SIMPLES (3 MÓDULOS), 10A/250V, SEM SUPORTE E SEM PLACA - FORNECIMENTO E INSTALAÇÃO. AF_12/2015</t>
  </si>
  <si>
    <t>INTERRUPTOR SIMPLES (3 MÓDULOS), 10A/250V, INCLUINDO SUPORTE E PLACA - FORNECIMENTO E INSTALAÇÃO. AF_12/2015</t>
  </si>
  <si>
    <t>INTERRUPTOR PARALELO (3 MÓDULOS), 10A/250V, SEM SUPORTE E SEM PLACA - FORNECIMENTO E INSTALAÇÃO. AF_12/2015</t>
  </si>
  <si>
    <t>INTERRUPTOR PARALELO (3 MÓDULOS), 10A/250V, INCLUINDO SUPORTE E PLACA - FORNECIMENTO E INSTALAÇÃO. AF_12/2015</t>
  </si>
  <si>
    <t>INTERRUPTOR SIMPLES (3 MÓDULOS) COM INTERRUPTOR PARALELO (1 MÓDULO), 10A/250V, SEM SUPORTE E SEM PLACA - FORNECIMENTO E INSTALAÇÃO. AF_12/2015</t>
  </si>
  <si>
    <t>INTERRUPTOR SIMPLES (3 MÓDULOS) COM INTERRUPTOR PARALELO (1 MÓDULO), 10A/250V, INCLUINDO SUPORTE E PLACA - FORNECIMENTO E INSTALAÇÃO. AF_12/2015</t>
  </si>
  <si>
    <t>INTERRUPTOR SIMPLES (2 MÓDULOS) COM INTERRUPTOR PARALELO (2 MÓDULOS), 10A/250V, SEM SUPORTE E SEM PLACA - FORNECIMENTO E INSTALAÇÃO. AF_12/2015</t>
  </si>
  <si>
    <t>INTERRUPTOR SIMPLES (2 MÓDULOS) COM INTERRUPTOR PARALELO (2 MÓDULOS), 10A/250V, INCLUINDO SUPORTE E PLACA - FORNECIMENTO E INSTALAÇÃO. AF_12/2015</t>
  </si>
  <si>
    <t>INTERRUPTOR SIMPLES (4 MÓDULOS), 10A/250V, SEM SUPORTE E SEM PLACA - FORNECIMENTO E INSTALAÇÃO. AF_12/2015</t>
  </si>
  <si>
    <t>INTERRUPTOR SIMPLES (4 MÓDULOS), 10A/250V, INCLUINDO SUPORTE E PLACA - FORNECIMENTO E INSTALAÇÃO. AF_12/2015</t>
  </si>
  <si>
    <t>INTERRUPTOR SIMPLES (6 MÓDULOS), 10A/250V, SEM SUPORTE E SEM PLACA - FORNECIMENTO E INSTALAÇÃO. AF_12/2015</t>
  </si>
  <si>
    <t>INTERRUPTOR SIMPLES (6 MÓDULOS), 10A/250V, INCLUINDO SUPORTE E PLACA - FORNECIMENTO E INSTALAÇÃO. AF_12/2015</t>
  </si>
  <si>
    <t>INTERRUPTOR INTERMEDIÁRIO (1 MÓDULO), 10A/250V, SEM SUPORTE E SEM PLACA - FORNECIMENTO E INSTALAÇÃO. AF_09/2017</t>
  </si>
  <si>
    <t>INTERRUPTOR INTERMEDIÁRIO (1 MÓDULO), 10A/250V, INCLUINDO SUPORTE E PLACA - FORNECIMENTO E INSTALAÇÃO. AF_09/2017</t>
  </si>
  <si>
    <t>INTERRUPTOR BIPOLAR (1 MÓDULO), 10A/250V, SEM SUPORTE E SEM PLACA - FORNECIMENTO E INSTALAÇÃO. AF_09/2017</t>
  </si>
  <si>
    <t>INTERRUPTOR BIPOLAR (1 MÓDULO), 10A/250V, INCLUINDO SUPORTE E PLACA - FORNECIMENTO E INSTALAÇÃO. AF_09/2017</t>
  </si>
  <si>
    <t>DIMMER ROTATIVO (1 MÓDULO), 220V/600W, SEM SUPORTE E SEM PLACA - FORNECIMENTO E INSTALAÇÃO. AF_09/2017</t>
  </si>
  <si>
    <t>DIMMER ROTATIVO (1 MÓDULO), 220V/600W, INCLUINDO SUPORTE E PLACA - FORNECIMENTO E INSTALAÇÃO. AF_09/2017</t>
  </si>
  <si>
    <t>INTERRUPTOR PULSADOR CAMPAINHA (1 MÓDULO), 10A/250V, SEM SUPORTE E SEM PLACA - FORNECIMENTO E INSTALAÇÃO. AF_09/2017</t>
  </si>
  <si>
    <t>INTERRUPTOR PULSADOR CAMPAINHA (1 MÓDULO), 10A/250V, INCLUINDO SUPORTE E PLACA - FORNECIMENTO E INSTALAÇÃO. AF_09/2017</t>
  </si>
  <si>
    <t>CAMPAINHA CIGARRA (1 MÓDULO), 10A/250V, SEM SUPORTE E SEM PLACA - FORNECIMENTO E INSTALAÇÃO. AF_09/2017</t>
  </si>
  <si>
    <t>CAMPAINHA CIGARRA (1 MÓDULO), 10A/250V, INCLUINDO SUPORTE E PLACA - FORNECIMENTO E INSTALAÇÃO. AF_09/2017</t>
  </si>
  <si>
    <t>INTERRUPTOR PULSADOR MINUTERIA (1 MÓDULO), 10A/250V, SEM SUPORTE E SEM PLACA - FORNECIMENTO E INSTALAÇÃO. AF_09/2017</t>
  </si>
  <si>
    <t>INTERRUPTOR PULSADOR MINUTERIA (1 MÓDULO), 10A/250V, INCLUINDO SUPORTE E PLACA - FORNECIMENTO E INSTALAÇÃO. AF_09/2017</t>
  </si>
  <si>
    <t>TOMADA ALTA DE EMBUTIR (1 MÓDULO), 2P+T 10 A, SEM SUPORTE E SEM PLACA - FORNECIMENTO E INSTALAÇÃO. AF_12/2015</t>
  </si>
  <si>
    <t>TOMADA ALTA DE EMBUTIR (1 MÓDULO), 2P+T 20 A, SEM SUPORTE E SEM PLACA - FORNECIMENTO E INSTALAÇÃO. AF_12/2015</t>
  </si>
  <si>
    <t>TOMADA ALTA DE EMBUTIR (1 MÓDULO), 2P+T 10 A, INCLUINDO SUPORTE E PLACA - FORNECIMENTO E INSTALAÇÃO. AF_12/2015</t>
  </si>
  <si>
    <t>TOMADA ALTA DE EMBUTIR (1 MÓDULO), 2P+T 20 A, INCLUINDO SUPORTE E PLACA - FORNECIMENTO E INSTALAÇÃO. AF_12/2015</t>
  </si>
  <si>
    <t>TOMADA MÉDIA DE EMBUTIR (1 MÓDULO), 2P+T 10 A, SEM SUPORTE E SEM PLACA - FORNECIMENTO E INSTALAÇÃO. AF_12/2015</t>
  </si>
  <si>
    <t>TOMADA MÉDIA DE EMBUTIR (1 MÓDULO), 2P+T 20 A, SEM SUPORTE E SEM PLACA - FORNECIMENTO E INSTALAÇÃO. AF_12/2015</t>
  </si>
  <si>
    <t>TOMADA MÉDIA DE EMBUTIR (1 MÓDULO), 2P+T 10 A, INCLUINDO SUPORTE E PLACA - FORNECIMENTO E INSTALAÇÃO. AF_12/2015</t>
  </si>
  <si>
    <t>TOMADA MÉDIA DE EMBUTIR (1 MÓDULO), 2P+T 20 A, INCLUINDO SUPORTE E PLACA - FORNECIMENTO E INSTALAÇÃO. AF_12/2015</t>
  </si>
  <si>
    <t>TOMADA BAIXA DE EMBUTIR (1 MÓDULO), 2P+T 10 A, SEM SUPORTE E SEM PLACA - FORNECIMENTO E INSTALAÇÃO. AF_12/2015</t>
  </si>
  <si>
    <t>TOMADA BAIXA DE EMBUTIR (1 MÓDULO), 2P+T 20 A, SEM SUPORTE E SEM PLACA - FORNECIMENTO E INSTALAÇÃO. AF_12/2015</t>
  </si>
  <si>
    <t>TOMADA BAIXA DE EMBUTIR (1 MÓDULO), 2P+T 10 A, INCLUINDO SUPORTE E PLACA - FORNECIMENTO E INSTALAÇÃO. AF_12/2015</t>
  </si>
  <si>
    <t>TOMADA BAIXA DE EMBUTIR (1 MÓDULO), 2P+T 20 A, INCLUINDO SUPORTE E PLACA - FORNECIMENTO E INSTALAÇÃO. AF_12/2015</t>
  </si>
  <si>
    <t>TOMADA MÉDIA DE EMBUTIR (2 MÓDULOS), 2P+T 10 A, SEM SUPORTE E SEM PLACA - FORNECIMENTO E INSTALAÇÃO. AF_12/2015</t>
  </si>
  <si>
    <t>TOMADA MÉDIA DE EMBUTIR (2 MÓDULOS), 2P+T 20 A, SEM SUPORTE E SEM PLACA - FORNECIMENTO E INSTALAÇÃO. AF_12/2015</t>
  </si>
  <si>
    <t>TOMADA MÉDIA DE EMBUTIR (2 MÓDULOS), 2P+T 10 A, INCLUINDO SUPORTE E PLACA - FORNECIMENTO E INSTALAÇÃO. AF_12/2015</t>
  </si>
  <si>
    <t>TOMADA MÉDIA DE EMBUTIR (2 MÓDULOS), 2P+T 20 A, INCLUINDO SUPORTE E PLACA - FORNECIMENTO E INSTALAÇÃO. AF_12/2015</t>
  </si>
  <si>
    <t>TOMADA BAIXA DE EMBUTIR (2 MÓDULOS), 2P+T 10 A, SEM SUPORTE E SEM PLACA - FORNECIMENTO E INSTALAÇÃO. AF_12/2015</t>
  </si>
  <si>
    <t>TOMADA BAIXA DE EMBUTIR (2 MÓDULOS), 2P+T 20 A, SEM SUPORTE E SEM PLACA - FORNECIMENTO E INSTALAÇÃO. AF_12/2015</t>
  </si>
  <si>
    <t>TOMADA BAIXA DE EMBUTIR (2 MÓDULOS), 2P+T 10 A, INCLUINDO SUPORTE E PLACA - FORNECIMENTO E INSTALAÇÃO. AF_12/2015</t>
  </si>
  <si>
    <t>TOMADA BAIXA DE EMBUTIR (2 MÓDULOS), 2P+T 20 A, INCLUINDO SUPORTE E PLACA - FORNECIMENTO E INSTALAÇÃO. AF_12/2015</t>
  </si>
  <si>
    <t>TOMADA MÉDIA DE EMBUTIR (3 MÓDULOS), 2P+T 10 A, SEM SUPORTE E SEM PLACA - FORNECIMENTO E INSTALAÇÃO. AF_12/2015</t>
  </si>
  <si>
    <t>TOMADA MÉDIA DE EMBUTIR (3 MÓDULOS), 2P+T 20 A, SEM SUPORTE E SEM PLACA - FORNECIMENTO E INSTALAÇÃO. AF_12/2015</t>
  </si>
  <si>
    <t>TOMADA MÉDIA DE EMBUTIR (3 MÓDULOS), 2P+T 10 A, INCLUINDO SUPORTE E PLACA - FORNECIMENTO E INSTALAÇÃO. AF_12/2015</t>
  </si>
  <si>
    <t>TOMADA MÉDIA DE EMBUTIR (3 MÓDULOS), 2P+T 20 A, INCLUINDO SUPORTE E PLACA - FORNECIMENTO E INSTALAÇÃO. AF_12/2015</t>
  </si>
  <si>
    <t>TOMADA BAIXA DE EMBUTIR (3 MÓDULOS), 2P+T 10 A, SEM SUPORTE E SEM PLACA - FORNECIMENTO E INSTALAÇÃO. AF_12/2015</t>
  </si>
  <si>
    <t>TOMADA BAIXA DE EMBUTIR (3 MÓDULOS), 2P+T 20 A, SEM SUPORTE E SEM PLACA - FORNECIMENTO E INSTALAÇÃO. AF_12/2015</t>
  </si>
  <si>
    <t>TOMADA BAIXA DE EMBUTIR (3 MÓDULOS), 2P+T 10 A, INCLUINDO SUPORTE E PLACA - FORNECIMENTO E INSTALAÇÃO. AF_12/2015</t>
  </si>
  <si>
    <t>TOMADA BAIXA DE EMBUTIR (3 MÓDULOS), 2P+T 20 A, INCLUINDO SUPORTE E PLACA - FORNECIMENTO E INSTALAÇÃO. AF_12/2015</t>
  </si>
  <si>
    <t>TOMADA BAIXA DE EMBUTIR (4 MÓDULOS), 2P+T 10 A, SEM SUPORTE E SEM PLACA - FORNECIMENTO E INSTALAÇÃO. AF_12/2015</t>
  </si>
  <si>
    <t>TOMADA BAIXA DE EMBUTIR (4 MÓDULOS), 2P+T 10 A, INCLUINDO SUPORTE E PLACA - FORNECIMENTO E INSTALAÇÃO. AF_12/2015</t>
  </si>
  <si>
    <t>TOMADA BAIXA DE EMBUTIR (6 MÓDULOS), 2P+T 10 A, SEM SUPORTE E SEM PLACA - FORNECIMENTO E INSTALAÇÃO. AF_12/2015</t>
  </si>
  <si>
    <t>TOMADA BAIXA DE EMBUTIR (6 MÓDULOS), 2P+T 10 A, INCLUINDO SUPORTE E PLACA - FORNECIMENTO E INSTALAÇÃO. AF_12/2015</t>
  </si>
  <si>
    <t>INTERRUPTOR SIMPLES (1 MÓDULO) COM 1 TOMADA DE EMBUTIR 2P+T 10 A,  SEM SUPORTE E SEM PLACA - FORNECIMENTO E INSTALAÇÃO. AF_12/2015</t>
  </si>
  <si>
    <t>INTERRUPTOR SIMPLES (1 MÓDULO) COM 1 TOMADA DE EMBUTIR 2P+T 10 A,  INCLUINDO SUPORTE E PLACA - FORNECIMENTO E INSTALAÇÃO. AF_12/2015</t>
  </si>
  <si>
    <t>INTERRUPTOR SIMPLES (1 MÓDULO) COM 2 TOMADAS DE EMBUTIR 2P+T 10 A,  SEM SUPORTE E SEM PLACA - FORNECIMENTO E INSTALAÇÃO. AF_12/2015</t>
  </si>
  <si>
    <t>INTERRUPTOR SIMPLES (1 MÓDULO) COM 2 TOMADAS DE EMBUTIR 2P+T 10 A,  INCLUINDO SUPORTE E PLACA - FORNECIMENTO E INSTALAÇÃO. AF_12/2015</t>
  </si>
  <si>
    <t>INTERRUPTOR SIMPLES (2 MÓDULOS) COM 1 TOMADA DE EMBUTIR 2P+T 10 A,  SEM SUPORTE E SEM PLACA - FORNECIMENTO E INSTALAÇÃO. AF_12/2015</t>
  </si>
  <si>
    <t>INTERRUPTOR SIMPLES (2 MÓDULOS) COM 1 TOMADA DE EMBUTIR 2P+T 10 A,  INCLUINDO SUPORTE E PLACA - FORNECIMENTO E INSTALAÇÃO. AF_12/2015</t>
  </si>
  <si>
    <t>INTERRUPTOR PARALELO (1 MÓDULO) COM 1 TOMADA DE EMBUTIR 2P+T 10 A,  SEM SUPORTE E SEM PLACA - FORNECIMENTO E INSTALAÇÃO. AF_12/2015</t>
  </si>
  <si>
    <t>INTERRUPTOR PARALELO (1 MÓDULO) COM 1 TOMADA DE EMBUTIR 2P+T 10 A,  INCLUINDO SUPORTE E PLACA - FORNECIMENTO E INSTALAÇÃO. AF_12/2015</t>
  </si>
  <si>
    <t>INTERRUPTOR PARALELO (1 MÓDULO) COM 2 TOMADAS DE EMBUTIR 2P+T 10 A,  SEM SUPORTE E SEM PLACA - FORNECIMENTO E INSTALAÇÃO. AF_12/2015</t>
  </si>
  <si>
    <t>INTERRUPTOR PARALELO (1 MÓDULO) COM 2 TOMADAS DE EMBUTIR 2P+T 10 A,  INCLUINDO SUPORTE E PLACA - FORNECIMENTO E INSTALAÇÃO. AF_12/2015</t>
  </si>
  <si>
    <t>INTERRUPTOR PARALELO (2 MÓDULOS) COM 1 TOMADA DE EMBUTIR 2P+T 10 A,  SEM SUPORTE E SEM PLACA - FORNECIMENTO E INSTALAÇÃO. AF_12/2015</t>
  </si>
  <si>
    <t>INTERRUPTOR PARALELO (2 MÓDULOS) COM 1 TOMADA DE EMBUTIR 2P+T 10 A,  INCLUINDO SUPORTE E PLACA - FORNECIMENTO E INSTALAÇÃO. AF_12/2015</t>
  </si>
  <si>
    <t>INTERRUPTOR SIMPLES (1 MÓDULO), INTERRUPTOR PARALELO (1 MÓDULO) E 1 TOMADA DE EMBUTIR 2P+T 10 A,  SEM SUPORTE E SEM PLACA - FORNECIMENTO E INSTALAÇÃO. AF_12/2015</t>
  </si>
  <si>
    <t>INTERRUPTOR SIMPLES (1 MÓDULO), INTERRUPTOR PARALELO (1 MÓDULO) E 1 TOMADA DE EMBUTIR 2P+T 10 A,  INCLUINDO SUPORTE E PLACA - FORNECIMENTO E INSTALAÇÃO. AF_12/2015</t>
  </si>
  <si>
    <t>LAMPADA VAPOR METALICO 400W - FORNECIMENTO E INSTALACAO</t>
  </si>
  <si>
    <t>IGNITOR PARA PARTIDA LÂMPADA VAPOR SÓDIO ALTA PRESSÃO ATÉ 400W</t>
  </si>
  <si>
    <t>LUMINÁRIA TIPO CALHA, DE SOBREPOR, COM 1 LÂMPADA TUBULAR FLUORESCENTE DE 18 W, COM REATOR DE PARTIDA RÁPIDA - FORNECIMENTO E INSTALAÇÃO. AF_02/2020</t>
  </si>
  <si>
    <t>LUMINÁRIA TIPO CALHA, DE SOBREPOR, COM 1 LÂMPADA TUBULAR FLUORESCENTE DE 36 W, COM REATOR DE PARTIDA RÁPIDA - FORNECIMENTO E INSTALAÇÃO. AF_02/2020</t>
  </si>
  <si>
    <t>LUMINÁRIA TIPO CALHA, DE SOBREPOR, COM 2 LÂMPADAS TUBULARES FLUORESCENTES DE 18 W, COM REATOR DE PARTIDA RÁPIDA - FORNECIMENTO E INSTALAÇÃO. AF_02/2020</t>
  </si>
  <si>
    <t>LUMINÁRIA TIPO CALHA, DE SOBREPOR, COM 2 LÂMPADAS TUBULARES FLUORESCENTES DE 36 W, COM REATOR DE PARTIDA RÁPIDA - FORNECIMENTO E INSTALAÇÃO. AF_02/2020</t>
  </si>
  <si>
    <t>LUMINÁRIA TIPO CALHA, DE EMBUTIR, COM 2 LÂMPADAS FLUORESCENTES DE 14 W, COM REATOR DE PARTIDA RÁPIDA - FORNECIMENTO E INSTALAÇÃO. AF_02/2020</t>
  </si>
  <si>
    <t>LUMINÁRIA TIPO PLAFON EM PLÁSTICO, DE SOBREPOR, COM 1 LÂMPADA FLUORESCENTE DE 15 W, SEM REATOR - FORNECIMENTO E INSTALAÇÃO. AF_02/2020</t>
  </si>
  <si>
    <t>LUMINÁRIA TIPO PLAFON REDONDO COM VIDRO FOSCO, DE SOBREPOR, COM 1 LÂMPADA FLUORESCENTE DE 15 W, SEM REATOR - FORNECIMENTO E INSTALAÇÃO. AF_02/2020</t>
  </si>
  <si>
    <t>LUMINÁRIA TIPO PLAFON REDONDO COM VIDRO FOSCO, DE SOBREPOR, COM 2 LÂMPADAS FLUORESCENTES DE 15 W, SEM REATOR - FORNECIMENTO E INSTALAÇÃO. AF_02/2020</t>
  </si>
  <si>
    <t>LUMINÁRIA TIPO PLAFON, DE SOBREPOR, COM 1 LÂMPADA LED DE 12/13 W, SEM REATOR - FORNECIMENTO E INSTALAÇÃO. AF_02/2020</t>
  </si>
  <si>
    <t>LUMINÁRIA TIPO SPOT, DE SOBREPOR, COM 1 LÂMPADA FLUORESCENTE DE 15 W, SEM REATOR - FORNECIMENTO E INSTALAÇÃO. AF_02/2020</t>
  </si>
  <si>
    <t>LUMINÁRIA TIPO SPOT, DE SOBREPOR, COM 2 LÂMPADAS FLUORESCENTES DE 15 W, SEM REATOR - FORNECIMENTO E INSTALAÇÃO. AF_02/2020</t>
  </si>
  <si>
    <t>SENSOR DE PRESENÇA COM FOTOCÉLULA, FIXAÇÃO EM PAREDE - FORNECIMENTO E INSTALAÇÃO. AF_02/2020</t>
  </si>
  <si>
    <t>SENSOR DE PRESENÇA SEM FOTOCÉLULA, FIXAÇÃO EM PAREDE - FORNECIMENTO E INSTALAÇÃO. AF_02/2020</t>
  </si>
  <si>
    <t>SENSOR DE PRESENÇA COM FOTOCÉLULA, FIXAÇÃO EM TETO - FORNECIMENTO E INSTALAÇÃO. AF_02/2020</t>
  </si>
  <si>
    <t>SENSOR DE PRESENÇA SEM FOTOCÉLULA, FIXAÇÃO EM TETO - FORNECIMENTO E INSTALAÇÃO. AF_02/2020</t>
  </si>
  <si>
    <t>LUMINÁRIA DE EMERGÊNCIA, COM 30 LÂMPADAS LED DE 2 W, SEM REATOR - FORNECIMENTO E INSTALAÇÃO. AF_02/2020</t>
  </si>
  <si>
    <t>LÂMPADA COMPACTA DE LED 6 W, BASE E27 - FORNECIMENTO E INSTALAÇÃO. AF_02/2020</t>
  </si>
  <si>
    <t>LÂMPADA COMPACTA DE LED 10 W, BASE E27 - FORNECIMENTO E INSTALAÇÃO. AF_02/2020</t>
  </si>
  <si>
    <t>LÂMPADA COMPACTA FLUORESCENTE DE 15 W, BASE E27 - FORNECIMENTO E INSTALAÇÃO. AF_02/2020</t>
  </si>
  <si>
    <t>LÂMPADA COMPACTA FLUORESCENTE DE 20 W, BASE E27 - FORNECIMENTO E INSTALAÇÃO. AF_02/2020</t>
  </si>
  <si>
    <t>LÂMPADA COMPACTA DE VAPOR MERCURIO 125 W, BASE E27 - FORNECIMENTO E INSTALAÇÃO. AF_02/2020</t>
  </si>
  <si>
    <t>LÂMPADA COMPACTA DE VAPOR METÁLICO OVOIDE 150 W, BASE E27 - FORNECIMENTO E INSTALAÇÃO. AF_02/2020</t>
  </si>
  <si>
    <t>LÂMPADA TUBULAR FLUORESCENTE T8 DE 16/18 W, BASE G13 - FORNECIMENTO E INSTALAÇÃO. AF_02/2020_P</t>
  </si>
  <si>
    <t>LÂMPADA TUBULAR FLUORESCENTE T8 DE 32/36 W, BASE G13 - FORNECIMENTO E INSTALAÇÃO. AF_02/2020_P</t>
  </si>
  <si>
    <t>LÂMPADA TUBULAR FLUORESCENTE T10 DE 20/40 W, BASE G13 - FORNECIMENTO E INSTALAÇÃO. AF_02/2020_P</t>
  </si>
  <si>
    <t>LÂMPADA TUBULAR FLUORESCENTE T5 DE 14 W, BASE G13 - FORNECIMENTO E INSTALAÇÃO. AF_02/2020_P</t>
  </si>
  <si>
    <t>LÂMPADA TUBULAR LED DE 9/10 W, BASE G13 - FORNECIMENTO E INSTALAÇÃO. AF_02/2020_P</t>
  </si>
  <si>
    <t>LÂMPADA TUBULAR LED DE 18/20 W, BASE G13 - FORNECIMENTO E INSTALAÇÃO. AF_02/2020_P</t>
  </si>
  <si>
    <t>LUMINÁRIA TIPO CALHA, DE SOBREPOR, COM 1 LÂMPADA TUBULAR FLUORESCENTE DE 20 W, COM REATOR DE PARTIDA CONVENCIONAL - FORNECIMENTO E INSTALAÇÃO. AF_02/2020</t>
  </si>
  <si>
    <t>LUMINÁRIA DUPLA TIPO CALHA, DE SOBREPOR, COM 4 LÂMPADAS TUBULARES FLUORESCENTES DE 18 W,COM REATORES DE PARTIDA RÁPIDA - FORNECIMENTO E INSTALAÇÃO. AF_02/2020</t>
  </si>
  <si>
    <t>LUMINÁRIA DUPLA TIPO CALHA, DE SOBREPOR, COM 4 LÂMPADAS TUBULARES FLUORESCENTES DE 36 W, COM REATORES DE PARTIDA RÁPIDA -FORNECIMENTO E INSTALAÇÃO. AF_02/2020</t>
  </si>
  <si>
    <t>LÂMPADA FLUORESCENTE ESPIRAL BRANCA 45 W, BASE E27 - FORNECIMENTO E INSTALAÇÃO. AF_02/2020</t>
  </si>
  <si>
    <t>LÂMPADA FLUORESCENTE ESPIRAL BRANCA 65 W, BASE E27 - FORNECIMENTO E INSTALAÇÃO. AF_02/2020</t>
  </si>
  <si>
    <t>REATOR DE PARTIDA RÁPIDA PARA LÂMPADA FLUORESCENTE 2X40W - FORNECIMENTO E INSTALAÇÃO. AF_02/2020</t>
  </si>
  <si>
    <t>REATOR DE PARTIDA RÁPIDA PARA LÂMPADA FLUORESCENTE 1X20W - FORNECIMENTO E INSTALAÇÃO. AF_02/2020</t>
  </si>
  <si>
    <t>REATOR DE PARTIDA RÁPIDA PARA LÂMPADA FLUORESCENTE 1X40W - FORNECIMENTO E INSTALAÇÃO. AF_02/2020</t>
  </si>
  <si>
    <t>APARELHO SINALIZADOR DE SAIDA DE GARAGEM, COM CELULA FOTOELETRICA - FORNECIMENTO E INSTALACAO</t>
  </si>
  <si>
    <t>SUPORTE PARA TRANSFORMADOR EM POSTE DE CONCRETO CIRCULAR</t>
  </si>
  <si>
    <t>73767/1</t>
  </si>
  <si>
    <t>GRAMPO PARALELO EM ALUMINIO FUNDIDO OU ESTRUDADO DE 2 PARAFUSOS, PARA CABO DE 6 A 50 MM2, PASTA ANTIOXIDANTE. FORNEC E INSTALAÇÃO.</t>
  </si>
  <si>
    <t>73767/2</t>
  </si>
  <si>
    <t>ALCA PRE-FORMADA DISTRIBUIÇÃO EM  ACO RECOBERTO COM ALUMINIO PARA CABO 25MM2, ENCAPADO. FORNECIMENTO E INSTALAÇÃO.</t>
  </si>
  <si>
    <t>73767/3</t>
  </si>
  <si>
    <t>LACO DE ROLDANA PRE-FORMADO ACO RECOBERTO DE ALUMINIO PARA CABO DE ALUMINIO NU BITOLA 25MM2 - FORNECIMENTO E COLOCACAO</t>
  </si>
  <si>
    <t>73767/4</t>
  </si>
  <si>
    <t>ALCA PRE-FORMADA DISTRIBUICAO EM ACO RECOBERTO COM ALUMINIO NU PARA CABO 25MM2, ENCAPADO. FORNECIMENTO E INSTALACAO.</t>
  </si>
  <si>
    <t>73767/5</t>
  </si>
  <si>
    <t>ALCA PRE-FORMADA SERV DE ACO RECOB C/ALUM NU ENCAPADO 25MM2 (BITOLA)  CONF PROJ A4-148-CP RIOLUZ FORNECIMENTO E COLOCACAO</t>
  </si>
  <si>
    <t>73781/2</t>
  </si>
  <si>
    <t>ISOLADOR DE PINO TP HI-POT CILINDRICO CLASSE 15KV. FORNECIMENTO E INSTALACAO.</t>
  </si>
  <si>
    <t>73781/3</t>
  </si>
  <si>
    <t>ISOLADOR DE SUSPENSAO (DISCO) TP CAVILHA CLASSE 15KV - 6''. FORNECIMENTO E INSTALACAO.</t>
  </si>
  <si>
    <t>ARMACAO SECUNDARIA OU REX COMPLETA PARA TRESLINHAS-FORNECIMENTO E INSTALACAO.</t>
  </si>
  <si>
    <t>ARMACAO SECUNDARIA OU REX COMPLETA PARA DUAS LINHAS-FORNECIMENTO E INSTALACAO.</t>
  </si>
  <si>
    <t>ARMACAO SECUNDARIA OU REX COMPLETA PARA QUATRO LINHAS-FORNECIMENTO E INSTALACAO.</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</si>
  <si>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</si>
  <si>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</si>
  <si>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</si>
  <si>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</si>
  <si>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</si>
  <si>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</si>
  <si>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</si>
  <si>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</si>
  <si>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</si>
  <si>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</si>
  <si>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</si>
  <si>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</si>
  <si>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</si>
  <si>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</si>
  <si>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</si>
  <si>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</si>
  <si>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</si>
  <si>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</si>
  <si>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</si>
  <si>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</si>
  <si>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</si>
  <si>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</si>
  <si>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</si>
  <si>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</si>
  <si>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</si>
  <si>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</si>
  <si>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</si>
  <si>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</si>
  <si>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</si>
  <si>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</si>
  <si>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</si>
  <si>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</si>
  <si>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</si>
  <si>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</si>
  <si>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</si>
  <si>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</si>
  <si>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</si>
  <si>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</si>
  <si>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</si>
  <si>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</si>
  <si>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</si>
  <si>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</si>
  <si>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</si>
  <si>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</si>
  <si>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</si>
  <si>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</si>
  <si>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REATOR PARA LAMPADA VAPOR DE MERCURIO USO EXTERNO 220V/400W</t>
  </si>
  <si>
    <t>REATOR PARA LAMPADA VAPOR DE SODIO ALTA PRESSAO - 220V/250W - USO EXTERNO</t>
  </si>
  <si>
    <t>73831/2</t>
  </si>
  <si>
    <t>LAMPADA DE VAPOR DE MERCURIO DE 250W - FORNECIMENTO E INSTALACAO</t>
  </si>
  <si>
    <t>73831/3</t>
  </si>
  <si>
    <t>LAMPADA DE VAPOR DE MERCURIO DE 400W/250V - FORNECIMENTO E INSTALACAO</t>
  </si>
  <si>
    <t>73831/4</t>
  </si>
  <si>
    <t>LAMPADA MISTA DE 160W - FORNECIMENTO E INSTALACAO</t>
  </si>
  <si>
    <t>73831/5</t>
  </si>
  <si>
    <t>LAMPADA MISTA DE 250W - FORNECIMENTO E INSTALACAO</t>
  </si>
  <si>
    <t>73831/6</t>
  </si>
  <si>
    <t>LAMPADA MISTA DE 500W - FORNECIMENTO E INSTALACAO</t>
  </si>
  <si>
    <t>73831/7</t>
  </si>
  <si>
    <t>LAMPADA DE VAPOR DE SODIO DE 150WX220V - FORNECIMENTO E INSTALACAO</t>
  </si>
  <si>
    <t>73831/8</t>
  </si>
  <si>
    <t>LAMPADA DE VAPOR DE SODIO DE 250WX220V - FORNECIMENTO E INSTALACAO</t>
  </si>
  <si>
    <t>73831/9</t>
  </si>
  <si>
    <t>LAMPADA DE VAPOR DE SODIO DE 400WX220V - FORNECIMENTO E INSTALACAO</t>
  </si>
  <si>
    <t>74231/1</t>
  </si>
  <si>
    <t>LUMINARIA ABERTA PARA ILUMINACAO PUBLICA, PARA LAMPADA A VAPOR DE MERCURIO ATE 400W E MISTA ATE 500W, COM BRACO EM TUBO DE ACO GALV D=50MM PROJ HOR=2.500MM E PROJ VERT= 2.200MM, FORNECIMENTO E INSTALACAO</t>
  </si>
  <si>
    <t>74246/1</t>
  </si>
  <si>
    <t>REFLETOR RETANGULAR FECHADO COM LAMPADA VAPOR METALICO 400 W</t>
  </si>
  <si>
    <t>RELE FOTOELETRICO P/ COMANDO DE ILUMINACAO EXTERNA 220V/1000W - FORNECIMENTO E INSTALACAO</t>
  </si>
  <si>
    <t>BRACO P/ ILUMINACAO DE RUAS EM TUBO ACO GALV 1" COMP = 1,20M E INCLINACAO 25GRAUS EM RELACAO AO PLANO VERTICAL P/ FIXACAO EM POSTE OU PAREDE - FORNECIMENTO E INSTALACAO</t>
  </si>
  <si>
    <t>BRACO P/ LUMINARIA PUBLICA 1 X 1,50 M, EM TUBO ACO GALV 3/4, P/ FIXACAO EM POSTE OU PAREDE - FORNECIMENTO E INSTALACAO</t>
  </si>
  <si>
    <t>ABRACADEIRA DE FIXACAO DE BRACOS DE LUMINARIAS DE 4" - FORNECIMENTO E INSTALACAO</t>
  </si>
  <si>
    <t>LUMINARIA FECHADA PARA ILUMINACAO PUBLICA COM REATOR DE PARTIDA RAPIDA COM LAMPADA A VAPOR DE MERCURIO 250W - FORNECIMENTO E INSTALACAO</t>
  </si>
  <si>
    <t>LUMINARIA FECHADA PARA ILUMINACAO PUBLICA - LAMPADAS DE 250/500W - FORNECIMENTO E INSTALACAO (EXCLUINDO LAMPADAS)</t>
  </si>
  <si>
    <t>LUMINARIA ESTANQUE - PROTECAO CONTRA AGUA, POEIRA OU IMPACTOS - TIPO AQUATIC PIAL OU EQUIVALENTE</t>
  </si>
  <si>
    <t>REATOR PARA LAMPADA VAPOR DE MERCURIO 125W  USO EXTERNO</t>
  </si>
  <si>
    <t>REATOR PARA LAMPADA VAPOR DE MERCURIO 250W USO EXTERNO</t>
  </si>
  <si>
    <t>REFLETOR EM ALUMÍNIO, DE SUPORTE E ALÇA, COM 1 LÂMPADA VAPOR DE MERCÚRIO DE 125 W, COM REATOR ALTO FATOR DE POTÊNCIA - FORNECIMENTO E INSTALAÇÃO. AF_02/2020</t>
  </si>
  <si>
    <t>REFLETOR EM ALUMÍNIO, DE SUPORTE E ALÇA, COM LÂMPADA VAPOR DE MERCÚRIO DE 250 W, COM REATOR ALTO FATOR DE POTÊNCIA - FORNECIMENTO E INSTALAÇÃO. AF_02/2020</t>
  </si>
  <si>
    <t>LUMINÁRIA ARANDELA TIPO MEIA LUA, DE SOBREPOR, COM 1 LÂMPADA LED DE 6 W, SEM REATOR - FORNECIMENTO E INSTALAÇÃO. AF_02/2020</t>
  </si>
  <si>
    <t>LUMINÁRIA ARANDELA TIPO MEIA LUA, DE SOBREPOR, COM 1 LÂMPADA FLUORESCENTE DE 15 W, SEM REATOR - FORNECIMENTO E INSTALAÇÃO. AF_02/2020</t>
  </si>
  <si>
    <t>LUMINÁRIA ARANDELA TIPO TARTARUGA, DE SOBREPOR, COM 1 LÂMPADA LED DE 6 W, SEM REATOR - FORNECIMENTO E INSTALAÇÃO. AF_02/2020</t>
  </si>
  <si>
    <t>LUMINÁRIA ARANDELA TIPO TARTARUGA, COM GRADE, DE SOBREPOR, COM 1 LÂMPADA FLUORESCENTE DE 15 W, SEM REATOR - FORNECIMENTO E INSTALAÇÃO. AF_02/2020</t>
  </si>
  <si>
    <t>73857/1</t>
  </si>
  <si>
    <t>TRANSFORMADOR DISTRIBUICAO  75KVA TRIFASICO 60HZ CLASSE 15KV IMERSO EM ÓLEO MINERAL FORNECIMENTO E INSTALACAO</t>
  </si>
  <si>
    <t>73857/2</t>
  </si>
  <si>
    <t>TRANSFORMADOR DISTRIBUICAO  112,5KVA TRIFASICO 60HZ CLASSE 15KV IMERSO EM ÓLEO MINERAL FORNECIMENTO E INSTALACAO</t>
  </si>
  <si>
    <t>73857/3</t>
  </si>
  <si>
    <t>TRANSFORMADOR DISTRIBUICAO  150KVA TRIFASICO 60HZ CLASSE 15KV IMERSO EM ÓLEO MINERAL FORNECIMENTO E INSTALACAO</t>
  </si>
  <si>
    <t>73857/4</t>
  </si>
  <si>
    <t>TRANSFORMADOR DISTRIBUICAO  225KVA TRIFASICO 60HZ CLASSE 15KV IMERSO EM ÓLEO MINERAL FORNECIMENTO E INSTALACAO</t>
  </si>
  <si>
    <t>73857/5</t>
  </si>
  <si>
    <t>TRANSFORMADOR DISTRIBUICAO  300KVA TRIFASICO 60HZ CLASSE 15KV IMERSO EM ÓLEO MINERAL FORNECIMENTO E INSTALACAO</t>
  </si>
  <si>
    <t>73857/6</t>
  </si>
  <si>
    <t>TRANSFORMADOR DISTRIBUICAO  500KVA TRIFASICO 60HZ CLASSE 15KV IMERSO EM ÓLEO MINERAL FORNECIMENTO E INSTALACAO</t>
  </si>
  <si>
    <t>73857/7</t>
  </si>
  <si>
    <t>TRANSFORMADOR DISTRIBUICAO  30KVA TRIFASICO 60HZ CLASSE 15KV IMERSO EM ÓLEO MINERAL FORNECIMENTO E INSTALACAO</t>
  </si>
  <si>
    <t>73857/8</t>
  </si>
  <si>
    <t>TRANSFORMADOR DISTRIBUICAO  45KVA TRIFASICO 60HZ CLASSE 15KV IMERSO EM ÓLEO MINERAL FORNECIMENTO E INSTALACAO</t>
  </si>
  <si>
    <t>73857/9</t>
  </si>
  <si>
    <t>TRANSFORMADOR DISTRIBUICAO  750KVA TRIFASICO 60HZ CLASSE 15KV IMERSO EM ÓLEO MINERAL FORNECIMENTO E INSTALACAO</t>
  </si>
  <si>
    <t>73857/10</t>
  </si>
  <si>
    <t>TRANSFORMADOR DISTRIBUICAO  1000KVA TRIFASICO 60HZ CLASSE 15KV IMERSO EM ÓLEO MINERAL FORNECIMENTO E INSTALACAO</t>
  </si>
  <si>
    <t>PONTO DE ILUMINAÇÃO RESIDENCIAL INCLUINDO INTERRUPTOR SIMPLES, CAIXA ELÉTRICA, ELETRODUTO, CABO, RASGO, QUEBRA E CHUMBAMENTO (EXCLUINDO LUMINÁRIA E LÂMPADA). AF_01/2016</t>
  </si>
  <si>
    <t>PONTO DE ILUMINAÇÃO RESIDENCIAL INCLUINDO INTERRUPTOR SIMPLES (2 MÓDULOS), CAIXA ELÉTRICA, ELETRODUTO, CABO, RASGO, QUEBRA E CHUMBAMENTO (EXCLUINDO LUMINÁRIA E LÂMPADA). AF_01/2016</t>
  </si>
  <si>
    <t>PONTO DE ILUMINAÇÃO RESIDENCIAL INCLUINDO INTERRUPTOR PARALELO, CAIXA ELÉTRICA, ELETRODUTO, CABO, RASGO, QUEBRA E CHUMBAMENTO (EXCLUINDO LUMINÁRIA E LÂMPADA). AF_01/2016</t>
  </si>
  <si>
    <t>PONTO DE ILUMINAÇÃO RESIDENCIAL INCLUINDO INTERRUPTOR PARALELO (2 MÓDULOS), CAIXA ELÉTRICA, ELETRODUTO, CABO, RASGO, QUEBRA E CHUMBAMENTO (EXCLUINDO LUMINÁRIA E LÂMPADA). AF_01/2016</t>
  </si>
  <si>
    <t>PONTO DE ILUMINAÇÃO RESIDENCIAL INCLUINDO INTERRUPTOR SIMPLES CONJUGADO COM PARALELO, CAIXA ELÉTRICA, ELETRODUTO, CABO, RASGO, QUEBRA E CHUMBAMENTO (EXCLUINDO LUMINÁRIA E LÂMPADA). AF_01/2016</t>
  </si>
  <si>
    <t>PONTO DE TOMADA RESIDENCIAL INCLUINDO TOMADA 10A/250V, CAIXA ELÉTRICA, ELETRODUTO, CABO, RASGO, QUEBRA E CHUMBAMENTO. AF_01/2016</t>
  </si>
  <si>
    <t>PONTO DE TOMADA RESIDENCIAL INCLUINDO TOMADA (2 MÓDULOS) 10A/250V, CAIXA ELÉTRICA, ELETRODUTO, CABO, RASGO, QUEBRA E CHUMBAMENTO. AF_01/2016</t>
  </si>
  <si>
    <t>PONTO DE TOMADA RESIDENCIAL INCLUINDO TOMADA 20A/250V, CAIXA ELÉTRICA, ELETRODUTO, CABO, RASGO, QUEBRA E CHUMBAMENTO. AF_01/2016</t>
  </si>
  <si>
    <t>PONTO DE UTILIZAÇÃO DE EQUIPAMENTOS ELÉTRICOS, RESIDENCIAL, INCLUINDO SUPORTE E PLACA, CAIXA ELÉTRICA, ELETRODUTO, CABO, RASGO, QUEBRA E CHUMBAMENTO. AF_01/2016</t>
  </si>
  <si>
    <t>PONTO DE ILUMINAÇÃO E TOMADA, RESIDENCIAL, INCLUINDO INTERRUPTOR SIMPLES E TOMADA 10A/250V, CAIXA ELÉTRICA, ELETRODUTO, CABO, RASGO, QUEBRA E CHUMBAMENTO (EXCLUINDO LUMINÁRIA E LÂMPADA). AF_01/2016</t>
  </si>
  <si>
    <t>PONTO DE ILUMINAÇÃO E TOMADA, RESIDENCIAL, INCLUINDO INTERRUPTOR PARALELO E TOMADA 10A/250V, CAIXA ELÉTRICA, ELETRODUTO, CABO, RASGO, QUEBRA E CHUMBAMENTO (EXCLUINDO LUMINÁRIA E LÂMPADA). AF_01/2016</t>
  </si>
  <si>
    <t>PONTO DE ILUMINAÇÃO E TOMADA, RESIDENCIAL, INCLUINDO INTERRUPTOR SIMPLES, INTERRUPTOR PARALELO E TOMADA 10A/250V, CAIXA ELÉTRICA, ELETRODUTO, CABO, RASGO, QUEBRA E CHUMBAMENTO (EXCLUINDO LUMINÁRIA E LÂMPADA). AF_01/2016</t>
  </si>
  <si>
    <t>CORDOALHA DE COBRE NU 16 MM², NÃO ENTERRADA, COM ISOLADOR - FORNECIMENTO E INSTALAÇÃO. AF_12/2017</t>
  </si>
  <si>
    <t>CORDOALHA DE COBRE NU 25 MM², NÃO ENTERRADA, COM ISOLADOR - FORNECIMENTO E INSTALAÇÃO. AF_12/2017</t>
  </si>
  <si>
    <t>CORDOALHA DE COBRE NU 35 MM², NÃO ENTERRADA, COM ISOLADOR - FORNECIMENTO E INSTALAÇÃO. AF_12/2017</t>
  </si>
  <si>
    <t>CORDOALHA DE COBRE NU 50 MM², NÃO ENTERRADA, COM ISOLADOR - FORNECIMENTO E INSTALAÇÃO. AF_12/2017</t>
  </si>
  <si>
    <t>CORDOALHA DE COBRE NU 70 MM², NÃO ENTERRADA, COM ISOLADOR - FORNECIMENTO E INSTALAÇÃO. AF_12/2017</t>
  </si>
  <si>
    <t>CORDOALHA DE COBRE NU 95 MM², NÃO ENTERRADA, COM ISOLADOR - FORNECIMENTO E INSTALAÇÃO. AF_12/2017</t>
  </si>
  <si>
    <t>CORDOALHA DE COBRE NU 50 MM², ENTERRADA, SEM ISOLADOR - FORNECIMENTO E INSTALAÇÃO. AF_12/2017</t>
  </si>
  <si>
    <t>CORDOALHA DE COBRE NU 70 MM², ENTERRADA, SEM ISOLADOR - FORNECIMENTO E INSTALAÇÃO. AF_12/2017</t>
  </si>
  <si>
    <t>CORDOALHA DE COBRE NU 95 MM², ENTERRADA, SEM ISOLADOR - FORNECIMENTO E INSTALAÇÃO. AF_12/2017</t>
  </si>
  <si>
    <t>ELETRODUTO PVC 40MM (1 ¼ ) PARA SPDA - FORNECIMENTO E INSTALAÇÃO. AF_12/2017</t>
  </si>
  <si>
    <t>HASTE DE ATERRAMENTO 5/8  PARA SPDA - FORNECIMENTO E INSTALAÇÃO. AF_12/2017</t>
  </si>
  <si>
    <t>HASTE DE ATERRAMENTO 3/4  PARA SPDA - FORNECIMENTO E INSTALAÇÃO. AF_12/2017</t>
  </si>
  <si>
    <t>BASE METÁLICA PARA MASTRO 1 ½  PARA SPDA - FORNECIMENTO E INSTALAÇÃO. AF_12/2017</t>
  </si>
  <si>
    <t>MASTRO 1 ½  PARA SPDA - FORNECIMENTO E INSTALAÇÃO. AF_12/2017</t>
  </si>
  <si>
    <t>CAPTOR TIPO FRANKLIN PARA SPDA - FORNECIMENTO E INSTALAÇÃO. AF_12/2017</t>
  </si>
  <si>
    <t>SUPORTE ISOLADOR PARA CORDOALHA DE COBRE - FORNECIMENTO E INSTALAÇÃO. AF_12/2017</t>
  </si>
  <si>
    <t>CHAVE DE BOIA AUTOMÁTICA SUPERIOR 10A/250V - FORNECIMENTO E INSTALACAO</t>
  </si>
  <si>
    <t>ABRIGO PARA HIDRANTE, 75X45X17CM, COM REGISTRO GLOBO ANGULAR 45º 2.1/2", ADAPTADOR STORZ 2.1/2", MANGUEIRA DE INCÊNDIO 15M, REDUÇÃO 2.1/2X1.1/2" E ESGUICHO EM LATÃO 1.1/2" - FORNECIMENTO E INSTALAÇÃO</t>
  </si>
  <si>
    <t>CAIXA DE INCÊNDIO 45X75X17CM - FORNECIMENTO E INSTALAÇÃO</t>
  </si>
  <si>
    <t>CAIXA DE INCÊNDIO 60X90X17CM - FORNECIMENTO E INSTALAÇÃO</t>
  </si>
  <si>
    <t>EXTINTOR DE PQS 4KG - FORNECIMENTO E INSTALACAO</t>
  </si>
  <si>
    <t>EXTINTOR DE CO2 6KG - FORNECIMENTO E INSTALACAO</t>
  </si>
  <si>
    <t>73775/1</t>
  </si>
  <si>
    <t>EXTINTOR INCENDIO TP PO QUIMICO 4KG FORNECIMENTO E COLOCACAO</t>
  </si>
  <si>
    <t>73775/2</t>
  </si>
  <si>
    <t>EXTINTOR INCENDIO AGUA-PRESSURIZADA 10L INCL SUPORTE PAREDE CARGA     COMPLETA FORNECIMENTO E COLOCACAO</t>
  </si>
  <si>
    <t>HIDRANTE SUBTERRANEO FERRO FUNDIDO C/ CURVA LONGA E CAIXA DN=75MM</t>
  </si>
  <si>
    <t>EXTINTOR INCENDIO TP GAS CARBONICO 4KG COMPLETO - FORNECIMENTO E INSTALACAO</t>
  </si>
  <si>
    <t>EXTINTOR INCENDIO TP PO QUIMICO 6KG - FORNECIMENTO E INSTALACAO</t>
  </si>
  <si>
    <t>ABRIGO PARA HIDRANTE, 90X60X17CM, COM REGISTRO GLOBO ANGULAR 45 GRAUS 2 1/2", ADAPTADOR STORZ 2 1/2", MANGUEIRA DE INCÊNDIO 20M, REDUÇÃO 2 1/2 X 1 1/2" E ESGUICHO EM LATÃO 1 1/2" - FORNECIMENTO E INSTALAÇÃO. AF_08/2017</t>
  </si>
  <si>
    <t>73749/1</t>
  </si>
  <si>
    <t>CAIXA ENTERRADA PARA INSTALACOES TELEFONICAS TIPO R1 0,60X0,35X0,50M EM BLOCOS DE CONCRETO ESTRUTURAL</t>
  </si>
  <si>
    <t>73749/2</t>
  </si>
  <si>
    <t>CAIXA ENTERRADA PARA INSTALACOES TELEFONICAS TIPO R2 1,07X0,52X0,50M EM BLOCOS DE CONCRETO ESTRUTURAL</t>
  </si>
  <si>
    <t>73749/3</t>
  </si>
  <si>
    <t>CAIXA ENTERRADA PARA INSTALACOES TELEFONICAS TIPO R3 1,30X1,20X1,20M EM BLOCOS DE CONCRETO ESTRUTURAL</t>
  </si>
  <si>
    <t>TAMPAO FOFO P/ CAIXA R2 PADRAO TELEBRAS COMPLETO - FORNECIMENTO E INSTALACAO</t>
  </si>
  <si>
    <t>TAMPAO FOFO P/ CAIXA R1 PADRAO TELEBRAS COMPLETO - FORNECIMENTO E INSTALACAO</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</si>
  <si>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</si>
  <si>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</si>
  <si>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</si>
  <si>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</si>
  <si>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</si>
  <si>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</si>
  <si>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</si>
  <si>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</si>
  <si>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</si>
  <si>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</si>
  <si>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</si>
  <si>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</si>
  <si>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</si>
  <si>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</si>
  <si>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</si>
  <si>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</si>
  <si>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</si>
  <si>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</si>
  <si>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</si>
  <si>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</si>
  <si>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</si>
  <si>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</si>
  <si>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</si>
  <si>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</si>
  <si>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</si>
  <si>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</si>
  <si>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</si>
  <si>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</si>
  <si>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</si>
  <si>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</si>
  <si>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</si>
  <si>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</si>
  <si>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</si>
  <si>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</si>
  <si>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</si>
  <si>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</si>
  <si>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</si>
  <si>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</si>
  <si>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</si>
  <si>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</si>
  <si>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</si>
  <si>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</si>
  <si>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PINTURA ANTICORROSIVA DE DUTO METÁLICO. AF_04/2018</t>
  </si>
  <si>
    <t>74003/1</t>
  </si>
  <si>
    <t>INSTALACOES GAS CENTRAL P/ EDIFICIO RESIDENCIAL C/ 4 PAVTOS 16 UNID.  UMA CENTRAL POR BLOCO COM 16 PONTOS</t>
  </si>
  <si>
    <t>MANOMETRO 0 A 200 PSI (0 A 14 KGF/CM2), D = 50MM - FORNECIMENTO E COLOCACAO</t>
  </si>
  <si>
    <t>BOMBA CENTRIFUGA C/ MOTOR ELETRICO TRIFASICO 1CV</t>
  </si>
  <si>
    <t>BOMBA SUBMERSIVEL ELETRICA, TRIFASICA, POTÊNCIA 3,75 HP, DIAMETRO DO ROTOR 90 MM SEMIABERTO, BOCAL DE SAIDA DIAMETRO DE 2 POLEGADAS, HM/Q = 5 M / 61,2 M3/H A 25,5 M / 3,6 M3/H</t>
  </si>
  <si>
    <t>BOMBA RECALQUE D'AGUA TRIFASICA 10,0 HP</t>
  </si>
  <si>
    <t>BOMBA RECALQUE D'AGUA TRIFASICA 3,0 HP</t>
  </si>
  <si>
    <t>BOMBA RECALQUE D'AGUA DE ESTAGIOS TRIFASICA 2,0 HP</t>
  </si>
  <si>
    <t>BOMBA RECALQUE D'AGUA TRIFASICA 1,5HP</t>
  </si>
  <si>
    <t>BOMBA RECALQUE D'AGUA TRIFASICA 0,5 HP</t>
  </si>
  <si>
    <t>BOMBA RECALQUE D'AGUA PREDIO 6 A 10 PAVTOS - 2UD</t>
  </si>
  <si>
    <t>BOMBA RECALQUE D'AGUA PREDIO 3 A 5 PAVTOS - 2UD</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</si>
  <si>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</si>
  <si>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</si>
  <si>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</si>
  <si>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</si>
  <si>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</si>
  <si>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</si>
  <si>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</si>
  <si>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TOMADA DE REDE RJ45 - FORNECIMENTO E INSTALAÇÃO. AF_11/2019</t>
  </si>
  <si>
    <t>TOMADA PARA TELEFONE RJ11 - FORNECIMENTO E INSTALAÇÃO. AF_11/2019</t>
  </si>
  <si>
    <t>PATCH PANEL 48 PORTAS, CATEGORIA 5E - FORNECIMENTO E INSTALAÇÃO. AF_11/2019</t>
  </si>
  <si>
    <t>TUBO, PVC, SOLDÁVEL, DN 20MM, INSTALADO EM RAMAL OU SUB-RAMAL DE ÁGUA - FORNECIMENTO E INSTALAÇÃO. AF_12/2014</t>
  </si>
  <si>
    <t>TUBO, PVC, SOLDÁVEL, DN 25MM, INSTALADO EM RAMAL OU SUB-RAMAL DE ÁGUA - FORNECIMENTO E INSTALAÇÃO. AF_12/2014</t>
  </si>
  <si>
    <t>TUBO, PVC, SOLDÁVEL, DN 32MM, INSTALADO EM RAMAL OU SUB-RAMAL DE ÁGUA - FORNECIMENTO E INSTALAÇÃO. AF_12/2014</t>
  </si>
  <si>
    <t>TUBO, PVC, SOLDÁVEL, DN 20MM, INSTALADO EM RAMAL DE DISTRIBUIÇÃO DE ÁGUA - FORNECIMENTO E INSTALAÇÃO. AF_12/2014</t>
  </si>
  <si>
    <t>TUBO, PVC, SOLDÁVEL, DN 25MM, INSTALADO EM RAMAL DE DISTRIBUIÇÃO DE ÁGUA - FORNECIMENTO E INSTALAÇÃO. AF_12/2014</t>
  </si>
  <si>
    <t>TUBO, PVC, SOLDÁVEL, DN 32MM, INSTALADO EM RAMAL DE DISTRIBUIÇÃO DE ÁGUA - FORNECIMENTO E INSTALAÇÃO. AF_12/2014</t>
  </si>
  <si>
    <t>TUBO, PVC, SOLDÁVEL, DN 25MM, INSTALADO EM PRUMADA DE ÁGUA - FORNECIMENTO E INSTALAÇÃO. AF_12/2014</t>
  </si>
  <si>
    <t>TUBO, PVC, SOLDÁVEL, DN 32MM, INSTALADO EM PRUMADA DE ÁGUA - FORNECIMENTO E INSTALAÇÃO. AF_12/2014</t>
  </si>
  <si>
    <t>TUBO, PVC, SOLDÁVEL, DN 40MM, INSTALADO EM PRUMADA DE ÁGUA - FORNECIMENTO E INSTALAÇÃO. AF_12/2014</t>
  </si>
  <si>
    <t>TUBO, PVC, SOLDÁVEL, DN 50MM, INSTALADO EM PRUMADA DE ÁGUA - FORNECIMENTO E INSTALAÇÃO. AF_12/2014</t>
  </si>
  <si>
    <t>TUBO, PVC, SOLDÁVEL, DN 60MM, INSTALADO EM PRUMADA DE ÁGUA - FORNECIMENTO E INSTALAÇÃO. AF_12/2014</t>
  </si>
  <si>
    <t>TUBO, PVC, SOLDÁVEL, DN 75MM, INSTALADO EM PRUMADA DE ÁGUA - FORNECIMENTO E INSTALAÇÃO. AF_12/2014</t>
  </si>
  <si>
    <t>TUBO, PVC, SOLDÁVEL, DN 85MM, INSTALADO EM PRUMADA DE ÁGUA - FORNECIMENTO E INSTALAÇÃO. AF_12/2014</t>
  </si>
  <si>
    <t>TUBO PVC, SÉRIE R, ÁGUA PLUVIAL, DN 40 MM, FORNECIDO E INSTALADO EM RAMAL DE ENCAMINHAMENTO. AF_12/2014</t>
  </si>
  <si>
    <t>TUBO PVC, SÉRIE R, ÁGUA PLUVIAL, DN 50 MM, FORNECIDO E INSTALADO EM RAMAL DE ENCAMINHAMENTO. AF_12/2014</t>
  </si>
  <si>
    <t>TUBO PVC, SÉRIE R, ÁGUA PLUVIAL, DN 75 MM, FORNECIDO E INSTALADO EM RAMAL DE ENCAMINHAMENTO. AF_12/2014</t>
  </si>
  <si>
    <t>TUBO PVC, SÉRIE R, ÁGUA PLUVIAL, DN 100 MM, FORNECIDO E INSTALADO EM RAMAL DE ENCAMINHAMENTO. AF_12/2014</t>
  </si>
  <si>
    <t>TUBO PVC, SÉRIE R, ÁGUA PLUVIAL, DN 75 MM, FORNECIDO E INSTALADO EM CONDUTORES VERTICAIS DE ÁGUAS PLUVIAIS. AF_12/2014</t>
  </si>
  <si>
    <t>TUBO PVC, SÉRIE R, ÁGUA PLUVIAL, DN 100 MM, FORNECIDO E INSTALADO EM CONDUTORES VERTICAIS DE ÁGUAS PLUVIAIS. AF_12/2014</t>
  </si>
  <si>
    <t>TUBO PVC, SÉRIE R, ÁGUA PLUVIAL, DN 150 MM, FORNECIDO E INSTALADO EM CONDUTORES VERTICAIS DE ÁGUAS PLUVIAIS. AF_12/2014</t>
  </si>
  <si>
    <t>TUBO, CPVC, SOLDÁVEL, DN 15MM, INSTALADO EM RAMAL OU SUB-RAMAL DE ÁGUA - FORNECIMENTO E INSTALAÇÃO. AF_12/2014</t>
  </si>
  <si>
    <t>TUBO, CPVC, SOLDÁVEL, DN 22MM, INSTALADO EM RAMAL OU SUB-RAMAL DE ÁGUA - FORNECIMENTO E INSTALAÇÃO. AF_12/2014</t>
  </si>
  <si>
    <t>TUBO, CPVC, SOLDÁVEL, DN 28MM, INSTALADO EM RAMAL OU SUB-RAMAL DE ÁGUA - FORNECIMENTO E INSTALAÇÃO. AF_12/2014</t>
  </si>
  <si>
    <t>TUBO, CPVC, SOLDÁVEL, DN 35MM, INSTALADO EM RAMAL OU SUB-RAMAL DE ÁGUA  FORNECIMENTO E INSTALAÇÃO. AF_12/2014</t>
  </si>
  <si>
    <t>TUBO PVC, SERIE NORMAL, ESGOTO PREDIAL, DN 40 MM, FORNECIDO E INSTALADO EM RAMAL DE DESCARGA OU RAMAL DE ESGOTO SANITÁRIO. AF_12/2014</t>
  </si>
  <si>
    <t>TUBO PVC, SERIE NORMAL, ESGOTO PREDIAL, DN 50 MM, FORNECIDO E INSTALADO EM RAMAL DE DESCARGA OU RAMAL DE ESGOTO SANITÁRIO. AF_12/2014</t>
  </si>
  <si>
    <t>TUBO PVC, SERIE NORMAL, ESGOTO PREDIAL, DN 75 MM, FORNECIDO E INSTALADO EM RAMAL DE DESCARGA OU RAMAL DE ESGOTO SANITÁRIO. AF_12/2014</t>
  </si>
  <si>
    <t>TUBO PVC, SERIE NORMAL, ESGOTO PREDIAL, DN 100 MM, FORNECIDO E INSTALADO EM RAMAL DE DESCARGA OU RAMAL DE ESGOTO SANITÁRIO. AF_12/2014</t>
  </si>
  <si>
    <t>TUBO, CPVC, SOLDÁVEL, DN 22MM, INSTALADO EM RAMAL DE DISTRIBUIÇÃO DE ÁGUA - FORNECIMENTO E INSTALAÇÃO. AF_12/2014</t>
  </si>
  <si>
    <t>TUBO, CPVC, SOLDÁVEL, DN 28MM, INSTALADO EM RAMAL DE DISTRIBUIÇÃO DE ÁGUA - FORNECIMENTO E INSTALAÇÃO. AF_12/2014</t>
  </si>
  <si>
    <t>TUBO, CPVC, SOLDÁVEL, DN 35MM, INSTALADO EM PRUMADA DE ÁGUA  FORNECIMENTO E INSTALAÇÃO. AF_12/2014</t>
  </si>
  <si>
    <t>TUBO, CPVC, SOLDÁVEL, DN 42MM, INSTALADO EM PRUMADA DE ÁGUA  FORNECIMENTO E INSTALAÇÃO. AF_12/2014</t>
  </si>
  <si>
    <t>TUBO, CPVC, SOLDÁVEL, DN 73MM, INSTALADO EM PRUMADA DE ÁGUA  FORNECIMENTO E INSTALAÇÃO. AF_12/2014</t>
  </si>
  <si>
    <t>TUBO, CPVC, SOLDÁVEL, DN 89MM, INSTALADO EM PRUMADA DE ÁGUA  FORNECIMENTO E INSTALAÇÃO. AF_12/2014</t>
  </si>
  <si>
    <t>TUBO PVC, SERIE NORMAL, ESGOTO PREDIAL, DN 50 MM, FORNECIDO E INSTALADO EM PRUMADA DE ESGOTO SANITÁRIO OU VENTILAÇÃO. AF_12/2014</t>
  </si>
  <si>
    <t>TUBO PVC, SERIE NORMAL, ESGOTO PREDIAL, DN 75 MM, FORNECIDO E INSTALADO EM PRUMADA DE ESGOTO SANITÁRIO OU VENTILAÇÃO. AF_12/2014</t>
  </si>
  <si>
    <t>TUBO PVC, SERIE NORMAL, ESGOTO PREDIAL, DN 100 MM, FORNECIDO E INSTALADO EM PRUMADA DE ESGOTO SANITÁRIO OU VENTILAÇÃO. AF_12/2014</t>
  </si>
  <si>
    <t>TUBO PVC, SERIE NORMAL, ESGOTO PREDIAL, DN 100 MM, FORNECIDO E INSTALADO EM SUBCOLETOR AÉREO DE ESGOTO SANITÁRIO. AF_12/2014</t>
  </si>
  <si>
    <t>TUBO PVC, SERIE NORMAL, ESGOTO PREDIAL, DN 150 MM, FORNECIDO E INSTALADO EM SUBCOLETOR AÉREO DE ESGOTO SANITÁRIO. AF_12/2014</t>
  </si>
  <si>
    <t>TUBO, PVC, SOLDÁVEL, DN 25MM, INSTALADO EM DRENO DE AR-CONDICIONADO - FORNECIMENTO E INSTALAÇÃO. AF_12/2014</t>
  </si>
  <si>
    <t>(COMPOSIÇÃO REPRESENTATIVA) DO SERVIÇO DE INSTALAÇÃO DE TUBOS DE PVC, SOLDÁVEL, ÁGUA FRIA, DN 20 MM (INSTALADO EM RAMAL, SUB-RAMAL OU RAMAL DE DISTRIBUIÇÃO), INCLUSIVE CONEXÕES, CORTES E FIXAÇÕES, PARA PRÉDIOS. AF_10/2015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</si>
  <si>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</si>
  <si>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TUBOS DE PVC, SOLDÁVEL, ÁGUA FRIA, DN 32 MM (INSTALADO EM RAMAL, SUB-RAMAL, RAMAL DE DISTRIBUIÇÃO OU PRUMADA), INCLUSIVE CONEXÕES, CORTES E FIXAÇÕES, PARA PRÉDIOS. AF_10/2015</t>
  </si>
  <si>
    <t>(COMPOSIÇÃO REPRESENTATIVA) DO SERVIÇO DE INSTALAÇÃO DE TUBOS DE PVC, SOLDÁVEL, ÁGUA FRIA, DN 40 MM (INSTALADO EM PRUMADA), INCLUSIVE CONEXÕES, CORTES E FIXAÇÕES, PARA PRÉDIOS. AF_10/2015</t>
  </si>
  <si>
    <t>(COMPOSIÇÃO REPRESENTATIVA) DO SERVIÇO DE INSTALAÇÃO DE TUBOS DE PVC, SOLDÁVEL, ÁGUA FRIA, DN 50 MM (INSTALADO EM PRUMADA), INCLUSIVE CONEXÕES, CORTES E FIXAÇÕES, PARA PRÉDIOS. AF_10/2015</t>
  </si>
  <si>
    <t>(COMPOSIÇÃO REPRESENTATIVA) DO SERVIÇO DE INSTALAÇÃO DE TUBOS DE PVC, SÉRIE R, ÁGUA PLUVIAL, DN 75 MM (INSTALADO EM RAMAL DE ENCAMINHAMENTO, OU CONDUTORES VERTICAIS), INCLUSIVE CONEXÕES, CORTE E FIXAÇÕES, PARA PRÉDIOS. AF_10/2015</t>
  </si>
  <si>
    <t>(COMPOSIÇÃO REPRESENTATIVA) DO SERVIÇO DE INSTALAÇÃO DE TUBOS DE PVC, SÉRIE R, ÁGUA PLUVIAL, DN 100 MM (INSTALADO EM RAMAL DE ENCAMINHAMENTO, OU CONDUTORES VERTICAIS), INCLUSIVE CONEXÕES, CORTES E FIXAÇÕES, PARA PRÉDIOS. AF_10/2015</t>
  </si>
  <si>
    <t>(COMPOSIÇÃO REPRESENTATIVA) DO SERVIÇO DE INSTALAÇÃO DE TUBOS DE PVC, SÉRIE R, ÁGUA PLUVIAL, DN 150 MM (INSTALADO EM CONDUTORES VERTICAIS),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</si>
  <si>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</si>
  <si>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</si>
  <si>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</si>
  <si>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</si>
  <si>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(COMPOSIÇÃO REPRESENTATIVA) DO SERVIÇO DE INSTALAÇÃO DE TUBO DE PVC, SÉRIE NORMAL, ESGOTO PREDIAL, DN 150 MM (INSTALADO EM SUB-COLETOR AÉREO), INCLUSIVE CONEXÕES, CORTES E FIXAÇÕES, PARA PRÉDIOS. AF_10/2015</t>
  </si>
  <si>
    <t>TUBO EM COBRE RÍGIDO, DN 22 MM, CLASSE E, SEM ISOLAMENTO, INSTALADO EM PRUMADA  FORNECIMENTO E INSTALAÇÃO. AF_12/2015</t>
  </si>
  <si>
    <t>TUBO EM COBRE RÍGIDO, DN 28 MM, CLASSE E, SEM ISOLAMENTO, INSTALADO EM PRUMADA  FORNECIMENTO E INSTALAÇÃO. AF_12/2015</t>
  </si>
  <si>
    <t>TUBO EM COBRE RÍGIDO, DN 35 MM, CLASSE E, SEM ISOLAMENTO, INSTALADO EM PRUMADA  FORNECIMENTO E INSTALAÇÃO. AF_12/2015</t>
  </si>
  <si>
    <t>TUBO EM COBRE RÍGIDO, DN 42 MM, CLASSE E, SEM ISOLAMENTO, INSTALADO EM PRUMADA  FORNECIMENTO E INSTALAÇÃO. AF_12/2015</t>
  </si>
  <si>
    <t>TUBO EM COBRE RÍGIDO, DN 54 MM, CLASSE E, SEM ISOLAMENTO, INSTALADO EM PRUMADA  FORNECIMENTO E INSTALAÇÃO. AF_12/2015</t>
  </si>
  <si>
    <t>TUBO EM COBRE RÍGIDO, DN 66 MM, CLASSE E, SEM ISOLAMENTO, INSTALADO EM PRUMADA  FORNECIMENTO E INSTALAÇÃO. AF_12/2015</t>
  </si>
  <si>
    <t>TUBO EM COBRE RÍGIDO, DN 22 MM, CLASSE E, COM ISOLAMENTO, INSTALADO EM PRUMADA  FORNECIMENTO E INSTALAÇÃO. AF_12/2015</t>
  </si>
  <si>
    <t>TUBO EM COBRE RÍGIDO, DN 28 MM, CLASSE E, COM ISOLAMENTO, INSTALADO EM PRUMADA  FORNECIMENTO E INSTALAÇÃO. AF_12/2015</t>
  </si>
  <si>
    <t>TUBO EM COBRE RÍGIDO, DN 35 MM, CLASSE E, COM ISOLAMENTO, INSTALADO EM PRUMADA  FORNECIMENTO E INSTALAÇÃO. AF_12/2015</t>
  </si>
  <si>
    <t>TUBO EM COBRE RÍGIDO, DN 42 MM, CLASSE E, COM ISOLAMENTO, INSTALADO EM PRUMADA  FORNECIMENTO E INSTALAÇÃO. AF_12/2015</t>
  </si>
  <si>
    <t>TUBO EM COBRE RÍGIDO, DN 54 MM, CLASSE E, COM ISOLAMENTO, INSTALADO EM PRUMADA  FORNECIMENTO E INSTALAÇÃO. AF_12/2015</t>
  </si>
  <si>
    <t>TUBO EM COBRE RÍGIDO, DN 66 MM, CLASSE E, COM ISOLAMENTO, INSTALADO EM PRUMADA  FORNECIMENTO E INSTALAÇÃO. AF_12/2015</t>
  </si>
  <si>
    <t>TUBO EM COBRE RÍGIDO, DN 15 MM, CLASSE E, SEM ISOLAMENTO, INSTALADO EM RAMAL DE DISTRIBUIÇÃO  FORNECIMENTO E INSTALAÇÃO. AF_12/2015</t>
  </si>
  <si>
    <t>TUBO EM COBRE RÍGIDO, DN 22 MM, CLASSE E, SEM ISOLAMENTO, INSTALADO EM RAMAL DE DISTRIBUIÇÃO  FORNECIMENTO E INSTALAÇÃO. AF_12/2015</t>
  </si>
  <si>
    <t>TUBO EM COBRE RÍGIDO, DN 28 MM, CLASSE E, SEM ISOLAMENTO, INSTALADO EM RAMAL DE DISTRIBUIÇÃO  FORNECIMENTO E INSTALAÇÃO. AF_12/2015</t>
  </si>
  <si>
    <t>TUBO EM COBRE RÍGIDO, DN 15 MM, CLASSE E, COM ISOLAMENTO, INSTALADO EM RAMAL DE DISTRIBUIÇÃO  FORNECIMENTO E INSTALAÇÃO. AF_12/2015</t>
  </si>
  <si>
    <t>TUBO EM COBRE RÍGIDO, DN 22 MM, CLASSE E, COM ISOLAMENTO, INSTALADO EM RAMAL DE DISTRIBUIÇÃO  FORNECIMENTO E INSTALAÇÃO. AF_12/2015</t>
  </si>
  <si>
    <t>TUBO EM COBRE RÍGIDO, DN 28 MM, CLASSE E, COM ISOLAMENTO, INSTALADO EM RAMAL DE DISTRIBUIÇÃO  FORNECIMENTO E INSTALAÇÃO. AF_12/2015</t>
  </si>
  <si>
    <t>TUBO EM COBRE RÍGIDO, DN 15 MM, CLASSE E, SEM ISOLAMENTO, INSTALADO EM RAMAL E SUB-RAMAL  FORNECIMENTO E INSTALAÇÃO. AF_12/2015</t>
  </si>
  <si>
    <t>TUBO EM COBRE RÍGIDO, DN 22 MM, CLASSE E, SEM ISOLAMENTO, INSTALADO EM RAMAL E SUB-RAMAL  FORNECIMENTO E INSTALAÇÃO. AF_12/2015</t>
  </si>
  <si>
    <t>TUBO EM COBRE RÍGIDO, DN 28 MM, CLASSE E, SEM ISOLAMENTO, INSTALADO EM RAMAL E SUB-RAMAL  FORNECIMENTO E INSTALAÇÃO. AF_12/2015</t>
  </si>
  <si>
    <t>TUBO EM COBRE RÍGIDO, DN 15 MM, CLASSE E, COM ISOLAMENTO, INSTALADO EM RAMAL E SUB-RAMAL  FORNECIMENTO E INSTALAÇÃO. AF_12/2015</t>
  </si>
  <si>
    <t>TUBO EM COBRE RÍGIDO, DN 22 MM, CLASSE E, COM ISOLAMENTO, INSTALADO EM RAMAL E SUB-RAMAL  FORNECIMENTO E INSTALAÇÃO. AF_12/2015</t>
  </si>
  <si>
    <t>TUBO EM COBRE RÍGIDO, DN 28 MM, CLASSE E, COM ISOLAMENTO, INSTALADO EM RAMAL E SUB-RAMAL  FORNECIMENTO E INSTALAÇÃO. AF_12/2015</t>
  </si>
  <si>
    <t>TUBO DE AÇO GALVANIZADO COM COSTURA, CLASSE MÉDIA, CONEXÃO RANHURADA, DN 50 (2"), INSTALADO EM PRUMADAS - FORNECIMENTO E INSTALAÇÃO. AF_12/2015</t>
  </si>
  <si>
    <t>TUBO DE AÇO GALVANIZADO COM COSTURA, CLASSE MÉDIA, CONEXÃO RANHURADA, DN 65 (2 1/2"), INSTALADO EM PRUMADAS - FORNECIMENTO E INSTALAÇÃO. AF_12/2015</t>
  </si>
  <si>
    <t>TUBO DE AÇO GALVANIZADO COM COSTURA, CLASSE MÉDIA, CONEXÃO RANHURADA, DN 80 (3"), INSTALADO EM PRUMADAS - FORNECIMENTO E INSTALAÇÃO. AF_12/2015</t>
  </si>
  <si>
    <t>TUBO DE AÇO PRETO SEM COSTURA, CONEXÃO SOLDADA, DN 50 (2"), INSTALADO EM PRUMADAS - FORNECIMENTO E INSTALAÇÃO. AF_12/2015</t>
  </si>
  <si>
    <t>TUBO DE AÇO PRETO SEM COSTURA, CONEXÃO SOLDADA, DN 65 (2 1/2"), INSTALADO EM PRUMADAS - FORNECIMENTO E INSTALAÇÃO. AF_12/2015</t>
  </si>
  <si>
    <t>TUBO DE AÇO GALVANIZADO COM COSTURA, CLASSE MÉDIA, DN 50 (2"), CONEXÃO ROSQUEADA, INSTALADO EM PRUMADAS - FORNECIMENTO E INSTALAÇÃO. AF_12/2015</t>
  </si>
  <si>
    <t>TUBO DE AÇO GALVANIZADO COM COSTURA, CLASSE MÉDIA, DN 65 (2 1/2"), CONEXÃO ROSQUEADA, INSTALADO EM PRUMADAS - FORNECIMENTO E INSTALAÇÃO. AF_12/2015</t>
  </si>
  <si>
    <t>TUBO DE AÇO GALVANIZADO COM COSTURA, CLASSE MÉDIA, DN 80 (3"), CONEXÃO ROSQUEADA, INSTALADO EM PRUMADAS - FORNECIMENTO E INSTALAÇÃO. AF_12/2015</t>
  </si>
  <si>
    <t>TUBO DE AÇO PRETO SEM COSTURA, CONEXÃO SOLDADA, DN 50 (2"), INSTALADO EM REDE DE ALIMENTAÇÃO PARA HIDRANTE - FORNECIMENTO E INSTALAÇÃO. AF_12/2015</t>
  </si>
  <si>
    <t>TUBO DE AÇO PRETO SEM COSTURA, CONEXÃO SOLDADA, DN 65 (2 1/2"), INSTALADO EM REDE DE ALIMENTAÇÃO PARA HIDRANTE - FORNECIMENTO E INSTALAÇÃO. AF_12/2015</t>
  </si>
  <si>
    <t>TUBO DE AÇO GALVANIZADO COM COSTURA, CLASSE MÉDIA, DN 32 (1 1/4"), CONEXÃO ROSQUEADA, INSTALADO EM REDE DE ALIMENTAÇÃO PARA HIDRANTE - FORNECIMENTO E INSTALAÇÃO. AF_12/2015</t>
  </si>
  <si>
    <t>TUBO DE AÇO GALVANIZADO COM COSTURA, CLASSE MÉDIA, DN 40 (1 1/2"), CONEXÃO ROSQUEADA, INSTALADO EM REDE DE ALIMENTAÇÃO PARA HIDRANTE - FORNECIMENTO E INSTALAÇÃO. AF_12/2015</t>
  </si>
  <si>
    <t>TUBO DE AÇO GALVANIZADO COM COSTURA, CLASSE MÉDIA, DN 50 (2"), CONEXÃO ROSQUEADA, INSTALADO EM REDE DE ALIMENTAÇÃO PARA HIDRANTE - FORNECIMENTO E INSTALAÇÃO. AF_12/2015</t>
  </si>
  <si>
    <t>TUBO DE AÇO GALVANIZADO COM COSTURA, CLASSE MÉDIA, DN 65 (2 1/2"), CONEXÃO ROSQUEADA, INSTALADO EM REDE DE ALIMENTAÇÃO PARA HIDRANTE - FORNECIMENTO E INSTALAÇÃO. AF_12/2015</t>
  </si>
  <si>
    <t>TUBO DE AÇO GALVANIZADO COM COSTURA, CLASSE MÉDIA, DN 80 (3"), CONEXÃO ROSQUEADA, INSTALADO EM REDE DE ALIMENTAÇÃO PARA HIDRANTE - FORNECIMENTO E INSTALAÇÃO. AF_12/2015</t>
  </si>
  <si>
    <t>TUBO DE AÇO PRETO SEM COSTURA, CONEXÃO SOLDADA, DN 40 (1 1/2"), INSTALADO EM REDE DE ALIMENTAÇÃO PARA SPRINKLER - FORNECIMENTO E INSTALAÇÃO. AF_12/2015</t>
  </si>
  <si>
    <t>TUBO DE AÇO PRETO SEM COSTURA, CONEXÃO SOLDADA, DN 50 (2"), INSTALADO EM REDE DE ALIMENTAÇÃO PARA SPRINKLER - FORNECIMENTO E INSTALAÇÃO. AF_12/2015</t>
  </si>
  <si>
    <t>TUBO DE AÇO PRETO SEM COSTURA, CONEXÃO SOLDADA, DN 65 (2 1/2"), INSTALADO EM REDE DE ALIMENTAÇÃO PARA SPRINKLER - FORNECIMENTO E INSTALAÇÃO. AF_12/2015</t>
  </si>
  <si>
    <t>TUBO DE AÇO GALVANIZADO COM COSTURA, CLASSE MÉDIA, CONEXÃO ROSQUEADA, DN 32 (1 1/4"), INSTALADO EM REDE DE ALIMENTAÇÃO PARA SPRINKLER - FORNECIMENTO E INSTALAÇÃO. AF_12/2015</t>
  </si>
  <si>
    <t>TUBO DE AÇO GALVANIZADO COM COSTURA, CLASSE MÉDIA, CONEXÃO ROSQUEADA, DN 40 (1 1/2"), INSTALADO EM REDE DE ALIMENTAÇÃO PARA SPRINKLER - FORNECIMENTO E INSTALAÇÃO. AF_12/2015</t>
  </si>
  <si>
    <t>TUBO DE AÇO GALVANIZADO COM COSTURA, CLASSE MÉDIA, CONEXÃO ROSQUEADA, DN 50 (2"), INSTALADO EM REDE DE ALIMENTAÇÃO PARA SPRINKLER - FORNECIMENTO E INSTALAÇÃO. AF_12/2015</t>
  </si>
  <si>
    <t>TUBO DE AÇO GALVANIZADO COM COSTURA, CLASSE MÉDIA, CONEXÃO ROSQUEADA, DN 65 (2 1/2"), INSTALADO EM REDE DE ALIMENTAÇÃO PARA SPRINKLER - FORNECIMENTO E INSTALAÇÃO. AF_12/2015</t>
  </si>
  <si>
    <t>TUBO DE AÇO GALVANIZADO COM COSTURA, CLASSE MÉDIA, CONEXÃO ROSQUEADA, DN 80 (3"), INSTALADO EM REDE DE ALIMENTAÇÃO PARA SPRINKLER - FORNECIMENTO E INSTALAÇÃO. AF_12/2015</t>
  </si>
  <si>
    <t>TUBO DE AÇO GALVANIZADO COM COSTURA, CLASSE MÉDIA, CONEXÃO ROSQUEADA, DN 15 (1/2"), INSTALADO EM RAMAIS E SUB-RAMAIS DE GÁS - FORNECIMENTO E INSTALAÇÃO. AF_12/2015</t>
  </si>
  <si>
    <t>TUBO DE AÇO GALVANIZADO COM COSTURA, CLASSE MÉDIA, CONEXÃO ROSQUEADA, DN 20 (3/4"), INSTALADO EM RAMAIS E SUB-RAMAIS DE GÁS - FORNECIMENTO E INSTALAÇÃO. AF_12/2015</t>
  </si>
  <si>
    <t>TUBO DE AÇO PRETO SEM COSTURA, CLASSE MÉDIA, CONEXÃO SOLDADA, DN 15 (1/2"), INSTALADO EM RAMAIS E SUB-RAMAIS DE GÁS - FORNECIMENTO E INSTALAÇÃO. AF_12/2015</t>
  </si>
  <si>
    <t>TUBO DE AÇO PRETO SEM COSTURA, CLASSE MÉDIA, CONEXÃO SOLDADA, DN 20 (3/4"), INSTALADO EM RAMAIS E SUB-RAMAIS DE GÁS - FORNECIMENTO E INSTALAÇÃO. AF_12/2015</t>
  </si>
  <si>
    <t>TUBO DE AÇO GALVANIZADO COM COSTURA, CLASSE MÉDIA, DN 50 (2), CONEXÃO ROSQUEADA, INSTALADO EM RESERVAÇÃO DE ÁGUA DE EDIFICAÇÃO QUE POSSUA RESERVATÓRIO DE FIBRA/FIBROCIMENTO  FORNECIMENTO E INSTALAÇÃO. AF_06/2016</t>
  </si>
  <si>
    <t>TUBO DE AÇO GALVANIZADO COM COSTURA, CLASSE MÉDIA, DN 65 (2 1/2), CONEXÃO ROSQUEADA, INSTALADO EM RESERVAÇÃO DE ÁGUA DE EDIFICAÇÃO QUE POSSUA RESERVATÓRIO DE FIBRA/FIBROCIMENTO  FORNECIMENTO E INSTALAÇÃO. AF_06/2016</t>
  </si>
  <si>
    <t>TUBO DE AÇO GALVANIZADO COM COSTURA, CLASSE MÉDIA, DN 80 (3), CONEXÃO ROSQUEADA, INSTALADO EM RESERVAÇÃO DE ÁGUA DE EDIFICAÇÃO QUE POSSUA RESERVATÓRIO DE FIBRA/FIBROCIMENTO  FORNECIMENTO E INSTALAÇÃO. AF_06/2016</t>
  </si>
  <si>
    <t>TUBO EM COBRE RÍGIDO, DN 54 MM, CLASSE E, SEM ISOLAMENTO, INSTALADO EM RESERVAÇÃO DE ÁGUA DE EDIFICAÇÃO QUE POSSUA RESERVATÓRIO DE FIBRA/FIBROCIMENTO  FORNECIMENTO E INSTALAÇÃO. AF_06/2016</t>
  </si>
  <si>
    <t>TUBO EM COBRE RÍGIDO, DN 66 MM, CLASSE E, SEM ISOLAMENTO, INSTALADO EM RESERVAÇÃO DE ÁGUA DE EDIFICAÇÃO QUE POSSUA RESERVATÓRIO DE FIBRA/FIBROCIMENTO  FORNECIMENTO E INSTALAÇÃO. AF_06/2016</t>
  </si>
  <si>
    <t>TUBO EM COBRE RÍGIDO, DN 79 MM, CLASSE E, SEM ISOLAMENTO, INSTALADO EM RESERVAÇÃO DE ÁGUA DE EDIFICAÇÃO QUE POSSUA RESERVATÓRIO DE FIBRA/FIBROCIMENTO  FORNECIMENTO E INSTALAÇÃO. AF_06/2016</t>
  </si>
  <si>
    <t>TUBO EM COBRE RÍGIDO, DN 104 MM, CLASSE E, SEM ISOLAMENTO, INSTALADO EM RESERVAÇÃO DE ÁGUA DE EDIFICAÇÃO QUE POSSUA RESERVATÓRIO DE FIBRA/FIBROCIMENTO  FORNECIMENTO E INSTALAÇÃO. AF_06/2016</t>
  </si>
  <si>
    <t>TUBO, PVC, SOLDÁVEL, DN  25 MM, INSTALADO EM RESERVAÇÃO DE ÁGUA DE EDIFICAÇÃO QUE POSSUA RESERVATÓRIO DE FIBRA/FIBROCIMENTO   FORNECIMENTO E INSTALAÇÃO. AF_06/2016</t>
  </si>
  <si>
    <t>TUBO, PVC, SOLDÁVEL, DN 32 MM, INSTALADO EM RESERVAÇÃO DE ÁGUA DE EDIFICAÇÃO QUE POSSUA RESERVATÓRIO DE FIBRA/FIBROCIMENTO   FORNECIMENTO E INSTALAÇÃO. AF_06/2016</t>
  </si>
  <si>
    <t>TUBO, PVC, SOLDÁVEL, DN 40 MM, INSTALADO EM RESERVAÇÃO DE ÁGUA DE EDIFICAÇÃO QUE POSSUA RESERVATÓRIO DE FIBRA/FIBROCIMENTO   FORNECIMENTO E INSTALAÇÃO. AF_06/2016</t>
  </si>
  <si>
    <t>TUBO, PVC, SOLDÁVEL, DN 50 MM, INSTALADO EM RESERVAÇÃO DE ÁGUA DE EDIFICAÇÃO QUE POSSUA RESERVATÓRIO DE FIBRA/FIBROCIMENTO   FORNECIMENTO E INSTALAÇÃO. AF_06/2016</t>
  </si>
  <si>
    <t>TUBO, PVC, SOLDÁVEL, DN 60 MM, INSTALADO EM RESERVAÇÃO DE ÁGUA DE EDIFICAÇÃO QUE POSSUA RESERVATÓRIO DE FIBRA/FIBROCIMENTO   FORNECIMENTO E INSTALAÇÃO. AF_06/2016</t>
  </si>
  <si>
    <t>TUBO, PVC, SOLDÁVEL, DN 75 MM, INSTALADO EM RESERVAÇÃO DE ÁGUA DE EDIFICAÇÃO QUE POSSUA RESERVATÓRIO DE FIBRA/FIBROCIMENTO   FORNECIMENTO E INSTALAÇÃO. AF_06/2016</t>
  </si>
  <si>
    <t>TUBO, PVC, SOLDÁVEL, DN 85 MM, INSTALADO EM RESERVAÇÃO DE ÁGUA DE EDIFICAÇÃO QUE POSSUA RESERVATÓRIO DE FIBRA/FIBROCIMENTO   FORNECIMENTO E INSTALAÇÃO. AF_06/2016</t>
  </si>
  <si>
    <t>TUBO, PVC, SOLDÁVEL, DN 110 MM, INSTALADO EM RESERVAÇÃO DE ÁGUA DE EDIFICAÇÃO QUE POSSUA RESERVATÓRIO DE FIBRA/FIBROCIMENTO   FORNECIMENTO E INSTALAÇÃO. AF_06/2016</t>
  </si>
  <si>
    <t>TUBO, CPVC, SOLDÁVEL, DN 22 MM, INSTALADO EM RESERVAÇÃO DE ÁGUA DE EDIFICAÇÃO QUE POSSUA RESERVATÓRIO DE FIBRA/FIBROCIMENTO  FORNECIMENTO E INSTALAÇÃO. AF_06/2016</t>
  </si>
  <si>
    <t>TUBO, CPVC, SOLDÁVEL, DN 28 MM, INSTALADO EM RESERVAÇÃO DE ÁGUA DE EDIFICAÇÃO QUE POSSUA RESERVATÓRIO DE FIBRA/FIBROCIMENTO  FORNECIMENTO E INSTALAÇÃO. AF_06/2016</t>
  </si>
  <si>
    <t>TUBO, CPVC, SOLDÁVEL, DN 35 MM, INSTALADO EM RESERVAÇÃO DE ÁGUA DE EDIFICAÇÃO QUE POSSUA RESERVATÓRIO DE FIBRA/FIBROCIMENTO  FORNECIMENTO E INSTALAÇÃO. AF_06/2016</t>
  </si>
  <si>
    <t>TUBO, CPVC, SOLDÁVEL, DN 42 MM, INSTALADO EM RESERVAÇÃO DE ÁGUA DE EDIFICAÇÃO QUE POSSUA RESERVATÓRIO DE FIBRA/FIBROCIMENTO  FORNECIMENTO E INSTALAÇÃO. AF_06/2016</t>
  </si>
  <si>
    <t>TUBO, CPVC, SOLDÁVEL, DN 54 MM, INSTALADO EM RESERVAÇÃO DE ÁGUA DE EDIFICAÇÃO QUE POSSUA RESERVATÓRIO DE FIBRA/FIBROCIMENTO  FORNECIMENTO E INSTALAÇÃO. AF_06/2016</t>
  </si>
  <si>
    <t>TUBO, CPVC, SOLDÁVEL, DN 73 MM, INSTALADO EM RESERVAÇÃO DE ÁGUA DE EDIFICAÇÃO QUE POSSUA RESERVATÓRIO DE FIBRA/FIBROCIMENTO  FORNECIMENTO E INSTALAÇÃO. AF_06/2016</t>
  </si>
  <si>
    <t>TUBO, CPVC, SOLDÁVEL, DN 89 MM, INSTALADO EM RESERVAÇÃO DE ÁGUA DE EDIFICAÇÃO QUE POSSUA RESERVATÓRIO DE FIBRA/FIBROCIMENTO  FORNECIMENTO E INSTALAÇÃO. AF_06/2016</t>
  </si>
  <si>
    <t>TUBO DE AÇO PRETO SEM COSTURA, CONEXÃO SOLDADA, DN 40 (1 1/2"), INSTALADO EM REDE DE ALIMENTAÇÃO PARA HIDRANTE - FORNECIMENTO E INSTALAÇÃO. AF_12/2015</t>
  </si>
  <si>
    <t>TUBO, PPR, DN 25, CLASSE PN 20,  INSTALADO EM RAMAL OU SUB-RAMAL DE ÁGUA  FORNECIMENTO E INSTALAÇÃO. AF_06/2015</t>
  </si>
  <si>
    <t>TUBO, PPR, DN 25, CLASSE PN 25 INSTALADO EM RAMAL OU SUB-RAMAL DE ÁGUA  FORNECIMENTO E INSTALAÇÃO. AF_06/2015</t>
  </si>
  <si>
    <t>TUBO, PPR, DN 25, CLASSE PN 20,  INSTALADO EM RAMAL DE DISTRIBUIÇÃO DE ÁGUA  FORNECIMENTO E INSTALAÇÃO. AF_06/2015</t>
  </si>
  <si>
    <t>TUBO, PPR, DN 32, CLASSE PN 12,  INSTALADO EM RAMAL DE DISTRIBUIÇÃO DE ÁGUA  FORNECIMENTO E INSTALAÇÃO. AF_06/2015</t>
  </si>
  <si>
    <t>TUBO, PPR, DN 40, CLASSE PN 12,  INSTALADO EM RAMAL DE DISTRIBUIÇÃO DE ÁGUA  FORNECIMENTO E INSTALAÇÃO. AF_06/2015</t>
  </si>
  <si>
    <t>TUBO, PPR, DN 25, CLASSE PN 25,  INSTALADO EM RAMAL DE DISTRIBUIÇÃO DE ÁGUA  FORNECIMENTO E INSTALAÇÃO. AF_06/2015</t>
  </si>
  <si>
    <t>TUBO, PPR, DN 32, CLASSE PN 25,  INSTALADO EM RAMAL DE DISTRIBUIÇÃO DE ÁGUA  FORNECIMENTO E INSTALAÇÃO. AF_06/2015</t>
  </si>
  <si>
    <t>TUBO, PPR, DN 40, CLASSE PN 25,  INSTALADO EM RAMAL DE DISTRIBUIÇÃO DE ÁGUA  FORNECIMENTO E INSTALAÇÃO. AF_06/2015</t>
  </si>
  <si>
    <t>TUBO, PPR, DN 25, CLASSE PN 20,  INSTALADO EM PRUMADA DE ÁGUA  FORNECIMENTO E INSTALAÇÃO. AF_06/2015</t>
  </si>
  <si>
    <t>TUBO, PPR, DN 32, CLASSE PN 12,  INSTALADO EM PRUMADA DE ÁGUA  FORNECIMENTO E INSTALAÇÃO. AF_06/2015</t>
  </si>
  <si>
    <t>TUBO, PPR, DN 40, CLASSE PN 12,  INSTALADO EM PRUMADA DE ÁGUA  FORNECIMENTO E INSTALAÇÃO. AF_06/2015</t>
  </si>
  <si>
    <t>TUBO, PPR, DN 50, CLASSE PN 12,  INSTALADO EM PRUMADA DE ÁGUA  FORNECIMENTO E INSTALAÇÃO. AF_06/2015</t>
  </si>
  <si>
    <t>TUBO, PPR, DN 63, CLASSE PN 12,  INSTALADO EM PRUMADA DE ÁGUA  FORNECIMENTO E INSTALAÇÃO. AF_06/2015</t>
  </si>
  <si>
    <t>TUBO, PPR, DN 75, CLASSE PN 12,  INSTALADO EM PRUMADA DE ÁGUA  FORNECIMENTO E INSTALAÇÃO. AF_06/2015</t>
  </si>
  <si>
    <t>TUBO, PPR, DN 90, CLASSE PN 12,  INSTALADO EM PRUMADA DE ÁGUA  FORNECIMENTO E INSTALAÇÃO. AF_06/2015</t>
  </si>
  <si>
    <t>TUBO, PPR, DN 110, CLASSE PN 12,  INSTALADO EM PRUMADA DE ÁGUA  FORNECIMENTO E INSTALAÇÃO. AF_06/2015</t>
  </si>
  <si>
    <t>TUBO, PPR, DN 25, CLASSE PN 25,  INSTALADO EM PRUMADA DE ÁGUA  FORNECIMENTO E INSTALAÇÃO. AF_06/2015</t>
  </si>
  <si>
    <t>TUBO, PPR, DN 32, CLASSE PN 25,  INSTALADO EM PRUMADA DE ÁGUA  FORNECIMENTO E INSTALAÇÃO. AF_06/2015</t>
  </si>
  <si>
    <t>TUBO, PPR, DN 40, CLASSE PN 25,  INSTALADO EM PRUMADA DE ÁGUA  FORNECIMENTO E INSTALAÇÃO. AF_06/2015</t>
  </si>
  <si>
    <t>TUBO, PPR, DN 50, CLASSE PN 25,  INSTALADO EM PRUMADA DE ÁGUA  FORNECIMENTO E INSTALAÇÃO. AF_06/2015</t>
  </si>
  <si>
    <t>TUBO, PPR, DN 63, CLASSE PN 25,  INSTALADO EM PRUMADA DE ÁGUA  FORNECIMENTO E INSTALAÇÃO. AF_06/2015</t>
  </si>
  <si>
    <t>TUBO, PPR, DN 75, CLASSE PN 25,  INSTALADO EM PRUMADA DE ÁGUA  FORNECIMENTO E INSTALAÇÃO. AF_06/2015</t>
  </si>
  <si>
    <t>TUBO, PPR, DN 90, CLASSE PN 25,  INSTALADO EM PRUMADA DE ÁGUA  FORNECIMENTO E INSTALAÇÃO. AF_06/2015</t>
  </si>
  <si>
    <t>TUBO, PPR, DN 110, CLASSE PN 25,  INSTALADO EM PRUMADA DE ÁGUA  FORNECIMENTO E INSTALAÇÃO. AF_06/2015</t>
  </si>
  <si>
    <t>TUBO, PPR, DN 20, CLASSE PN 20,  INSTALADO EM RESERVAÇÃO DE ÁGUA DE EDIFICAÇÃO QUE POSSUA RESERVATÓRIO DE FIBRA/FIBROCIMENTO  FORNECIMENTO E INSTALAÇÃO. AF_06/2016</t>
  </si>
  <si>
    <t>TUBO, PPR, DN 25, CLASSE PN 20,  INSTALADO EM RESERVAÇÃO DE ÁGUA DE EDIFICAÇÃO QUE POSSUA RESERVATÓRIO DE FIBRA/FIBROCIMENTO  FORNECIMENTO E INSTALAÇÃO. AF_06/2016</t>
  </si>
  <si>
    <t>TUBO, PPR, DN 32, CLASSE PN 12,  INSTALADO EM RESERVAÇÃO DE ÁGUA DE EDIFICAÇÃO QUE POSSUA RESERVATÓRIO DE FIBRA/FIBROCIMENTO  FORNECIMENTO E INSTALAÇÃO. AF_06/2016</t>
  </si>
  <si>
    <t>TUBO, PPR, DN 40, CLASSE PN 12,  INSTALADO EM RESERVAÇÃO DE ÁGUA DE EDIFICAÇÃO QUE POSSUA RESERVATÓRIO DE FIBRA/FIBROCIMENTO  FORNECIMENTO E INSTALAÇÃO. AF_06/2016</t>
  </si>
  <si>
    <t>TUBO, PPR, DN 50, CLASSE PN 12,  INSTALADO EM RESERVAÇÃO DE ÁGUA DE EDIFICAÇÃO QUE POSSUA RESERVATÓRIO DE FIBRA/FIBROCIMENTO  FORNECIMENTO E INSTALAÇÃO. AF_06/2016</t>
  </si>
  <si>
    <t>TUBO, PPR, DN 63, CLASSE PN 12,  INSTALADO EM RESERVAÇÃO DE ÁGUA DE EDIFICAÇÃO QUE POSSUA RESERVATÓRIO DE FIBRA/FIBROCIMENTO  FORNECIMENTO E INSTALAÇÃO. AF_06/2016</t>
  </si>
  <si>
    <t>TUBO, PPR, DN 75, CLASSE PN 12,  INSTALADO EM RESERVAÇÃO DE ÁGUA DE EDIFICAÇÃO QUE POSSUA RESERVATÓRIO DE FIBRA/FIBROCIMENTO  FORNECIMENTO E INSTALAÇÃO. AF_06/2016</t>
  </si>
  <si>
    <t>TUBO, PPR, DN 90, CLASSE PN 12,  INSTALADO EM RESERVAÇÃO DE ÁGUA DE EDIFICAÇÃO QUE POSSUA RESERVATÓRIO DE FIBRA/FIBROCIMENTO  FORNECIMENTO E INSTALAÇÃO. AF_06/2016</t>
  </si>
  <si>
    <t>TUBO, PPR, DN 110, CLASSE PN 12,  INSTALADO EM RESERVAÇÃO DE ÁGUA DE EDIFICAÇÃO QUE POSSUA RESERVATÓRIO DE FIBRA/FIBROCIMENTO  FORNECIMENTO E INSTALAÇÃO. AF_06/2016</t>
  </si>
  <si>
    <t>TUBO, PPR, DN 20, CLASSE PN 25,  INSTALADO EM RESERVAÇÃO DE ÁGUA DE EDIFICAÇÃO QUE POSSUA RESERVATÓRIO DE FIBRA/FIBROCIMENTO  FORNECIMENTO E INSTALAÇÃO. AF_06/2016</t>
  </si>
  <si>
    <t>TUBO, PPR, DN 25, CLASSE PN 25,  INSTALADO EM RESERVAÇÃO DE ÁGUA DE EDIFICAÇÃO QUE POSSUA RESERVATÓRIO DE FIBRA/FIBROCIMENTO  FORNECIMENTO E INSTALAÇÃO. AF_06/2016</t>
  </si>
  <si>
    <t>TUBO, PPR, DN 32, CLASSE PN 25,  INSTALADO EM RESERVAÇÃO DE ÁGUA DE EDIFICAÇÃO QUE POSSUA RESERVATÓRIO DE FIBRA/FIBROCIMENTO  FORNECIMENTO E INSTALAÇÃO. AF_06/2016</t>
  </si>
  <si>
    <t>TUBO, PPR, DN 40, CLASSE PN 25,  INSTALADO EM RESERVAÇÃO DE ÁGUA DE EDIFICAÇÃO QUE POSSUA RESERVATÓRIO DE FIBRA/FIBROCIMENTO  FORNECIMENTO E INSTALAÇÃO. AF_06/2016</t>
  </si>
  <si>
    <t>TUBO, PPR, DN 50, CLASSE PN 25,  INSTALADO EM RESERVAÇÃO DE ÁGUA DE EDIFICAÇÃO QUE POSSUA RESERVATÓRIO DE FIBRA/FIBROCIMENTO  FORNECIMENTO E INSTALAÇÃO. AF_06/2016</t>
  </si>
  <si>
    <t>TUBO, PPR, DN 63, CLASSE PN 25,  INSTALADO EM RESERVAÇÃO DE ÁGUA DE EDIFICAÇÃO QUE POSSUA RESERVATÓRIO DE FIBRA/FIBROCIMENTO  FORNECIMENTO E INSTALAÇÃO. AF_06/2016</t>
  </si>
  <si>
    <t>TUBO, PPR, DN 75, CLASSE PN 25,  INSTALADO EM RESERVAÇÃO DE ÁGUA DE EDIFICAÇÃO QUE POSSUA RESERVATÓRIO DE FIBRA/FIBROCIMENTO  FORNECIMENTO E INSTALAÇÃO. AF_06/2016</t>
  </si>
  <si>
    <t>TUBO, PPR, DN 90, CLASSE PN 25,  INSTALADO EM RESERVAÇÃO DE ÁGUA DE EDIFICAÇÃO QUE POSSUA RESERVATÓRIO DE FIBRA/FIBROCIMENTO  FORNECIMENTO E INSTALAÇÃO. AF_06/2016</t>
  </si>
  <si>
    <t>TUBO, PPR, DN 110, CLASSE PN 25,  INSTALADO EM RESERVAÇÃO DE ÁGUA DE EDIFICAÇÃO QUE POSSUA RESERVATÓRIO DE FIBRA/FIBROCIMENTO  FORNECIMENTO E INSTALAÇÃO. AF_06/2016</t>
  </si>
  <si>
    <t>TUBO, PEX, MONOCAMADA, DN 16, INSTALADO EM RAMAL OU SUB-RAMAL DE ÁGUA  FORNECIMENTO E INSTALAÇÃO. AF_06/2015</t>
  </si>
  <si>
    <t>TUBO, PEX, MONOCAMADA, DN 20, INSTALADO EM RAMAL OU SUB-RAMAL DE ÁGUA  FORNECIMENTO E INSTALAÇÃO. AF_06/2015</t>
  </si>
  <si>
    <t>TUBO, PEX, MONOCAMADA, DN 25, INSTALADO EM RAMAL OU SUB-RAMAL DE ÁGUA  FORNECIMENTO E INSTALAÇÃO. AF_06/2015</t>
  </si>
  <si>
    <t>TUBO, PEX, MONOCAMADA, DN 32, INSTALADO EM RAMAL OU SUB-RAMAL DE ÁGUA  FORNECIMENTO E INSTALAÇÃO. AF_06/2015</t>
  </si>
  <si>
    <t>TUBO, PEX, MONOCAMADA, DN 16, INSTALADO EM RAMAL DE DISTRIBUIÇÃO DE ÁGUA  FORNECIMENTO E INSTALAÇÃO. AF_06/2015</t>
  </si>
  <si>
    <t>TUBO, PEX, MONOCAMADA, DN 20, INSTALADO EM RAMAL DE DISTRIBUIÇÃO DE ÁGUA  FORNECIMENTO E INSTALAÇÃO. AF_06/2015</t>
  </si>
  <si>
    <t>TUBO, PEX, MONOCAMADA, DN 25, INSTALADO EM RAMAL DE DISTRIBUIÇÃO DE ÁGUA  FORNECIMENTO E INSTALAÇÃO. AF_06/2015</t>
  </si>
  <si>
    <t>TUBO, PEX, MONOCAMADA, DN 32, INSTALADO EM RAMAL DE DISTRIBUIÇÃO DE ÁGUA  FORNECIMENTO E INSTALAÇÃO. AF_06/2015</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</si>
  <si>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</si>
  <si>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</si>
  <si>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</si>
  <si>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</si>
  <si>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</si>
  <si>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</si>
  <si>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</si>
  <si>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</si>
  <si>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A, SEM ISOLAMENTO, INSTALADO EM PRUMADA  FORNECIMENTO E INSTALAÇÃO. AF_12/2015</t>
  </si>
  <si>
    <t>TUBO EM COBRE RÍGIDO, DN 28 MM, CLASSE A, SEM ISOLAMENTO, INSTALADO EM PRUMADA  FORNECIMENTO E INSTALAÇÃO. AF_12/2015</t>
  </si>
  <si>
    <t>TUBO EM COBRE RÍGIDO, DN 35 MM, CLASSE A, SEM ISOLAMENTO, INSTALADO EM PRUMADA  FORNECIMENTO E INSTALAÇÃO. AF_12/2015</t>
  </si>
  <si>
    <t>TUBO EM COBRE RÍGIDO, DN 42 MM, CLASSE A, SEM ISOLAMENTO, INSTALADO EM PRUMADA  FORNECIMENTO E INSTALAÇÃO. AF_12/2015</t>
  </si>
  <si>
    <t>TUBO EM COBRE RÍGIDO, DN 54 MM, CLASSE A, SEM ISOLAMENTO, INSTALADO EM PRUMADA  FORNECIMENTO E INSTALAÇÃO. AF_12/2015</t>
  </si>
  <si>
    <t>TUBO EM COBRE RÍGIDO, DN 66 MM, CLASSE A, SEM ISOLAMENTO, INSTALADO EM PRUMADA  FORNECIMENTO E INSTALAÇÃO. AF_12/2015</t>
  </si>
  <si>
    <t>TUBO EM COBRE RÍGIDO, DN 15 MM, CLASSE A, SEM ISOLAMENTO, INSTALADO EM RAMAL DE DISTRIBUIÇÃO  FORNECIMENTO E INSTALAÇÃO. AF_12/2015</t>
  </si>
  <si>
    <t>TUBO EM COBRE RÍGIDO, DN 22 MM, CLASSE A, SEM ISOLAMENTO, INSTALADO EM RAMAL DE DISTRIBUIÇÃO FORNECIMENTO E INSTALAÇÃO. AF_12/2015</t>
  </si>
  <si>
    <t>TUBO EM COBRE RÍGIDO, DN 28 MM, CLASSE A, SEM ISOLAMENTO, INSTALADO EM RAMAL DE DISTRIBUIÇÃO FORNECIMENTO E INSTALAÇÃO. AF_12/2015</t>
  </si>
  <si>
    <t>TUBO EM COBRE RÍGIDO, DN 15 MM, CLASSE A, SEM ISOLAMENTO, INSTALADO EM RAMAL E SUB-RAMAL  FORNECIMENTO E INSTALAÇÃO. AF_12/2015</t>
  </si>
  <si>
    <t>TUBO EM COBRE RÍGIDO, DN 22 MM, CLASSE A, SEM ISOLAMENTO, INSTALADO EM RAMAL E SUB-RAMAL  FORNECIMENTO E INSTALAÇÃO. AF_12/2015</t>
  </si>
  <si>
    <t>TUBO EM COBRE RÍGIDO, DN 28 MM, CLASSE A, SEM ISOLAMENTO, INSTALADO EM RAMAL E SUB-RAMAL  FORNECIMENTO E INSTALAÇÃO. AF_12/2015</t>
  </si>
  <si>
    <t>TUBO EM COBRE RÍGIDO, DN 22 MM, CLASSE I, SEM ISOLAMENTO, INSTALADO EM PRUMADA  FORNECIMENTO E INSTALAÇÃO. AF_12/2015</t>
  </si>
  <si>
    <t>TUBO EM COBRE RÍGIDO, DN 28 MM, CLASSE I, SEM ISOLAMENTO, INSTALADO EM PRUMADA  FORNECIMENTO E INSTALAÇÃO. AF_12/2015</t>
  </si>
  <si>
    <t>TUBO EM COBRE RÍGIDO, DN 35 MM, CLASSE I, SEM ISOLAMENTO, INSTALADO EM PRUMADA  FORNECIMENTO E INSTALAÇÃO. AF_12/2015</t>
  </si>
  <si>
    <t>TUBO EM COBRE RÍGIDO, DN 42 MM, CLASSE I, SEM ISOLAMENTO, INSTALADO EM PRUMADA  FORNECIMENTO E INSTALAÇÃO. AF_12/2015</t>
  </si>
  <si>
    <t>TUBO EM COBRE RÍGIDO, DN 54 MM, CLASSE I, SEM ISOLAMENTO, INSTALADO EM PRUMADA  FORNECIMENTO E INSTALAÇÃO. AF_12/2015</t>
  </si>
  <si>
    <t>TUBO EM COBRE RÍGIDO, DN 66 MM, CLASSE I, SEM ISOLAMENTO, INSTALADO EM PRUMADA  FORNECIMENTO E INSTALAÇÃO. AF_12/2015</t>
  </si>
  <si>
    <t>TUBO EM COBRE RÍGIDO, DN 15 MM, CLASSE I, SEM ISOLAMENTO, INSTALADO EM RAMAL DE DISTRIBUIÇÃO  FORNECIMENTO E INSTALAÇÃO. AF_12/2015</t>
  </si>
  <si>
    <t>TUBO EM COBRE RÍGIDO, DN 22 MM, CLASSE I, SEM ISOLAMENTO, INSTALADO EM RAMAL DE DISTRIBUIÇÃO FORNECIMENTO E INSTALAÇÃO. AF_12/2015</t>
  </si>
  <si>
    <t>TUBO EM COBRE RÍGIDO, DN 28 MM, CLASSE I, SEM ISOLAMENTO, INSTALADO EM RAMAL DE DISTRIBUIÇÃO FORNECIMENTO E INSTALAÇÃO. AF_12/2015</t>
  </si>
  <si>
    <t>TUBO EM COBRE RÍGIDO, DN 15 MM, CLASSE I, SEM ISOLAMENTO, INSTALADO EM RAMAL E SUB-RAMAL  FORNECIMENTO E INSTALAÇÃO. AF_12/2015</t>
  </si>
  <si>
    <t>TUBO EM COBRE RÍGIDO, DN 22 MM, CLASSE I, SEM ISOLAMENTO, INSTALADO EM RAMAL E SUB-RAMAL  FORNECIMENTO E INSTALAÇÃO. AF_12/2015</t>
  </si>
  <si>
    <t>TUBO EM COBRE RÍGIDO, DN 28 MM, CLASSE I, SEM ISOLAMENTO, INSTALADO EM RAMAL E SUB-RAMAL  FORNECIMENTO E INSTALAÇÃO. AF_12/2015</t>
  </si>
  <si>
    <t>TUBO DE AÇO GALVANIZADO COM COSTURA, CLASSE MÉDIA, DN 25 (1"), CONEXÃO ROSQUEADA, INSTALADO EM REDE DE ALIMENTAÇÃO PARA HIDRANTE - FORNECIMENTO E INSTALAÇÃO. AF_12/2015</t>
  </si>
  <si>
    <t>TUBO DE AÇO GALVANIZADO COM COSTURA, CLASSE MÉDIA, CONEXÃO ROSQUEADA, DN 25 (1"), INSTALADO EM REDE DE ALIMENTAÇÃO PARA SPRINKLER - FORNECIMENTO E INSTALAÇÃO. AF_12/2015</t>
  </si>
  <si>
    <t>TUBO DE AÇO GALVANIZADO COM COSTURA, CLASSE MÉDIA, CONEXÃO ROSQUEADA, DN 25 (1"), INSTALADO EM RAMAIS  E SUB-RAMAIS DE GÁS - FORNECIMENTO E INSTALAÇÃO. AF_12/2015</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</si>
  <si>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</si>
  <si>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</si>
  <si>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</si>
  <si>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</si>
  <si>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</si>
  <si>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</si>
  <si>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</si>
  <si>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</si>
  <si>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</si>
  <si>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COTOVELO DE AÇO GALVANIZADO 4" - FORNECIMENTO E INSTALAÇÃO</t>
  </si>
  <si>
    <t>COTOVELO DE AÇO GALVANIZADO 5" - FORNECIMENTO E INSTALAÇÃO</t>
  </si>
  <si>
    <t>COTOVELO DE AÇO GALVANIZADO 6" - FORNECIMENTO E INSTALAÇÃO</t>
  </si>
  <si>
    <t>UNIAO DE ACO GALVANIZADO 4" - FORNECIMENTO E INSTALACAO</t>
  </si>
  <si>
    <t>LUVA DE ACO GALVANIZADO 4" - FORNECIMENTO E INSTALACAO</t>
  </si>
  <si>
    <t>LUVA DE ACO GALVANIZADO 5" - FORNECIMENTO E INSTALACAO</t>
  </si>
  <si>
    <t>LUVA DE ACO GALVANIZADO 6" - FORNECIMENTO E INSTALACAO</t>
  </si>
  <si>
    <t>LUVA REDUCAO ACO GALVANIZADO 4X2.1/2" - FORNECIMENTO E INSTALACAO</t>
  </si>
  <si>
    <t>LUVA REDUCAO ACO GALVANIZADO 4X2" - FORNECIMENTO E INSTALACAO</t>
  </si>
  <si>
    <t>LUVA REDUCAO ACO GALVANIZADO 4X3" - FORNECIMENTO E INSTALACAO</t>
  </si>
  <si>
    <t>NIPLE DE ACO GALVANIZADO 4" - FORNECIMENTO E INSTALACAO</t>
  </si>
  <si>
    <t>NIPLE DE ACO GALVANIZADO 5" - FORNECIMENTO E INSTALACAO</t>
  </si>
  <si>
    <t>NIPLE DE ACO GALVANIZADO 6" - FORNECIMENTO E INSTALACAO</t>
  </si>
  <si>
    <t>TE DE ACO GALVANIZADO 4" - FORNECIMENTO E INSTALACAO</t>
  </si>
  <si>
    <t>TE DE ACO GALVANIZADO 5" - FORNECIMENTO E INSTALACAO</t>
  </si>
  <si>
    <t>TE DE ACO GALVANIZADO 6" - FORNECIMENTO E INSTALACAO</t>
  </si>
  <si>
    <t>JOELHO 90 GRAUS, PVC, SOLDÁVEL, DN 20MM, INSTALADO EM RAMAL OU SUB-RAMAL DE ÁGUA - FORNECIMENTO E INSTALAÇÃO. AF_12/2014</t>
  </si>
  <si>
    <t>JOELHO 45 GRAUS, PVC, SOLDÁVEL, DN 20MM, INSTALADO EM RAMAL OU SUB-RAMAL DE ÁGUA - FORNECIMENTO E INSTALAÇÃO. AF_12/2014</t>
  </si>
  <si>
    <t>CURVA 90 GRAUS, PVC, SOLDÁVEL, DN 20MM, INSTALADO EM RAMAL OU SUB-RAMAL DE ÁGUA - FORNECIMENTO E INSTALAÇÃO. AF_12/2014</t>
  </si>
  <si>
    <t>CURVA 45 GRAUS, PVC, SOLDÁVEL, DN 20MM, INSTALADO EM RAMAL OU SUB-RAMAL DE ÁGUA - FORNECIMENTO E INSTALAÇÃO. AF_12/2014</t>
  </si>
  <si>
    <t>JOELHO 90 GRAUS, PVC, SOLDÁVEL, DN 25MM, INSTALADO EM RAMAL OU SUB-RAMAL DE ÁGUA - FORNECIMENTO E INSTALAÇÃO. AF_12/2014</t>
  </si>
  <si>
    <t>JOELHO 45 GRAUS, PVC, SOLDÁVEL, DN 25MM, INSTALADO EM RAMAL OU SUB-RAMAL DE ÁGUA - FORNECIMENTO E INSTALAÇÃO. AF_12/2014</t>
  </si>
  <si>
    <t>CURVA 90 GRAUS, PVC, SOLDÁVEL, DN 25MM, INSTALADO EM RAMAL OU SUB-RAMAL DE ÁGUA - FORNECIMENTO E INSTALAÇÃO. AF_12/2014</t>
  </si>
  <si>
    <t>CURVA 45 GRAUS, PVC, SOLDÁVEL, DN 25MM, INSTALADO EM RAMAL OU SUB-RAMAL DE ÁGUA - FORNECIMENTO E INSTALAÇÃO. AF_12/2014</t>
  </si>
  <si>
    <t>JOELHO 90 GRAUS COM BUCHA DE LATÃO, PVC, SOLDÁVEL, DN 25MM, X 3/4 INSTALADO EM RAMAL OU SUB-RAMAL DE ÁGUA - FORNECIMENTO E INSTALAÇÃO. AF_12/2014</t>
  </si>
  <si>
    <t>JOELHO 90 GRAUS, PVC, SOLDÁVEL, DN 32MM, INSTALADO EM RAMAL OU SUB-RAMAL DE ÁGUA - FORNECIMENTO E INSTALAÇÃO. AF_12/2014</t>
  </si>
  <si>
    <t>JOELHO 45 GRAUS, PVC, SOLDÁVEL, DN 32MM, INSTALADO EM RAMAL OU SUB-RAMAL DE ÁGUA - FORNECIMENTO E INSTALAÇÃO. AF_12/2014</t>
  </si>
  <si>
    <t>CURVA 90 GRAUS, PVC, SOLDÁVEL, DN 32MM, INSTALADO EM RAMAL OU SUB-RAMAL DE ÁGUA - FORNECIMENTO E INSTALAÇÃO. AF_12/2014</t>
  </si>
  <si>
    <t>CURVA 45 GRAUS, PVC, SOLDÁVEL, DN 32MM, INSTALADO EM RAMAL OU SUB-RAMAL DE ÁGUA - FORNECIMENTO E INSTALAÇÃO. AF_12/2014</t>
  </si>
  <si>
    <t>LUVA, PVC, SOLDÁVEL, DN 20MM, INSTALADO EM RAMAL OU SUB-RAMAL DE ÁGUA - FORNECIMENTO E INSTALAÇÃO. AF_12/2014</t>
  </si>
  <si>
    <t>LUVA DE CORRER, PVC, SOLDÁVEL, DN 20MM, INSTALADO EM RAMAL OU SUB-RAMAL DE ÁGUA - FORNECIMENTO E INSTALAÇÃO. AF_12/2014</t>
  </si>
  <si>
    <t>LUVA DE REDUÇÃO, PVC, SOLDÁVEL, DN 25MM X 20MM, INSTALADO EM RAMAL OU SUB-RAMAL DE ÁGUA - FORNECIMENTO E INSTALAÇÃO. AF_12/2014</t>
  </si>
  <si>
    <t>LUVA COM BUCHA DE LATÃO, PVC, SOLDÁVEL, DN 20MM X 1/2, INSTALADO EM RAMAL OU SUB-RAMAL DE ÁGUA - FORNECIMENTO E INSTALAÇÃO. AF_12/2014</t>
  </si>
  <si>
    <t>UNIÃO, PVC, SOLDÁVEL, DN 20MM, INSTALADO EM RAMAL OU SUB-RAMAL DE ÁGUA - FORNECIMENTO E INSTALAÇÃO. AF_12/2014</t>
  </si>
  <si>
    <t>ADAPTADOR CURTO COM BOLSA E ROSCA PARA REGISTRO, PVC, SOLDÁVEL, DN 20MM X 1/2, INSTALADO EM RAMAL OU SUB-RAMAL DE ÁGUA - FORNECIMENTO E INSTALAÇÃO. AF_12/2014</t>
  </si>
  <si>
    <t>CURVA DE TRANSPOSIÇÃO, PVC, SOLDÁVEL, DN 20MM, INSTALADO EM RAMAL OU SUB-RAMAL DE ÁGUA - FORNECIMENTO E INSTALAÇÃO. AF_12/2014</t>
  </si>
  <si>
    <t>LUVA, PVC, SOLDÁVEL, DN 25MM, INSTALADO EM RAMAL OU SUB-RAMAL DE ÁGUA - FORNECIMENTO E INSTALAÇÃO. AF_12/2014</t>
  </si>
  <si>
    <t>LUVA DE CORRER, PVC, SOLDÁVEL, DN 25MM, INSTALADO EM RAMAL OU SUB-RAMAL DE ÁGUA - FORNECIMENTO E INSTALAÇÃO. AF_12/2014</t>
  </si>
  <si>
    <t>LUVA DE REDUÇÃO, PVC, SOLDÁVEL, DN 32MM X 25MM, INSTALADO EM RAMAL OU SUB-RAMAL DE ÁGUA - FORNECIMENTO E INSTALAÇÃO. AF_12/2014</t>
  </si>
  <si>
    <t>LUVA COM BUCHA DE LATÃO, PVC, SOLDÁVEL, DN 25MM X 3/4, INSTALADO EM RAMAL OU SUB-RAMAL DE ÁGUA - FORNECIMENTO E INSTALAÇÃO. AF_12/2014</t>
  </si>
  <si>
    <t>UNIÃO, PVC, SOLDÁVEL, DN 25MM, INSTALADO EM RAMAL OU SUB-RAMAL DE ÁGUA - FORNECIMENTO E INSTALAÇÃO. AF_12/2014</t>
  </si>
  <si>
    <t>ADAPTADOR CURTO COM BOLSA E ROSCA PARA REGISTRO, PVC, SOLDÁVEL, DN 25MM X 3/4, INSTALADO EM RAMAL OU SUB-RAMAL DE ÁGUA - FORNECIMENTO E INSTALAÇÃO. AF_12/2014</t>
  </si>
  <si>
    <t>CURVA DE TRANSPOSIÇÃO, PVC, SOLDÁVEL, DN 25MM, INSTALADO EM RAMAL OU SUB-RAMAL DE ÁGUA   FORNECIMENTO E INSTALAÇÃO. AF_12/2014</t>
  </si>
  <si>
    <t>LUVA SOLDÁVEL E COM ROSCA, PVC, SOLDÁVEL, DN 25MM X 3/4, INSTALADO EM RAMAL OU SUB-RAMAL DE ÁGUA - FORNECIMENTO E INSTALAÇÃO. AF_12/2014</t>
  </si>
  <si>
    <t>LUVA, PVC, SOLDÁVEL, DN 32MM, INSTALADO EM RAMAL OU SUB-RAMAL DE ÁGUA - FORNECIMENTO E INSTALAÇÃO. AF_12/2014</t>
  </si>
  <si>
    <t>LUVA DE CORRER, PVC, SOLDÁVEL, DN 32MM, INSTALADO EM RAMAL OU SUB-RAMAL DE ÁGUA   FORNECIMENTO E INSTALAÇÃO. AF_12/2014</t>
  </si>
  <si>
    <t>LUVA DE REDUÇÃO, PVC, SOLDÁVEL, DN 40MM X 32MM, INSTALADO EM RAMAL OU SUB-RAMAL DE ÁGUA - FORNECIMENTO E INSTALAÇÃO. AF_12/2014</t>
  </si>
  <si>
    <t>LUVA SOLDÁVEL E COM ROSCA, PVC, SOLDÁVEL, DN 32MM X 1, INSTALADO EM RAMAL OU SUB-RAMAL DE ÁGUA - FORNECIMENTO E INSTALAÇÃO. AF_12/2014</t>
  </si>
  <si>
    <t>UNIÃO, PVC, SOLDÁVEL, DN 32MM, INSTALADO EM RAMAL OU SUB-RAMAL DE ÁGUA - FORNECIMENTO E INSTALAÇÃO. AF_12/2014</t>
  </si>
  <si>
    <t>ADAPTADOR CURTO COM BOLSA E ROSCA PARA REGISTRO, PVC, SOLDÁVEL, DN 32MM X 1, INSTALADO EM RAMAL OU SUB-RAMAL DE ÁGUA - FORNECIMENTO E INSTALAÇÃO. AF_12/2014</t>
  </si>
  <si>
    <t>CURVA DE TRANSPOSIÇÃO, PVC, SOLDÁVEL, DN 32MM, INSTALADO EM RAMAL OU SUB-RAMAL DE ÁGUA   FORNECIMENTO E INSTALAÇÃO. AF_12/2014</t>
  </si>
  <si>
    <t>TE, PVC, SOLDÁVEL, DN 20MM, INSTALADO EM RAMAL OU SUB-RAMAL DE ÁGUA - FORNECIMENTO E INSTALAÇÃO. AF_12/2014</t>
  </si>
  <si>
    <t>TÊ COM BUCHA DE LATÃO NA BOLSA CENTRAL, PVC, SOLDÁVEL, DN 20MM X 1/2, INSTALADO EM RAMAL OU SUB-RAMAL DE ÁGUA - FORNECIMENTO E INSTALAÇÃO. AF_12/2014</t>
  </si>
  <si>
    <t>TE, PVC, SOLDÁVEL, DN 25MM, INSTALADO EM RAMAL OU SUB-RAMAL DE ÁGUA - FORNECIMENTO E INSTALAÇÃO. AF_12/2014</t>
  </si>
  <si>
    <t>TÊ COM BUCHA DE LATÃO NA BOLSA CENTRAL, PVC, SOLDÁVEL, DN 25MM X 1/2, INSTALADO EM RAMAL OU SUB-RAMAL DE ÁGUA - FORNECIMENTO E INSTALAÇÃO. AF_12/2014</t>
  </si>
  <si>
    <t>TÊ DE REDUÇÃO, PVC, SOLDÁVEL, DN 25MM X 20MM, INSTALADO EM RAMAL OU SUB-RAMAL DE ÁGUA - FORNECIMENTO E INSTALAÇÃO. AF_12/2014</t>
  </si>
  <si>
    <t>TE, PVC, SOLDÁVEL, DN 32MM, INSTALADO EM RAMAL OU SUB-RAMAL DE ÁGUA - FORNECIMENTO E INSTALAÇÃO. AF_12/2014</t>
  </si>
  <si>
    <t>TÊ COM BUCHA DE LATÃO NA BOLSA CENTRAL, PVC, SOLDÁVEL, DN 32MM X 3/4, INSTALADO EM RAMAL OU SUB-RAMAL DE ÁGUA - FORNECIMENTO E INSTALAÇÃO. AF_12/2014</t>
  </si>
  <si>
    <t>TÊ DE REDUÇÃO, PVC, SOLDÁVEL, DN 32MM X 25MM, INSTALADO EM RAMAL OU SUB-RAMAL DE ÁGUA - FORNECIMENTO E INSTALAÇÃO. AF_12/2014</t>
  </si>
  <si>
    <t>JOELHO 90 GRAUS, PVC, SOLDÁVEL, DN 20MM, INSTALADO EM RAMAL DE DISTRIBUIÇÃO DE ÁGUA - FORNECIMENTO E INSTALAÇÃO. AF_12/2014</t>
  </si>
  <si>
    <t>JOELHO 45 GRAUS, PVC, SOLDÁVEL, DN 20MM, INSTALADO EM RAMAL DE DISTRIBUIÇÃO DE ÁGUA - FORNECIMENTO E INSTALAÇÃO. AF_12/2014</t>
  </si>
  <si>
    <t>CURVA 90 GRAUS, PVC, SOLDÁVEL, DN 20MM, INSTALADO EM RAMAL DE DISTRIBUIÇÃO DE ÁGUA - FORNECIMENTO E INSTALAÇÃO. AF_12/2014</t>
  </si>
  <si>
    <t>CURVA 45 GRAUS, PVC, SOLDÁVEL, DN 20MM, INSTALADO EM RAMAL DE DISTRIBUIÇÃO DE ÁGUA - FORNECIMENTO E INSTALAÇÃO. AF_12/2014</t>
  </si>
  <si>
    <t>JOELHO 90 GRAUS, PVC, SOLDÁVEL, DN 25MM, INSTALADO EM RAMAL DE DISTRIBUIÇÃO DE ÁGUA - FORNECIMENTO E INSTALAÇÃO. AF_12/2014</t>
  </si>
  <si>
    <t>JOELHO 45 GRAUS, PVC, SOLDÁVEL, DN 25MM, INSTALADO EM RAMAL DE DISTRIBUIÇÃO DE ÁGUA - FORNECIMENTO E INSTALAÇÃO. AF_12/2014</t>
  </si>
  <si>
    <t>CURVA 90 GRAUS, PVC, SOLDÁVEL, DN 25MM, INSTALADO EM RAMAL DE DISTRIBUIÇÃO DE ÁGUA - FORNECIMENTO E INSTALAÇÃO. AF_12/2014</t>
  </si>
  <si>
    <t>CURVA 45 GRAUS, PVC, SOLDÁVEL, DN 25MM, INSTALADO EM RAMAL DE DISTRIBUIÇÃO DE ÁGUA - FORNECIMENTO E INSTALAÇÃO. AF_12/2014</t>
  </si>
  <si>
    <t>JOELHO 90 GRAUS, PVC, SOLDÁVEL, DN 25MM, X 3/4 INSTALADO EM RAMAL DE DISTRIBUIÇÃO DE ÁGUA - FORNECIMENTO E INSTALAÇÃO. AF_12/2014</t>
  </si>
  <si>
    <t>JOELHO 90 GRAUS, PVC, SOLDÁVEL, DN 32MM, INSTALADO EM RAMAL DE DISTRIBUIÇÃO DE ÁGUA - FORNECIMENTO E INSTALAÇÃO. AF_12/2014</t>
  </si>
  <si>
    <t>JOELHO 45 GRAUS, PVC, SOLDÁVEL, DN 32MM, INSTALADO EM RAMAL DE DISTRIBUIÇÃO DE ÁGUA - FORNECIMENTO E INSTALAÇÃO. AF_12/2014</t>
  </si>
  <si>
    <t>CURVA 90 GRAUS, PVC, SOLDÁVEL, DN 32MM, INSTALADO EM RAMAL DE DISTRIBUIÇÃO DE ÁGUA - FORNECIMENTO E INSTALAÇÃO. AF_12/2014</t>
  </si>
  <si>
    <t>CURVA 45 GRAUS, PVC, SOLDÁVEL, DN 32MM, INSTALADO EM RAMAL DE DISTRIBUIÇÃO DE ÁGUA - FORNECIMENTO E INSTALAÇÃO. AF_12/2014</t>
  </si>
  <si>
    <t>LUVA, PVC, SOLDÁVEL, DN 20MM, INSTALADO EM RAMAL DE DISTRIBUIÇÃO DE ÁGUA - FORNECIMENTO E INSTALAÇÃO. AF_12/2014</t>
  </si>
  <si>
    <t>LUVA DE CORRER, PVC, SOLDÁVEL, DN 20MM, INSTALADO EM RAMAL DE DISTRIBUIÇÃO DE ÁGUA - FORNECIMENTO E INSTALAÇÃO. AF_12/2014</t>
  </si>
  <si>
    <t>LUVA DE REDUÇÃO, PVC, SOLDÁVEL, DN 25MM X 20MM, INSTALADO EM RAMAL DE DISTRIBUIÇÃO DE ÁGUA - FORNECIMENTO E INSTALAÇÃO. AF_12/2014</t>
  </si>
  <si>
    <t>LUVA COM BUCHA DE LATÃO, PVC, SOLDÁVEL, DN 20MM X 1/2, INSTALADO EM RAMAL DE DISTRIBUIÇÃO DE ÁGUA - FORNECIMENTO E INSTALAÇÃO. AF_12/2014</t>
  </si>
  <si>
    <t>UNIÃO, PVC, SOLDÁVEL, DN 20MM, INSTALADO EM RAMAL DE DISTRIBUIÇÃO DE ÁGUA - FORNECIMENTO E INSTALAÇÃO. AF_12/2014</t>
  </si>
  <si>
    <t>ADAPTADOR CURTO COM BOLSA E ROSCA PARA REGISTRO, PVC, SOLDÁVEL, DN 20MM X 1/2, INSTALADO EM RAMAL DE DISTRIBUIÇÃO DE ÁGUA - FORNECIMENTO E INSTALAÇÃO. AF_12/2014</t>
  </si>
  <si>
    <t>CURVA DE TRANSPOSIÇÃO, PVC, SOLDÁVEL, DN 20MM, INSTALADO EM RAMAL DE DISTRIBUIÇÃO DE ÁGUA   FORNECIMENTO E INSTALAÇÃO. AF_12/2014</t>
  </si>
  <si>
    <t>LUVA, PVC, SOLDÁVEL, DN 25MM, INSTALADO EM RAMAL DE DISTRIBUIÇÃO DE ÁGUA - FORNECIMENTO E INSTALAÇÃO. AF_12/2014</t>
  </si>
  <si>
    <t>LUVA DE CORRER, PVC, SOLDÁVEL, DN 25MM, INSTALADO EM RAMAL DE DISTRIBUIÇÃO DE ÁGUA - FORNECIMENTO E INSTALAÇÃO. AF_12/2014</t>
  </si>
  <si>
    <t>LUVA DE REDUÇÃO, PVC, SOLDÁVEL, DN 32MM X 25MM, INSTALADO EM RAMAL DE DISTRIBUIÇÃO DE ÁGUA - FORNECIMENTO E INSTALAÇÃO. AF_12/2014</t>
  </si>
  <si>
    <t>LUVA COM BUCHA DE LATÃO, PVC, SOLDÁVEL, DN 25MM X 3/4, INSTALADO EM RAMAL DE DISTRIBUIÇÃO DE ÁGUA - FORNECIMENTO E INSTALAÇÃO. AF_12/2014</t>
  </si>
  <si>
    <t>UNIÃO, PVC, SOLDÁVEL, DN 25MM, INSTALADO EM RAMAL DE DISTRIBUIÇÃO DE ÁGUA - FORNECIMENTO E INSTALAÇÃO. AF_12/2014</t>
  </si>
  <si>
    <t>ADAPTADOR CURTO COM BOLSA E ROSCA PARA REGISTRO, PVC, SOLDÁVEL, DN 25MM X 3/4, INSTALADO EM RAMAL DE DISTRIBUIÇÃO DE ÁGUA - FORNECIMENTO E INSTALAÇÃO. AF_12/2014</t>
  </si>
  <si>
    <t>CURVA DE TRANSPOSIÇÃO, PVC, SOLDÁVEL, DN 25MM, INSTALADO EM RAMAL DE DISTRIBUIÇÃO DE ÁGUA   FORNECIMENTO E INSTALAÇÃO. AF_12/2014</t>
  </si>
  <si>
    <t>LUVA, PVC, SOLDÁVEL, DN 32MM, INSTALADO EM RAMAL DE DISTRIBUIÇÃO DE ÁGUA - FORNECIMENTO E INSTALAÇÃO. AF_12/2014</t>
  </si>
  <si>
    <t>LUVA DE CORRER, PVC, SOLDÁVEL, DN 32MM, INSTALADO EM RAMAL DE DISTRIBUIÇÃO DE ÁGUA   FORNECIMENTO E INSTALAÇÃO. AF_12/2014</t>
  </si>
  <si>
    <t>LUVA DE REDUÇÃO, PVC, SOLDÁVEL, DN 40MM X 32MM, INSTALADO EM RAMAL DE DISTRIBUIÇÃO DE ÁGUA - FORNECIMENTO E INSTALAÇÃO. AF_12/2014</t>
  </si>
  <si>
    <t>LUVA SOLDÁVEL E COM ROSCA, PVC, SOLDÁVEL, DN 32MM X 1, INSTALADO EM RAMAL DE DISTRIBUIÇÃO DE ÁGUA - FORNECIMENTO E INSTALAÇÃO. AF_12/2014</t>
  </si>
  <si>
    <t>UNIÃO, PVC, SOLDÁVEL, DN 32MM, INSTALADO EM RAMAL DE DISTRIBUIÇÃO DE ÁGUA - FORNECIMENTO E INSTALAÇÃO. AF_12/2014</t>
  </si>
  <si>
    <t>ADAPTADOR CURTO COM BOLSA E ROSCA PARA REGISTRO, PVC, SOLDÁVEL, DN 32MM X 1, INSTALADO EM RAMAL DE DISTRIBUIÇÃO DE ÁGUA - FORNECIMENTO E INSTALAÇÃO. AF_12/2014</t>
  </si>
  <si>
    <t>CURVA DE TRANSPOSIÇÃO, PVC, SOLDÁVEL, DN 32MM, INSTALADO EM RAMAL DE DISTRIBUIÇÃO DE ÁGUA   FORNECIMENTO E INSTALAÇÃO. AF_12/2014</t>
  </si>
  <si>
    <t>TE, PVC, SOLDÁVEL, DN 20MM, INSTALADO EM RAMAL DE DISTRIBUIÇÃO DE ÁGUA - FORNECIMENTO E INSTALAÇÃO. AF_12/2014</t>
  </si>
  <si>
    <t>TÊ SOLDÁVEL E COM ROSCA NA BOLSA CENTRAL, PVC, SOLDÁVEL, DN 20MM X 1/2, INSTALADO EM RAMAL DE DISTRIBUIÇÃO DE ÁGUA - FORNECIMENTO E INSTALAÇÃO. AF_12/2014</t>
  </si>
  <si>
    <t>TE, PVC, SOLDÁVEL, DN 25MM, INSTALADO EM RAMAL DE DISTRIBUIÇÃO DE ÁGUA - FORNECIMENTO E INSTALAÇÃO. AF_12/2014</t>
  </si>
  <si>
    <t>TÊ COM BUCHA DE LATÃO NA BOLSA CENTRAL, PVC, SOLDÁVEL, DN 25MM X 1/2, INSTALADO EM RAMAL DE DISTRIBUIÇÃO DE ÁGUA - FORNECIMENTO E INSTALAÇÃO. AF_12/2014</t>
  </si>
  <si>
    <t>TÊ DE REDUÇÃO, PVC, SOLDÁVEL, DN 25MM X 20MM, INSTALADO EM RAMAL DE DISTRIBUIÇÃO DE ÁGUA - FORNECIMENTO E INSTALAÇÃO. AF_12/2014</t>
  </si>
  <si>
    <t>TE, PVC, SOLDÁVEL, DN 32MM, INSTALADO EM RAMAL DE DISTRIBUIÇÃO DE ÁGUA - FORNECIMENTO E INSTALAÇÃO. AF_12/2014</t>
  </si>
  <si>
    <t>TÊ COM BUCHA DE LATÃO NA BOLSA CENTRAL, PVC, SOLDÁVEL, DN 32MM X 3/4, INSTALADO EM RAMAL DE DISTRIBUIÇÃO DE ÁGUA - FORNECIMENTO E INSTALAÇÃO. AF_12/2014</t>
  </si>
  <si>
    <t>TÊ DE REDUÇÃO, PVC, SOLDÁVEL, DN 32MM X 25MM, INSTALADO EM RAMAL DE DISTRIBUIÇÃO DE ÁGUA - FORNECIMENTO E INSTALAÇÃO. AF_12/2014</t>
  </si>
  <si>
    <t>JOELHO 90 GRAUS, PVC, SOLDÁVEL, DN 25MM, INSTALADO EM PRUMADA DE ÁGUA - FORNECIMENTO E INSTALAÇÃO. AF_12/2014</t>
  </si>
  <si>
    <t>JOELHO 45 GRAUS, PVC, SOLDÁVEL, DN 25MM, INSTALADO EM PRUMADA DE ÁGUA - FORNECIMENTO E INSTALAÇÃO. AF_12/2014</t>
  </si>
  <si>
    <t>CURVA 90 GRAUS, PVC, SOLDÁVEL, DN 25MM, INSTALADO EM PRUMADA DE ÁGUA - FORNECIMENTO E INSTALAÇÃO. AF_12/2014</t>
  </si>
  <si>
    <t>CURVA 45 GRAUS, PVC, SOLDÁVEL, DN 25MM, INSTALADO EM PRUMADA DE ÁGUA - FORNECIMENTO E INSTALAÇÃO. AF_12/2014</t>
  </si>
  <si>
    <t>JOELHO 90 GRAUS, PVC, SOLDÁVEL, DN 32MM, INSTALADO EM PRUMADA DE ÁGUA - FORNECIMENTO E INSTALAÇÃO. AF_12/2014</t>
  </si>
  <si>
    <t>JOELHO 45 GRAUS, PVC, SOLDÁVEL, DN 32MM, INSTALADO EM PRUMADA DE ÁGUA - FORNECIMENTO E INSTALAÇÃO. AF_12/2014</t>
  </si>
  <si>
    <t>CURVA 90 GRAUS, PVC, SOLDÁVEL, DN 32MM, INSTALADO EM PRUMADA DE ÁGUA - FORNECIMENTO E INSTALAÇÃO. AF_12/2014</t>
  </si>
  <si>
    <t>CURVA 45 GRAUS, PVC, SOLDÁVEL, DN 32MM, INSTALADO EM PRUMADA DE ÁGUA - FORNECIMENTO E INSTALAÇÃO. AF_12/2014</t>
  </si>
  <si>
    <t>JOELHO 90 GRAUS, PVC, SOLDÁVEL, DN 40MM, INSTALADO EM PRUMADA DE ÁGUA - FORNECIMENTO E INSTALAÇÃO. AF_12/2014</t>
  </si>
  <si>
    <t>JOELHO 45 GRAUS, PVC, SOLDÁVEL, DN 40MM, INSTALADO EM PRUMADA DE ÁGUA - FORNECIMENTO E INSTALAÇÃO. AF_12/2014</t>
  </si>
  <si>
    <t>CURVA 90 GRAUS, PVC, SOLDÁVEL, DN 40MM, INSTALADO EM PRUMADA DE ÁGUA - FORNECIMENTO E INSTALAÇÃO. AF_12/2014</t>
  </si>
  <si>
    <t>CURVA 45 GRAUS, PVC, SOLDÁVEL, DN 40MM, INSTALADO EM PRUMADA DE ÁGUA - FORNECIMENTO E INSTALAÇÃO. AF_12/2014</t>
  </si>
  <si>
    <t>JOELHO 90 GRAUS, PVC, SOLDÁVEL, DN 50MM, INSTALADO EM PRUMADA DE ÁGUA - FORNECIMENTO E INSTALAÇÃO. AF_12/2014</t>
  </si>
  <si>
    <t>JOELHO 45 GRAUS, PVC, SOLDÁVEL, DN 50MM, INSTALADO EM PRUMADA DE ÁGUA - FORNECIMENTO E INSTALAÇÃO. AF_12/2014</t>
  </si>
  <si>
    <t>CURVA 90 GRAUS, PVC, SOLDÁVEL, DN 50MM, INSTALADO EM PRUMADA DE ÁGUA - FORNECIMENTO E INSTALAÇÃO. AF_12/2014</t>
  </si>
  <si>
    <t>CURVA 45 GRAUS, PVC, SOLDÁVEL, DN 50MM, INSTALADO EM PRUMADA DE ÁGUA - FORNECIMENTO E INSTALAÇÃO. AF_12/2014</t>
  </si>
  <si>
    <t>JOELHO 90 GRAUS, PVC, SOLDÁVEL, DN 60MM, INSTALADO EM PRUMADA DE ÁGUA - FORNECIMENTO E INSTALAÇÃO. AF_12/2014</t>
  </si>
  <si>
    <t>JOELHO 45 GRAUS, PVC, SOLDÁVEL, DN 60MM, INSTALADO EM PRUMADA DE ÁGUA - FORNECIMENTO E INSTALAÇÃO. AF_12/2014</t>
  </si>
  <si>
    <t>CURVA 90 GRAUS, PVC, SOLDÁVEL, DN 60MM, INSTALADO EM PRUMADA DE ÁGUA - FORNECIMENTO E INSTALAÇÃO. AF_12/2014</t>
  </si>
  <si>
    <t>CURVA 45 GRAUS, PVC, SOLDÁVEL, DN 60MM, INSTALADO EM PRUMADA DE ÁGUA - FORNECIMENTO E INSTALAÇÃO. AF_12/2014</t>
  </si>
  <si>
    <t>JOELHO 90 GRAUS, PVC, SOLDÁVEL, DN 75MM, INSTALADO EM PRUMADA DE ÁGUA - FORNECIMENTO E INSTALAÇÃO. AF_12/2014</t>
  </si>
  <si>
    <t>JOELHO 90 GRAUS, PVC, SERIE R, ÁGUA PLUVIAL, DN 40 MM, JUNTA SOLDÁVEL, FORNECIDO E INSTALADO EM RAMAL DE ENCAMINHAMENTO. AF_12/2014</t>
  </si>
  <si>
    <t>JOELHO 45 GRAUS, PVC, SOLDÁVEL, DN 75MM, INSTALADO EM PRUMADA DE ÁGUA - FORNECIMENTO E INSTALAÇÃO. AF_12/2014</t>
  </si>
  <si>
    <t>JOELHO 45 GRAUS, PVC, SERIE R, ÁGUA PLUVIAL, DN 40 MM, JUNTA SOLDÁVEL, FORNECIDO E INSTALADO EM RAMAL DE ENCAMINHAMENTO. AF_12/2014</t>
  </si>
  <si>
    <t>CURVA 90 GRAUS, PVC, SOLDÁVEL, DN 75MM, INSTALADO EM PRUMADA DE ÁGUA - FORNECIMENTO E INSTALAÇÃO. AF_12/2014</t>
  </si>
  <si>
    <t>JOELHO 90 GRAUS, PVC, SERIE R, ÁGUA PLUVIAL, DN 50 MM, JUNTA ELÁSTICA, FORNECIDO E INSTALADO EM RAMAL DE ENCAMINHAMENTO. AF_12/2014</t>
  </si>
  <si>
    <t>CURVA 45 GRAUS, PVC, SOLDÁVEL, DN 75MM, INSTALADO EM PRUMADA DE ÁGUA - FORNECIMENTO E INSTALAÇÃO. AF_12/2014</t>
  </si>
  <si>
    <t>JOELHO 45 GRAUS, PVC, SERIE R, ÁGUA PLUVIAL, DN 50 MM, JUNTA ELÁSTICA, FORNECIDO E INSTALADO EM RAMAL DE ENCAMINHAMENTO. AF_12/2014</t>
  </si>
  <si>
    <t>JOELHO 90 GRAUS, PVC, SOLDÁVEL, DN 85MM, INSTALADO EM PRUMADA DE ÁGUA - FORNECIMENTO E INSTALAÇÃO. AF_12/2014</t>
  </si>
  <si>
    <t>JOELHO 90 GRAUS, PVC, SERIE R, ÁGUA PLUVIAL, DN 75 MM, JUNTA ELÁSTICA, FORNECIDO E INSTALADO EM RAMAL DE ENCAMINHAMENTO. AF_12/2014</t>
  </si>
  <si>
    <t>JOELHO 45 GRAUS, PVC, SOLDÁVEL, DN 85MM, INSTALADO EM PRUMADA DE ÁGUA - FORNECIMENTO E INSTALAÇÃO. AF_12/2014</t>
  </si>
  <si>
    <t>JOELHO 45 GRAUS, PVC, SERIE R, ÁGUA PLUVIAL, DN 75 MM, JUNTA ELÁSTICA, FORNECIDO E INSTALADO EM RAMAL DE ENCAMINHAMENTO. AF_12/2014</t>
  </si>
  <si>
    <t>CURVA 90 GRAUS, PVC, SOLDÁVEL, DN 85MM, INSTALADO EM PRUMADA DE ÁGUA - FORNECIMENTO E INSTALAÇÃO. AF_12/2014</t>
  </si>
  <si>
    <t>CURVA 87 GRAUS E 30 MINUTOS, PVC, SERIE R, ÁGUA PLUVIAL, DN 75 MM, JUNTA ELÁSTICA, FORNECIDO E INSTALADO EM RAMAL DE ENCAMINHAMENTO. AF_12/2014</t>
  </si>
  <si>
    <t>CURVA 45 GRAUS, PVC, SOLDÁVEL, DN 85MM, INSTALADO EM PRUMADA DE ÁGUA - FORNECIMENTO E INSTALAÇÃO. AF_12/2014</t>
  </si>
  <si>
    <t>LUVA, PVC, SOLDÁVEL, DN 25MM, INSTALADO EM PRUMADA DE ÁGUA - FORNECIMENTO E INSTALAÇÃO. AF_12/2014</t>
  </si>
  <si>
    <t>JOELHO 90 GRAUS, PVC, SERIE R, ÁGUA PLUVIAL, DN 100 MM, JUNTA ELÁSTICA, FORNECIDO E INSTALADO EM RAMAL DE ENCAMINHAMENTO. AF_12/2014</t>
  </si>
  <si>
    <t>LUVA DE CORRER, PVC, SOLDÁVEL, DN 25MM, INSTALADO EM PRUMADA DE ÁGUA - FORNECIMENTO E INSTALAÇÃO. AF_12/2014</t>
  </si>
  <si>
    <t>JOELHO 45 GRAUS, PVC, SERIE R, ÁGUA PLUVIAL, DN 100 MM, JUNTA ELÁSTICA, FORNECIDO E INSTALADO EM RAMAL DE ENCAMINHAMENTO. AF_12/2014</t>
  </si>
  <si>
    <t>LUVA DE REDUÇÃO, PVC, SOLDÁVEL, DN 32MM X 25MM, INSTALADO EM PRUMADA DE ÁGUA - FORNECIMENTO E INSTALAÇÃO. AF_12/2014</t>
  </si>
  <si>
    <t>JOELHO 45 GRAUS PARA PÉ DE COLUNA, PVC, SERIE R, ÁGUA PLUVIAL, DN 100 MM, JUNTA ELÁSTICA, FORNECIDO E INSTALADO EM RAMAL DE ENCAMINHAMENTO. AF_12/2014</t>
  </si>
  <si>
    <t>LUVA SOLDÁVEL E COM ROSCA, PVC, SOLDÁVEL, DN 25MM X 3/4, INSTALADO EM PRUMADA DE ÁGUA - FORNECIMENTO E INSTALAÇÃO. AF_12/2014</t>
  </si>
  <si>
    <t>CURVA 87 GRAUS E 30 MINUTOS, PVC, SERIE R, ÁGUA PLUVIAL, DN 100 MM, JUNTA ELÁSTICA, FORNECIDO E INSTALADO EM RAMAL DE ENCAMINHAMENTO. AF_12/2014</t>
  </si>
  <si>
    <t>UNIÃO, PVC, SOLDÁVEL, DN 25MM, INSTALADO EM PRUMADA DE ÁGUA - FORNECIMENTO E INSTALAÇÃO. AF_12/2014</t>
  </si>
  <si>
    <t>ADAPTADOR CURTO COM BOLSA E ROSCA PARA REGISTRO, PVC, SOLDÁVEL, DN 25MM X 3/4, INSTALADO EM PRUMADA DE ÁGUA - FORNECIMENTO E INSTALAÇÃO. AF_12/2014</t>
  </si>
  <si>
    <t>CURVA DE TRANSPOSIÇÃO, PVC, SOLDÁVEL, DN 25MM, INSTALADO EM PRUMADA DE ÁGUA  - FORNECIMENTO E INSTALAÇÃO. AF_12/2014</t>
  </si>
  <si>
    <t>LUVA, PVC, SOLDÁVEL, DN 32MM, INSTALADO EM PRUMADA DE ÁGUA - FORNECIMENTO E INSTALAÇÃO. AF_12/2014</t>
  </si>
  <si>
    <t>LUVA DE CORRER, PVC, SOLDÁVEL, DN 32MM, INSTALADO EM PRUMADA DE ÁGUA - FORNECIMENTO E INSTALAÇÃO. AF_12/2014</t>
  </si>
  <si>
    <t>LUVA SIMPLES, PVC, SERIE R, ÁGUA PLUVIAL, DN 40 MM, JUNTA SOLDÁVEL, FORNECIDO E INSTALADO EM RAMAL DE ENCAMINHAMENTO. AF_12/2014</t>
  </si>
  <si>
    <t>LUVA SIMPLES, PVC, SERIE R, ÁGUA PLUVIAL, DN 50 MM, JUNTA ELÁSTICA, FORNECIDO E INSTALADO EM RAMAL DE ENCAMINHAMENTO. AF_12/2014</t>
  </si>
  <si>
    <t>BUCHA DE REDUÇÃO LONGA, PVC, SERIE R, ÁGUA PLUVIAL, DN 50 X 40 MM, JUNTA ELÁSTICA, FORNECIDO E INSTALADO EM RAMAL DE ENCAMINHAMENTO. AF_12/2014</t>
  </si>
  <si>
    <t>LUVA SIMPLES, PVC, SERIE R, ÁGUA PLUVIAL, DN 75 MM, JUNTA ELÁSTICA, FORNECIDO E INSTALADO EM RAMAL DE ENCAMINHAMENTO. AF_12/2014</t>
  </si>
  <si>
    <t>LUVA DE CORRER, PVC, SERIE R, ÁGUA PLUVIAL, DN 75 MM, JUNTA ELÁSTICA, FORNECIDO E INSTALADO EM RAMAL DE ENCAMINHAMENTO. AF_12/2014</t>
  </si>
  <si>
    <t>REDUÇÃO EXCÊNTRICA, PVC, SERIE R, ÁGUA PLUVIAL, DN 75 X 50 MM, JUNTA ELÁSTICA, FORNECIDO E INSTALADO EM RAMAL DE ENCAMINHAMENTO. AF_12/2014</t>
  </si>
  <si>
    <t>TÊ DE INSPEÇÃO, PVC, SERIE R, ÁGUA PLUVIAL, DN 75 MM, JUNTA ELÁSTICA, FORNECIDO E INSTALADO EM RAMAL DE ENCAMINHAMENTO. AF_12/2014</t>
  </si>
  <si>
    <t>LUVA SOLDÁVEL E COM ROSCA, PVC, SOLDÁVEL, DN 32MM X 1, INSTALADO EM PRUMADA DE ÁGUA - FORNECIMENTO E INSTALAÇÃO. AF_12/2014</t>
  </si>
  <si>
    <t>UNIÃO, PVC, SOLDÁVEL, DN 32MM, INSTALADO EM PRUMADA DE ÁGUA - FORNECIMENTO E INSTALAÇÃO. AF_12/2014</t>
  </si>
  <si>
    <t>ADAPTADOR CURTO COM BOLSA E ROSCA PARA REGISTRO, PVC, SOLDÁVEL, DN 32MM X 1, INSTALADO EM PRUMADA DE ÁGUA - FORNECIMENTO E INSTALAÇÃO. AF_12/2014</t>
  </si>
  <si>
    <t>LUVA SIMPLES, PVC, SERIE R, ÁGUA PLUVIAL, DN 100 MM, JUNTA ELÁSTICA, FORNECIDO E INSTALADO EM RAMAL DE ENCAMINHAMENTO. AF_12/2014</t>
  </si>
  <si>
    <t>CURVA DE TRANSPOSIÇÃO, PVC, SOLDÁVEL, DN 32MM, INSTALADO EM PRUMADA DE ÁGUA   FORNECIMENTO E INSTALAÇÃO. AF_12/2014</t>
  </si>
  <si>
    <t>LUVA DE CORRER, PVC, SERIE R, ÁGUA PLUVIAL, DN 100 MM, JUNTA ELÁSTICA, FORNECIDO E INSTALADO EM RAMAL DE ENCAMINHAMENTO. AF_12/2014</t>
  </si>
  <si>
    <t>REDUÇÃO EXCÊNTRICA, PVC, SERIE R, ÁGUA PLUVIAL, DN 100 X 75 MM, JUNTA ELÁSTICA, FORNECIDO E INSTALADO EM RAMAL DE ENCAMINHAMENTO. AF_12/2014</t>
  </si>
  <si>
    <t>LUVA, PVC, SOLDÁVEL, DN 40MM, INSTALADO EM PRUMADA DE ÁGUA - FORNECIMENTO E INSTALAÇÃO. AF_12/2014</t>
  </si>
  <si>
    <t>TÊ DE INSPEÇÃO, PVC, SERIE R, ÁGUA PLUVIAL, DN 100 MM, JUNTA ELÁSTICA, FORNECIDO E INSTALADO EM RAMAL DE ENCAMINHAMENTO. AF_12/2014</t>
  </si>
  <si>
    <t>JUNÇÃO SIMPLES, PVC, SERIE R, ÁGUA PLUVIAL, DN 40 MM, JUNTA SOLDÁVEL, FORNECIDO E INSTALADO EM RAMAL DE ENCAMINHAMENTO. AF_12/2014</t>
  </si>
  <si>
    <t>LUVA DE REDUÇÃO, PVC, SOLDÁVEL, DN 40MM X 32MM, INSTALADO EM PRUMADA DE ÁGUA - FORNECIMENTO E INSTALAÇÃO. AF_12/2014</t>
  </si>
  <si>
    <t>JUNÇÃO SIMPLES, PVC, SERIE R, ÁGUA PLUVIAL, DN 50 MM, JUNTA ELÁSTICA, FORNECIDO E INSTALADO EM RAMAL DE ENCAMINHAMENTO. AF_12/2014</t>
  </si>
  <si>
    <t>LUVA COM ROSCA, PVC, SOLDÁVEL, DN 40MM X 1.1/4, INSTALADO EM PRUMADA DE ÁGUA - FORNECIMENTO E INSTALAÇÃO. AF_12/2014</t>
  </si>
  <si>
    <t>JUNÇÃO SIMPLES, PVC, SERIE R, ÁGUA PLUVIAL, DN 75 X 75 MM, JUNTA ELÁSTICA, FORNECIDO E INSTALADO EM RAMAL DE ENCAMINHAMENTO. AF_12/2014</t>
  </si>
  <si>
    <t>TÊ, PVC, SERIE R, ÁGUA PLUVIAL, DN 75 MM, JUNTA ELÁSTICA, FORNECIDO E INSTALADO EM RAMAL DE ENCAMINHAMENTO. AF_12/2014</t>
  </si>
  <si>
    <t>JUNÇÃO SIMPLES, PVC, SERIE R, ÁGUA PLUVIAL, DN 100 X 100 MM, JUNTA ELÁSTICA, FORNECIDO E INSTALADO EM RAMAL DE ENCAMINHAMENTO. AF_12/2014</t>
  </si>
  <si>
    <t>UNIÃO, PVC, SOLDÁVEL, DN 40MM, INSTALADO EM PRUMADA DE ÁGUA - FORNECIMENTO E INSTALAÇÃO. AF_12/2014</t>
  </si>
  <si>
    <t>JUNÇÃO SIMPLES, PVC, SERIE R, ÁGUA PLUVIAL, DN 100 X 75 MM, JUNTA ELÁSTICA, FORNECIDO E INSTALADO EM RAMAL DE ENCAMINHAMENTO. AF_12/2014</t>
  </si>
  <si>
    <t>ADAPTADOR CURTO COM BOLSA E ROSCA PARA REGISTRO, PVC, SOLDÁVEL, DN 40MM X 1.1/2, INSTALADO EM PRUMADA DE ÁGUA - FORNECIMENTO E INSTALAÇÃO. AF_12/2014</t>
  </si>
  <si>
    <t>TÊ, PVC, SERIE R, ÁGUA PLUVIAL, DN 100 X 100 MM, JUNTA ELÁSTICA, FORNECIDO E INSTALADO EM RAMAL DE ENCAMINHAMENTO. AF_12/2014</t>
  </si>
  <si>
    <t>ADAPTADOR CURTO COM BOLSA E ROSCA PARA REGISTRO, PVC, SOLDÁVEL, DN 40MM X 1.1/4, INSTALADO EM PRUMADA DE ÁGUA - FORNECIMENTO E INSTALAÇÃO. AF_12/2014</t>
  </si>
  <si>
    <t>TÊ, PVC, SERIE R, ÁGUA PLUVIAL, DN 100 X 75 MM, JUNTA ELÁSTICA, FORNECIDO E INSTALADO EM RAMAL DE ENCAMINHAMENTO. AF_12/2014</t>
  </si>
  <si>
    <t>JUNÇÃO DUPLA, PVC, SERIE R, ÁGUA PLUVIAL, DN 100 X 100 X 100 MM, JUNTA ELÁSTICA, FORNECIDO E INSTALADO EM RAMAL DE ENCAMINHAMENTO. AF_12/2014</t>
  </si>
  <si>
    <t>LUVA, PVC, SOLDÁVEL, DN 50MM, INSTALADO EM PRUMADA DE ÁGUA - FORNECIMENTO E INSTALAÇÃO. AF_12/2014</t>
  </si>
  <si>
    <t>LUVA DE CORRER, PVC, SOLDÁVEL, DN 50MM, INSTALADO EM PRUMADA DE ÁGUA - FORNECIMENTO E INSTALAÇÃO. AF_12/2014</t>
  </si>
  <si>
    <t>LUVA DE REDUÇÃO, PVC, SOLDÁVEL, DN 50MM X 25MM, INSTALADO EM PRUMADA DE ÁGUA   FORNECIMENTO E INSTALAÇÃO. AF_12/2014</t>
  </si>
  <si>
    <t>JOELHO 90 GRAUS, PVC, SERIE R, ÁGUA PLUVIAL, DN 75 MM, JUNTA ELÁSTICA, FORNECIDO E INSTALADO EM CONDUTORES VERTICAIS DE ÁGUAS PLUVIAIS. AF_12/2014</t>
  </si>
  <si>
    <t>JOELHO 45 GRAUS, PVC, SERIE R, ÁGUA PLUVIAL, DN 75 MM, JUNTA ELÁSTICA, FORNECIDO E INSTALADO EM CONDUTORES VERTICAIS DE ÁGUAS PLUVIAIS. AF_12/2014</t>
  </si>
  <si>
    <t>CURVA 87 GRAUS E 30 MINUTOS, PVC, SERIE R, ÁGUA PLUVIAL, DN 75 MM, JUNTA ELÁSTICA, FORNECIDO E INSTALADO EM CONDUTORES VERTICAIS DE ÁGUAS PLUVIAIS. AF_12/2014</t>
  </si>
  <si>
    <t>JOELHO 90 GRAUS, PVC, SERIE R, ÁGUA PLUVIAL, DN 100 MM, JUNTA ELÁSTICA, FORNECIDO E INSTALADO EM CONDUTORES VERTICAIS DE ÁGUAS PLUVIAIS. AF_12/2014</t>
  </si>
  <si>
    <t>JOELHO 45 GRAUS, PVC, SERIE R, ÁGUA PLUVIAL, DN 100 MM, JUNTA ELÁSTICA, FORNECIDO E INSTALADO EM CONDUTORES VERTICAIS DE ÁGUAS PLUVIAIS. AF_12/2014</t>
  </si>
  <si>
    <t>JOELHO 45 GRAUS PARA PÉ DE COLUNA, PVC, SERIE R, ÁGUA PLUVIAL, DN 100 MM, JUNTA ELÁSTICA, FORNECIDO E INSTALADO EM CONDUTORES VERTICAIS DE ÁGUAS PLUVIAIS. AF_12/2014</t>
  </si>
  <si>
    <t>CURVA 87 GRAUS E 30 MINUTOS, PVC, SERIE R, ÁGUA PLUVIAL, DN 100 MM, JUNTA ELÁSTICA, FORNECIDO E INSTALADO EM CONDUTORES VERTICAIS DE ÁGUAS PLUVIAIS. AF_12/2014</t>
  </si>
  <si>
    <t>JOELHO 90 GRAUS, PVC, SERIE R, ÁGUA PLUVIAL, DN 150 MM, JUNTA ELÁSTICA, FORNECIDO E INSTALADO EM CONDUTORES VERTICAIS DE ÁGUAS PLUVIAIS. AF_12/2014</t>
  </si>
  <si>
    <t>JOELHO 45 GRAUS, PVC, SERIE R, ÁGUA PLUVIAL, DN 150 MM, JUNTA ELÁSTICA, FORNECIDO E INSTALADO EM CONDUTORES VERTICAIS DE ÁGUAS PLUVIAIS. AF_12/2014</t>
  </si>
  <si>
    <t>CURVA 87 GRAUS E 30 MINUTOS, PVC, SERIE R, ÁGUA PLUVIAL, DN 150 MM, JUNTA ELÁSTICA, FORNECIDO E INSTALADO EM CONDUTORES VERTICAIS DE ÁGUAS PLUVIAIS. AF_12/2014</t>
  </si>
  <si>
    <t>LUVA COM ROSCA, PVC, SOLDÁVEL, DN 50MM X 1.1/2, INSTALADO EM PRUMADA DE ÁGUA - FORNECIMENTO E INSTALAÇÃO. AF_12/2014</t>
  </si>
  <si>
    <t>UNIÃO, PVC, SOLDÁVEL, DN 50MM, INSTALADO EM PRUMADA DE ÁGUA - FORNECIMENTO E INSTALAÇÃO. AF_12/2014</t>
  </si>
  <si>
    <t>ADAPTADOR CURTO COM BOLSA E ROSCA PARA REGISTRO, PVC, SOLDÁVEL, DN 50MM X 1.1/4, INSTALADO EM PRUMADA DE ÁGUA - FORNECIMENTO E INSTALAÇÃO. AF_12/2014</t>
  </si>
  <si>
    <t>ADAPTADOR CURTO COM BOLSA E ROSCA PARA REGISTRO, PVC, SOLDÁVEL, DN 50MM X 1.1/2, INSTALADO EM PRUMADA DE ÁGUA - FORNECIMENTO E INSTALAÇÃO. AF_12/2014</t>
  </si>
  <si>
    <t>LUVA, PVC, SOLDÁVEL, DN 60MM, INSTALADO EM PRUMADA DE ÁGUA - FORNECIMENTO E INSTALAÇÃO. AF_12/2014</t>
  </si>
  <si>
    <t>LUVA DE CORRER, PVC, SOLDÁVEL, DN 60MM, INSTALADO EM PRUMADA DE ÁGUA   FORNECIMENTO E INSTALAÇÃO. AF_12/2014</t>
  </si>
  <si>
    <t>LUVA SIMPLES, PVC, SERIE R, ÁGUA PLUVIAL, DN 75 MM, JUNTA ELÁSTICA, FORNECIDO E INSTALADO EM CONDUTORES VERTICAIS DE ÁGUAS PLUVIAIS. AF_12/2014</t>
  </si>
  <si>
    <t>LUVA DE CORRER, PVC, SERIE R, ÁGUA PLUVIAL, DN 75 MM, JUNTA ELÁSTICA, FORNECIDO E INSTALADO EM CONDUTORES VERTICAIS DE ÁGUAS PLUVIAIS. AF_12/2014</t>
  </si>
  <si>
    <t>LUVA DE REDUÇÃO, PVC, SOLDÁVEL, DN 60MM X 50MM, INSTALADO EM PRUMADA DE ÁGUA - FORNECIMENTO E INSTALAÇÃO. AF_12/2014</t>
  </si>
  <si>
    <t>UNIÃO, PVC, SOLDÁVEL, DN 60MM, INSTALADO EM PRUMADA DE ÁGUA - FORNECIMENTO E INSTALAÇÃO. AF_12/2014</t>
  </si>
  <si>
    <t>ADAPTADOR CURTO COM BOLSA E ROSCA PARA REGISTRO, PVC, SOLDÁVEL, DN 60MM X 2, INSTALADO EM PRUMADA DE ÁGUA - FORNECIMENTO E INSTALAÇÃO. AF_12/2014</t>
  </si>
  <si>
    <t>LUVA, PVC, SOLDÁVEL, DN 75MM, INSTALADO EM PRUMADA DE ÁGUA - FORNECIMENTO E INSTALAÇÃO. AF_12/2014</t>
  </si>
  <si>
    <t>UNIÃO, PVC, SOLDÁVEL, DN 75MM, INSTALADO EM PRUMADA DE ÁGUA - FORNECIMENTO E INSTALAÇÃO. AF_12/2014</t>
  </si>
  <si>
    <t>ADAPTADOR CURTO COM BOLSA E ROSCA PARA REGISTRO, PVC, SOLDÁVEL, DN 75MM X 2.1/2, INSTALADO EM PRUMADA DE ÁGUA - FORNECIMENTO E INSTALAÇÃO. AF_12/2014</t>
  </si>
  <si>
    <t>LUVA, PVC, SOLDÁVEL, DN 85MM, INSTALADO EM PRUMADA DE ÁGUA - FORNECIMENTO E INSTALAÇÃO. AF_12/2014</t>
  </si>
  <si>
    <t>UNIÃO, PVC, SOLDÁVEL, DN 85MM, INSTALADO EM PRUMADA DE ÁGUA - FORNECIMENTO E INSTALAÇÃO. AF_12/2014</t>
  </si>
  <si>
    <t>ADAPTADOR CURTO COM BOLSA E ROSCA PARA REGISTRO, PVC, SOLDÁVEL, DN 85MM X 3, INSTALADO EM PRUMADA DE ÁGUA - FORNECIMENTO E INSTALAÇÃO. AF_12/2014</t>
  </si>
  <si>
    <t>TE, PVC, SOLDÁVEL, DN 25MM, INSTALADO EM PRUMADA DE ÁGUA - FORNECIMENTO E INSTALAÇÃO. AF_12/2014</t>
  </si>
  <si>
    <t>TÊ COM BUCHA DE LATÃO NA BOLSA CENTRAL, PVC, SOLDÁVEL, DN 25MM X 1/2, INSTALADO EM PRUMADA DE ÁGUA - FORNECIMENTO E INSTALAÇÃO. AF_12/2014</t>
  </si>
  <si>
    <t>TÊ DE REDUÇÃO, PVC, SOLDÁVEL, DN 25MM X 20MM, INSTALADO EM PRUMADA DE ÁGUA - FORNECIMENTO E INSTALAÇÃO. AF_12/2014</t>
  </si>
  <si>
    <t>TE, PVC, SOLDÁVEL, DN 32MM, INSTALADO EM PRUMADA DE ÁGUA - FORNECIMENTO E INSTALAÇÃO. AF_12/2014</t>
  </si>
  <si>
    <t>TÊ COM BUCHA DE LATÃO NA BOLSA CENTRAL, PVC, SOLDÁVEL, DN 32MM X 3/4, INSTALADO EM PRUMADA DE ÁGUA - FORNECIMENTO E INSTALAÇÃO. AF_12/2014</t>
  </si>
  <si>
    <t>TÊ DE REDUÇÃO, PVC, SOLDÁVEL, DN 32MM X 25MM, INSTALADO EM PRUMADA DE ÁGUA - FORNECIMENTO E INSTALAÇÃO. AF_12/2014</t>
  </si>
  <si>
    <t>TE, PVC, SOLDÁVEL, DN 40MM, INSTALADO EM PRUMADA DE ÁGUA - FORNECIMENTO E INSTALAÇÃO. AF_12/2014</t>
  </si>
  <si>
    <t>TÊ DE REDUÇÃO, PVC, SOLDÁVEL, DN 40MM X 32MM, INSTALADO EM PRUMADA DE ÁGUA - FORNECIMENTO E INSTALAÇÃO. AF_12/2014</t>
  </si>
  <si>
    <t>TE, PVC, SOLDÁVEL, DN 50MM, INSTALADO EM PRUMADA DE ÁGUA - FORNECIMENTO E INSTALAÇÃO. AF_12/2014</t>
  </si>
  <si>
    <t>TÊ DE REDUÇÃO, PVC, SOLDÁVEL, DN 50MM X 40MM, INSTALADO EM PRUMADA DE ÁGUA - FORNECIMENTO E INSTALAÇÃO. AF_12/2014</t>
  </si>
  <si>
    <t>TÊ DE REDUÇÃO, PVC, SOLDÁVEL, DN 50MM X 25MM, INSTALADO EM PRUMADA DE ÁGUA - FORNECIMENTO E INSTALAÇÃO. AF_12/2014</t>
  </si>
  <si>
    <t>TE, PVC, SOLDÁVEL, DN 60MM, INSTALADO EM PRUMADA DE ÁGUA - FORNECIMENTO E INSTALAÇÃO. AF_12/2014</t>
  </si>
  <si>
    <t>TE, PVC, SOLDÁVEL, DN 75MM, INSTALADO EM PRUMADA DE ÁGUA - FORNECIMENTO E INSTALAÇÃO. AF_12/2014</t>
  </si>
  <si>
    <t>TE DE REDUÇÃO, PVC, SOLDÁVEL, DN 75MM X 50MM, INSTALADO EM PRUMADA DE ÁGUA - FORNECIMENTO E INSTALAÇÃO. AF_12/2014</t>
  </si>
  <si>
    <t>TE, PVC, SOLDÁVEL, DN 85MM, INSTALADO EM PRUMADA DE ÁGUA - FORNECIMENTO E INSTALAÇÃO. AF_12/2014</t>
  </si>
  <si>
    <t>TE DE REDUÇÃO, PVC, SOLDÁVEL, DN 85MM X 60MM, INSTALADO EM PRUMADA DE ÁGUA - FORNECIMENTO E INSTALAÇÃO. AF_12/2014</t>
  </si>
  <si>
    <t>JOELHO 90 GRAUS, CPVC, SOLDÁVEL, DN 15MM, INSTALADO EM RAMAL OU SUB-RAMAL DE ÁGUA - FORNECIMENTO E INSTALAÇÃO. AF_12/2014</t>
  </si>
  <si>
    <t>JOELHO 45 GRAUS, CPVC, SOLDÁVEL, DN 15MM, INSTALADO EM RAMAL OU SUB-RAMAL DE ÁGUA - FORNECIMENTO E INSTALAÇÃO. AF_12/2014</t>
  </si>
  <si>
    <t>CURVA 90 GRAUS, CPVC, SOLDÁVEL, DN 15MM, INSTALADO EM RAMAL OU SUB-RAMAL DE ÁGUA - FORNECIMENTO E INSTALAÇÃO. AF_12/2014</t>
  </si>
  <si>
    <t>JOELHO DE TRANSIÇÃO, 90 GRAUS, CPVC, SOLDÁVEL, DN 15MM X 1/2", INSTALADO EM RAMAL OU SUB-RAMAL DE ÁGUA - FORNECIMENTO E INSTALAÇÃO. AF_12/2014</t>
  </si>
  <si>
    <t>JOELHO 90 GRAUS, CPVC, SOLDÁVEL, DN 22MM, INSTALADO EM RAMAL OU SUB-RAMAL DE ÁGUA - FORNECIMENTO E INSTALAÇÃO. AF_12/2014</t>
  </si>
  <si>
    <t>JOELHO 45 GRAUS, CPVC, SOLDÁVEL, DN 22MM, INSTALADO EM RAMAL OU SUB-RAMAL DE ÁGUA - FORNECIMENTO E INSTALAÇÃO. AF_12/2014</t>
  </si>
  <si>
    <t>CURVA 90 GRAUS, CPVC, SOLDÁVEL, DN 22MM, INSTALADO EM RAMAL OU SUB-RAMAL DE ÁGUA - FORNECIMENTO E INSTALAÇÃO. AF_12/2014</t>
  </si>
  <si>
    <t>JOELHO DE TRANSIÇÃO, 90 GRAUS, CPVC, SOLDÁVEL, DN 22MM X 1/2", INSTALADO EM RAMAL OU SUB-RAMAL DE ÁGUA - FORNECIMENTO E INSTALAÇÃO. AF_12/2014</t>
  </si>
  <si>
    <t>JOELHO DE TRANSIÇÃO, 90 GRAUS, CPVC, SOLDÁVEL, DN 22MM X 3/4", INSTALADO EM RAMAL OU SUB-RAMAL DE ÁGUA - FORNECIMENTO E INSTALAÇÃO. AF_12/2014</t>
  </si>
  <si>
    <t>JOELHO 90 GRAUS, CPVC, SOLDÁVEL, DN 28MM, INSTALADO EM RAMAL OU SUB-RAMAL DE ÁGUA - FORNECIMENTO E INSTALAÇÃO. AF_12/2014</t>
  </si>
  <si>
    <t>JOELHO 45 GRAUS, CPVC, SOLDÁVEL, DN 28MM, INSTALADO EM RAMAL OU SUB-RAMAL DE ÁGUA  FORNECIMENTO E INSTALAÇÃO. AF_12/2014</t>
  </si>
  <si>
    <t>CURVA 90 GRAUS, CPVC, SOLDÁVEL, DN 28MM, INSTALADO EM RAMAL OU SUB-RAMAL DE ÁGUA  FORNECIMENTO E INSTALAÇÃO. AF_12/2014</t>
  </si>
  <si>
    <t>JOELHO 90 GRAUS, CPVC, SOLDÁVEL, DN 35MM, INSTALADO EM RAMAL OU SUB-RAMAL DE ÁGUA  FORNECIMENTO E INSTALAÇÃO. AF_12/2014</t>
  </si>
  <si>
    <t>JOELHO 45 GRAUS, CPVC, SOLDÁVEL, DN 35MM, INSTALADO EM RAMAL OU SUB-RAMAL DE ÁGUA  FORNECIMENTO E INSTALAÇÃO. AF_12/2014</t>
  </si>
  <si>
    <t>LUVA, CPVC, SOLDÁVEL, DN 15MM, INSTALADO EM RAMAL OU SUB-RAMAL DE ÁGUA - FORNECIMENTO E INSTALAÇÃO. AF_12/2014</t>
  </si>
  <si>
    <t>LUVA DE CORRER, CPVC, SOLDÁVEL, DN 15MM, INSTALADO EM RAMAL OU SUB-RAMAL DE ÁGUA  FORNECIMENTO E INSTALAÇÃO. AF_12/2014</t>
  </si>
  <si>
    <t>LUVA DE TRANSIÇÃO, CPVC, SOLDÁVEL, DN15MM X 1/2", INSTALADO EM RAMAL OU SUB-RAMAL DE ÁGUA - FORNECIMENTO E INSTALAÇÃO. AF_12/2014</t>
  </si>
  <si>
    <t>UNIÃO, CPVC, SOLDÁVEL, DN15MM, INSTALADO EM RAMAL OU SUB-RAMAL DE ÁGUA  FORNECIMENTO E INSTALAÇÃO. AF_12/2014</t>
  </si>
  <si>
    <t>CONECTOR, CPVC, SOLDÁVEL, DN 15MM X 1/2, INSTALADO EM RAMAL OU SUB-RAMAL DE ÁGUA  FORNECIMENTO E INSTALAÇÃO. AF_12/2014</t>
  </si>
  <si>
    <t>ADAPTADOR, CPVC, SOLDÁVEL, DN15MM, INSTALADO EM RAMAL OU SUB-RAMAL DE ÁGUA  FORNECIMENTO E INSTALAÇÃO. AF_12/2014</t>
  </si>
  <si>
    <t>CURVA DE TRANSPOSIÇÃO, CPVC, SOLDÁVEL, DN15MM, INSTALADO EM RAMAL OU SUB-RAMAL DE ÁGUA  FORNECIMENTO E INSTALAÇÃO. AF_12/2014</t>
  </si>
  <si>
    <t>LUVA, CPVC, SOLDÁVEL, DN 22MM, INSTALADO EM RAMAL OU SUB-RAMAL DE ÁGUA  FORNECIMENTO E INSTALAÇÃO. AF_12/2014</t>
  </si>
  <si>
    <t>LUVA DE CORRER, CPVC, SOLDÁVEL, DN 22MM, INSTALADO EM RAMAL OU SUB-RAMAL DE ÁGUA  FORNECIMENTO E INSTALAÇÃO. AF_12/2014</t>
  </si>
  <si>
    <t>LUVA DE TRANSIÇÃO, CPVC, SOLDÁVEL, DN22MM X 25MM, INSTALADO EM RAMAL OU SUB-RAMAL DE ÁGUA - FORNECIMENTO E INSTALAÇÃO. AF_12/2014</t>
  </si>
  <si>
    <t>UNIÃO, CPVC, SOLDÁVEL, DN22MM, INSTALADO EM RAMAL OU SUB-RAMAL DE ÁGUA  FORNECIMENTO E INSTALAÇÃO. AF_12/2014</t>
  </si>
  <si>
    <t>CONECTOR, CPVC, SOLDÁVEL, DN 22MM X 1/2, INSTALADO EM RAMAL OU SUB-RAMAL DE ÁGUA  FORNECIMENTO E INSTALAÇÃO. AF_12/2014</t>
  </si>
  <si>
    <t>ADAPTADOR, CPVC, SOLDÁVEL, DN22MM, INSTALADO EM RAMAL OU SUB-RAMAL DE ÁGUA  FORNECIMENTO E INSTALAÇÃO. AF_12/2014</t>
  </si>
  <si>
    <t>CURVA DE TRANSPOSIÇÃO, CPVC, SOLDÁVEL, DN22MM, INSTALADO EM RAMAL OU SUB-RAMAL DE ÁGUA  FORNECIMENTO E INSTALAÇÃO. AF_12/2014</t>
  </si>
  <si>
    <t>REDUÇÃO EXCÊNTRICA, PVC, SERIE R, ÁGUA PLUVIAL, DN 75 X 50 MM, JUNTA ELÁSTICA, FORNECIDO E INSTALADO EM CONDUTORES VERTICAIS DE ÁGUAS PLUVIAIS. AF_12/2014</t>
  </si>
  <si>
    <t>BUCHA DE REDUÇÃO, CPVC, SOLDÁVEL, DN22MM X 15MM, INSTALADO EM RAMAL OU SUB-RAMAL DE ÁGUA  FORNECIMENTO E INSTALAÇÃO. AF_12/2014</t>
  </si>
  <si>
    <t>TÊ DE INSPEÇÃO, PVC, SERIE R, ÁGUA PLUVIAL, DN 75 MM, JUNTA ELÁSTICA, FORNECIDO E INSTALADO EM CONDUTORES VERTICAIS DE ÁGUAS PLUVIAIS. AF_12/2014</t>
  </si>
  <si>
    <t>CONECTOR, CPVC, SOLDÁVEL, DN22MM X 3/4", INSTALADO EM RAMAL OU SUB-RAMAL DE ÁGUA - FORNECIMENTO E INSTALAÇÃO. AF_12/2014</t>
  </si>
  <si>
    <t>LUVA SIMPLES, PVC, SERIE R, ÁGUA PLUVIAL, DN 100 MM, JUNTA ELÁSTICA, FORNECIDO E INSTALADO EM CONDUTORES VERTICAIS DE ÁGUAS PLUVIAIS. AF_12/2014</t>
  </si>
  <si>
    <t>LUVA, CPVC, SOLDÁVEL, DN 28MM, INSTALADO EM RAMAL OU SUB-RAMAL DE ÁGUA  FORNECIMENTO E INSTALAÇÃO. AF_12/2014</t>
  </si>
  <si>
    <t>LUVA DE CORRER, PVC, SERIE R, ÁGUA PLUVIAL, DN 100 MM, JUNTA ELÁSTICA, FORNECIDO E INSTALADO EM CONDUTORES VERTICAIS DE ÁGUAS PLUVIAIS. AF_12/2014</t>
  </si>
  <si>
    <t>LUVA DE CORRER, CPVC, SOLDÁVEL, DN 28MM, INSTALADO EM RAMAL OU SUB-RAMAL DE ÁGUA  FORNECIMENTO E INSTALAÇÃO. AF_12/2014</t>
  </si>
  <si>
    <t>REDUÇÃO EXCÊNTRICA, PVC, SERIE R, ÁGUA PLUVIAL, DN 100 X 75 MM, JUNTA ELÁSTICA, FORNECIDO E INSTALADO EM CONDUTORES VERTICAIS DE ÁGUAS PLUVIAIS. AF_12/2014</t>
  </si>
  <si>
    <t>UNIÃO, CPVC, SOLDÁVEL, DN28MM, INSTALADO EM RAMAL OU SUB-RAMAL DE ÁGUA  FORNECIMENTO E INSTALAÇÃO. AF_12/2014</t>
  </si>
  <si>
    <t>TÊ DE INSPEÇÃO, PVC, SERIE R, ÁGUA PLUVIAL, DN 100 MM, JUNTA ELÁSTICA, FORNECIDO E INSTALADO EM CONDUTORES VERTICAIS DE ÁGUAS PLUVIAIS. AF_12/2014</t>
  </si>
  <si>
    <t>CONECTOR, CPVC, SOLDÁVEL, DN 28MM X 1, INSTALADO EM RAMAL OU SUB-RAMAL DE ÁGUA  FORNECIMENTO E INSTALAÇÃO. AF_12/2014</t>
  </si>
  <si>
    <t>LUVA SIMPLES, PVC, SERIE R, ÁGUA PLUVIAL, DN 150 MM, JUNTA ELÁSTICA, FORNECIDO E INSTALADO EM CONDUTORES VERTICAIS DE ÁGUAS PLUVIAIS. AF_12/2014</t>
  </si>
  <si>
    <t>BUCHA DE REDUÇÃO, CPVC, SOLDÁVEL, DN28MM X 22MM, INSTALADO EM RAMAL OU SUB-RAMAL DE ÁGUA  FORNECIMENTO E INSTALAÇÃO. AF_12/2014</t>
  </si>
  <si>
    <t>LUVA DE CORRER, PVC, SERIE R, ÁGUA PLUVIAL, DN 150 MM, JUNTA ELÁSTICA, FORNECIDO E INSTALADO EM CONDUTORES VERTICAIS DE ÁGUAS PLUVIAIS. AF_12/2014</t>
  </si>
  <si>
    <t>LUVA, CPVC, SOLDÁVEL, DN 35MM, INSTALADO EM RAMAL OU SUB-RAMAL DE ÁGUA  FORNECIMENTO E INSTALAÇÃO. AF_12/2014</t>
  </si>
  <si>
    <t>REDUÇÃO EXCÊNTRICA, PVC, SERIE R, ÁGUA PLUVIAL, DN 150 X 100 MM, JUNTA ELÁSTICA, FORNECIDO E INSTALADO EM CONDUTORES VERTICAIS DE ÁGUAS PLUVIAIS. AF_12/2014</t>
  </si>
  <si>
    <t>LUVA DE CORRER, CPVC, SOLDÁVEL, DN 35MM, INSTALADO EM RAMAL OU SUB-RAMAL DE ÁGUA  FORNECIMENTO E INSTALAÇÃO. AF_12/2014</t>
  </si>
  <si>
    <t>UNIÃO, CPVC, SOLDÁVEL, DN35MM, INSTALADO EM RAMAL OU SUB-RAMAL DE ÁGUA  FORNECIMENTO E INSTALAÇÃO. AF_12/2014</t>
  </si>
  <si>
    <t>JUNÇÃO SIMPLES, PVC, SERIE R, ÁGUA PLUVIAL, DN 75 X 75 MM, JUNTA ELÁSTICA, FORNECIDO E INSTALADO EM CONDUTORES VERTICAIS DE ÁGUAS PLUVIAIS. AF_12/2014</t>
  </si>
  <si>
    <t>CONECTOR, CPVC, SOLDÁVEL, DN 35MM X 1 1/4, INSTALADO EM RAMAL OU SUB-RAMAL DE ÁGUA  FORNECIMENTO E INSTALAÇÃO. AF_12/2014</t>
  </si>
  <si>
    <t>TÊ, PVC, SERIE R, ÁGUA PLUVIAL, DN 75 X 75 MM, JUNTA ELÁSTICA, FORNECIDO E INSTALADO EM CONDUTORES VERTICAIS DE ÁGUAS PLUVIAIS. AF_12/2014</t>
  </si>
  <si>
    <t>BUCHA DE REDUÇÃO, CPVC, SOLDÁVEL, DN35MM X 28MM, INSTALADO EM RAMAL OU SUB-RAMAL DE ÁGUA  FORNECIMENTO E INSTALAÇÃO. AF_12/2014</t>
  </si>
  <si>
    <t>JUNÇÃO SIMPLES, PVC, SERIE R, ÁGUA PLUVIAL, DN 100 X 100 MM, JUNTA ELÁSTICA, FORNECIDO E INSTALADO EM CONDUTORES VERTICAIS DE ÁGUAS PLUVIAIS. AF_12/2014</t>
  </si>
  <si>
    <t>TE, CPVC, SOLDÁVEL, DN 15MM, INSTALADO EM RAMAL OU SUB-RAMAL DE ÁGUA - FORNECIMENTO E INSTALAÇÃO. AF_12/2014</t>
  </si>
  <si>
    <t>JUNÇÃO SIMPLES, PVC, SERIE R, ÁGUA PLUVIAL, DN 100 X 75 MM, JUNTA ELÁSTICA, FORNECIDO E INSTALADO EM CONDUTORES VERTICAIS DE ÁGUAS PLUVIAIS. AF_12/2014</t>
  </si>
  <si>
    <t>TÊ, PVC, SERIE R, ÁGUA PLUVIAL, DN 100 X 100 MM, JUNTA ELÁSTICA, FORNECIDO E INSTALADO EM CONDUTORES VERTICAIS DE ÁGUAS PLUVIAIS. AF_12/2014</t>
  </si>
  <si>
    <t>TE DE TRANSIÇÃO, CPVC, SOLDÁVEL, DN 15MM X 1/2, INSTALADO EM RAMAL OU SUB-RAMAL DE ÁGUA  FORNECIMENTO E INSTALAÇÃO. AF_12/2014</t>
  </si>
  <si>
    <t>TÊ MISTURADOR, CPVC, SOLDÁVEL, DN15MM, INSTALADO EM RAMAL OU SUB-RAMAL DE ÁGUA  FORNECIMENTO E INSTALAÇÃO. AF_12/2014</t>
  </si>
  <si>
    <t>TÊ, PVC, SERIE R, ÁGUA PLUVIAL, DN 100 X 75 MM, JUNTA ELÁSTICA, FORNECIDO E INSTALADO EM CONDUTORES VERTICAIS DE ÁGUAS PLUVIAIS. AF_12/2014</t>
  </si>
  <si>
    <t>TE, CPVC, SOLDÁVEL, DN 22MM, INSTALADO EM RAMAL OU SUB-RAMAL DE ÁGUA - FORNECIMENTO E INSTALAÇÃO. AF_12/2014</t>
  </si>
  <si>
    <t>JUNÇÃO SIMPLES, PVC, SERIE R, ÁGUA PLUVIAL, DN 150 X 150 MM, JUNTA ELÁSTICA, FORNECIDO E INSTALADO EM CONDUTORES VERTICAIS DE ÁGUAS PLUVIAIS. AF_12/2014</t>
  </si>
  <si>
    <t>JUNÇÃO SIMPLES, PVC, SERIE R, ÁGUA PLUVIAL, DN 150 X 100 MM, JUNTA ELÁSTICA, FORNECIDO E INSTALADO EM CONDUTORES VERTICAIS DE ÁGUAS PLUVIAIS. AF_12/2014</t>
  </si>
  <si>
    <t>TE DE TRANSIÇÃO, CPVC, SOLDÁVEL, DN 22MM X 1/2, INSTALADO EM RAMAL OU SUB-RAMAL DE ÁGUA  FORNECIMENTO E INSTALAÇÃO. AF_12/2014</t>
  </si>
  <si>
    <t>TÊ, PVC, SERIE R, ÁGUA PLUVIAL, DN 150 X 150 MM, JUNTA ELÁSTICA, FORNECIDO E INSTALADO EM CONDUTORES VERTICAIS DE ÁGUAS PLUVIAIS. AF_12/2014</t>
  </si>
  <si>
    <t>TÊ MISTURADOR, CPVC, SOLDÁVEL, DN22MM, INSTALADO EM RAMAL OU SUB-RAMAL DE ÁGUA  FORNECIMENTO E INSTALAÇÃO. AF_12/2014</t>
  </si>
  <si>
    <t>TE MISTURADOR DE TRANSIÇÃO, CPVC, SOLDÁVEL, DN 22MM X 3/4", INSTALADO EM RAMAL OU SUB-RAMAL DE ÁGUA - FORNECIMENTO E INSTALAÇÃO. AF_12/2014</t>
  </si>
  <si>
    <t>TÊ, PVC, SERIE R, ÁGUA PLUVIAL, DN 150 X 100 MM, JUNTA ELÁSTICA, FORNECIDO E INSTALADO EM CONDUTORES VERTICAIS DE ÁGUAS PLUVIAIS. AF_12/2014</t>
  </si>
  <si>
    <t>TÊ, CPVC, SOLDÁVEL, DN28MM, INSTALADO EM RAMAL OU SUB-RAMAL DE ÁGUA   FORNECIMENTO E INSTALAÇÃO. AF_12/2014</t>
  </si>
  <si>
    <t>TÊ, CPVC, SOLDÁVEL, DN35MM, INSTALADO EM RAMAL OU SUB-RAMAL DE ÁGUA  FORNECIMENTO E INSTALAÇÃO. AF_12/2014</t>
  </si>
  <si>
    <t>TUBO, CPVC, SOLDÁVEL, DN 35MM, INSTALADO EM RAMAL DE DISTRIBUIÇÃO DE ÁGUA   FORNECIMENTO E INSTALAÇÃO. AF_12/2014</t>
  </si>
  <si>
    <t>JOELHO 90 GRAUS, CPVC, SOLDÁVEL, DN 22MM, INSTALADO EM RAMAL DE DISTRIBUIÇÃO DE ÁGUA   FORNECIMENTO E INSTALAÇÃO. AF_12/2014</t>
  </si>
  <si>
    <t>JOELHO 45 GRAUS, CPVC, SOLDÁVEL, DN 22MM, INSTALADO EM RAMAL DE DISTRIBUIÇÃO DE ÁGUA   FORNECIMENTO E INSTALAÇÃO. AF_12/2014</t>
  </si>
  <si>
    <t>CURVA 90 GRAUS, CPVC, SOLDÁVEL, DN 22MM, INSTALADO EM RAMAL DE DISTRIBUIÇÃO DE ÁGUA - FORNECIMENTO E INSTALAÇÃO. AF_12/2014</t>
  </si>
  <si>
    <t>JOELHO DE TRANSIÇÃO, 90 GRAUS, CPVC, SOLDÁVEL, DN 22MM X 1/2", INSTALADO EM RAMAL DE ALIMENTAÇAÕ DE ÁGUA - FORNECIMENTO E INSTALAÇÃO. AF_12/2014</t>
  </si>
  <si>
    <t>JOELHO 90 GRAUS, CPVC, SOLDÁVEL, DN 28MM, INSTALADO EM RAMAL DE DISTRIBUIÇÃO DE ÁGUA   FORNECIMENTO E INSTALAÇÃO. AF_12/2014</t>
  </si>
  <si>
    <t>JOELHO 90 GRAUS, PVC, SERIE NORMAL, ESGOTO PREDIAL, DN 40 MM, JUNTA SOLDÁVEL, FORNECIDO E INSTALADO EM RAMAL DE DESCARGA OU RAMAL DE ESGOTO SANITÁRIO. AF_12/2014</t>
  </si>
  <si>
    <t>JOELHO 45 GRAUS, CPVC, SOLDÁVEL, DN 28MM, INSTALADO EM RAMAL DE DISTRIBUIÇÃO DE ÁGUA   FORNECIMENTO E INSTALAÇÃO. AF_12/2014</t>
  </si>
  <si>
    <t>JOELHO 45 GRAUS, PVC, SERIE NORMAL, ESGOTO PREDIAL, DN 40 MM, JUNTA SOLDÁVEL, FORNECIDO E INSTALADO EM RAMAL DE DESCARGA OU RAMAL DE ESGOTO SANITÁRIO. AF_12/2014</t>
  </si>
  <si>
    <t>CURVA 90 GRAUS, CPVC, SOLDÁVEL, DN 28MM, INSTALADO EM RAMAL DE DISTRIBUIÇÃO DE ÁGUA   FORNECIMENTO E INSTALAÇÃO. AF_12/2014</t>
  </si>
  <si>
    <t>CURVA CURTA 90 GRAUS, PVC, SERIE NORMAL, ESGOTO PREDIAL, DN 40 MM, JUNTA SOLDÁVEL, FORNECIDO E INSTALADO EM RAMAL DE DESCARGA OU RAMAL DE ESGOTO SANITÁRIO. AF_12/2014</t>
  </si>
  <si>
    <t>JOELHO 90 GRAUS, CPVC, SOLDÁVEL, DN 35MM, INSTALADO EM RAMAL DE DISTRIBUIÇÃO DE ÁGUA   FORNECIMENTO E INSTALAÇÃO. AF_12/2014</t>
  </si>
  <si>
    <t>CURVA LONGA 90 GRAUS, PVC, SERIE NORMAL, ESGOTO PREDIAL, DN 40 MM, JUNTA SOLDÁVEL, FORNECIDO E INSTALADO EM RAMAL DE DESCARGA OU RAMAL DE ESGOTO SANITÁRIO. AF_12/2014</t>
  </si>
  <si>
    <t>JOELHO 90 GRAUS, PVC, SERIE NORMAL, ESGOTO PREDIAL, DN 50 MM, JUNTA ELÁSTICA, FORNECIDO E INSTALADO EM RAMAL DE DESCARGA OU RAMAL DE ESGOTO SANITÁRIO. AF_12/2014</t>
  </si>
  <si>
    <t>JOELHO 45 GRAUS, PVC, SERIE NORMAL, ESGOTO PREDIAL, DN 50 MM, JUNTA ELÁSTICA, FORNECIDO E INSTALADO EM RAMAL DE DESCARGA OU RAMAL DE ESGOTO SANITÁRIO. AF_12/2014</t>
  </si>
  <si>
    <t>CURVA CURTA 90 GRAUS, PVC, SERIE NORMAL, ESGOTO PREDIAL, DN 50 MM, JUNTA ELÁSTICA, FORNECIDO E INSTALADO EM RAMAL DE DESCARGA OU RAMAL DE ESGOTO SANITÁRIO. AF_12/2014</t>
  </si>
  <si>
    <t>JOELHO 45 GRAUS, CPVC, SOLDÁVEL, DN 35MM, INSTALADO EM RAMAL DE DISTRIBUIÇÃO DE ÁGUA   FORNECIMENTO E INSTALAÇÃO. AF_12/2014</t>
  </si>
  <si>
    <t>CURVA LONGA 90 GRAUS, PVC, SERIE NORMAL, ESGOTO PREDIAL, DN 50 MM, JUNTA ELÁSTICA, FORNECIDO E INSTALADO EM RAMAL DE DESCARGA OU RAMAL DE ESGOTO SANITÁRIO. AF_12/2014</t>
  </si>
  <si>
    <t>LUVA, CPVC, SOLDÁVEL, DN 22MM, INSTALADO EM RAMAL DE DISTRIBUIÇÃO DE ÁGUA   FORNECIMENTO E INSTALAÇÃO. AF_12/2014</t>
  </si>
  <si>
    <t>JOELHO 90 GRAUS, PVC, SERIE NORMAL, ESGOTO PREDIAL, DN 75 MM, JUNTA ELÁSTICA, FORNECIDO E INSTALADO EM RAMAL DE DESCARGA OU RAMAL DE ESGOTO SANITÁRIO. AF_12/2014</t>
  </si>
  <si>
    <t>LUVA DE CORRER, CPVC, SOLDÁVEL, DN 22MM, INSTALADO EM RAMAL DE DISTRIBUIÇÃO DE ÁGUA   FORNECIMENTO E INSTALAÇÃO. AF_12/2014</t>
  </si>
  <si>
    <t>JOELHO 45 GRAUS, PVC, SERIE NORMAL, ESGOTO PREDIAL, DN 75 MM, JUNTA ELÁSTICA, FORNECIDO E INSTALADO EM RAMAL DE DESCARGA OU RAMAL DE ESGOTO SANITÁRIO. AF_12/2014</t>
  </si>
  <si>
    <t>LUVA DE TRANSIÇÃO, CPVC, SOLDÁVEL, DN 22MM X 25MM, INSTALADO EM RAMAL DE DISTRIBUIÇÃO DE ÁGUA   FORNECIMENTO E INSTALAÇÃO. AF_12/2014</t>
  </si>
  <si>
    <t>UNIÃO, CPVC, SOLDÁVEL, DN 22MM, INSTALADO EM RAMAL DE DISTRIBUIÇÃO DE ÁGUA   FORNECIMENTO E INSTALAÇÃO. AF_12/2014</t>
  </si>
  <si>
    <t>CURVA CURTA 90 GRAUS, PVC, SERIE NORMAL, ESGOTO PREDIAL, DN 75 MM, JUNTA ELÁSTICA, FORNECIDO E INSTALADO EM RAMAL DE DESCARGA OU RAMAL DE ESGOTO SANITÁRIO. AF_12/2014</t>
  </si>
  <si>
    <t>CURVA LONGA 90 GRAUS, PVC, SERIE NORMAL, ESGOTO PREDIAL, DN 75 MM, JUNTA ELÁSTICA, FORNECIDO E INSTALADO EM RAMAL DE DESCARGA OU RAMAL DE ESGOTO SANITÁRIO. AF_12/2014</t>
  </si>
  <si>
    <t>JOELHO 90 GRAUS, PVC, SERIE NORMAL, ESGOTO PREDIAL, DN 100 MM, JUNTA ELÁSTICA, FORNECIDO E INSTALADO EM RAMAL DE DESCARGA OU RAMAL DE ESGOTO SANITÁRIO. AF_12/2014</t>
  </si>
  <si>
    <t>CONECTOR, CPVC, SOLDÁVEL, DN 22MM X 1/2 , INSTALADO EM RAMAL DE DISTRIBUIÇÃO DE ÁGUA   FORNECIMENTO E INSTALAÇÃO. AF_12/2014</t>
  </si>
  <si>
    <t>JOELHO 45 GRAUS, PVC, SERIE NORMAL, ESGOTO PREDIAL, DN 100 MM, JUNTA ELÁSTICA, FORNECIDO E INSTALADO EM RAMAL DE DESCARGA OU RAMAL DE ESGOTO SANITÁRIO. AF_12/2014</t>
  </si>
  <si>
    <t>ADAPTADOR, CPVC, SOLDÁVEL, DN 22MM, INSTALADO EM RAMAL DE DISTRIBUIÇÃO DE ÁGUA   FORNECIMENTO E INSTALAÇÃO. AF_12/2014</t>
  </si>
  <si>
    <t>CURVA CURTA 90 GRAUS, PVC, SERIE NORMAL, ESGOTO PREDIAL, DN 100 MM, JUNTA ELÁSTICA, FORNECIDO E INSTALADO EM RAMAL DE DESCARGA OU RAMAL DE ESGOTO SANITÁRIO. AF_12/2014</t>
  </si>
  <si>
    <t>CURVA DE TRANSPOSIÇÃO, CPVC, SOLDÁVEL, DN 22MM, INSTALADO EM RAMAL DE DISTRIBUIÇÃO DE ÁGUA   FORNECIMENTO E INSTALAÇÃO. AF_12/2014</t>
  </si>
  <si>
    <t>CURVA LONGA 90 GRAUS, PVC, SERIE NORMAL, ESGOTO PREDIAL, DN 100 MM, JUNTA ELÁSTICA, FORNECIDO E INSTALADO EM RAMAL DE DESCARGA OU RAMAL DE ESGOTO SANITÁRIO. AF_12/2014</t>
  </si>
  <si>
    <t>BUCHA DE REDUÇÃO, CPVC, SOLDÁVEL, DN 22MM X 15MM, INSTALADO EM RAMAL DE DISTRIBUIÇÃO DE ÁGUA   FORNECIMENTO E INSTALAÇÃO. AF_12/2014</t>
  </si>
  <si>
    <t>LUVA SIMPLES, PVC, SERIE NORMAL, ESGOTO PREDIAL, DN 40 MM, JUNTA SOLDÁVEL, FORNECIDO E INSTALADO EM RAMAL DE DESCARGA OU RAMAL DE ESGOTO SANITÁRIO. AF_12/2014</t>
  </si>
  <si>
    <t>LUVA SIMPLES, PVC, SERIE NORMAL, ESGOTO PREDIAL, DN 50 MM, JUNTA ELÁSTICA, FORNECIDO E INSTALADO EM RAMAL DE DESCARGA OU RAMAL DE ESGOTO SANITÁRIO. AF_12/2014</t>
  </si>
  <si>
    <t>LUVA DE CORRER, PVC, SERIE NORMAL, ESGOTO PREDIAL, DN 50 MM, JUNTA ELÁSTICA, FORNECIDO E INSTALADO EM RAMAL DE DESCARGA OU RAMAL DE ESGOTO SANITÁRIO. AF_12/2014</t>
  </si>
  <si>
    <t>LUVA, CPVC, SOLDÁVEL, DN 28MM, INSTALADO EM RAMAL DE DISTRIBUIÇÃO DE ÁGUA   FORNECIMENTO E INSTALAÇÃO. AF_12/2014</t>
  </si>
  <si>
    <t>LUVA DE CORRER, CPVC, SOLDÁVEL, DN 28MM, INSTALADO EM RAMAL DE DISTRIBUIÇÃO DE ÁGUA   FORNECIMENTO E INSTALAÇÃO. AF_12/2014</t>
  </si>
  <si>
    <t>UNIÃO, CPVC, SOLDÁVEL, DN 28MM, INSTALADO EM RAMAL DE DISTRIBUIÇÃO DE ÁGUA   FORNECIMENTO E INSTALAÇÃO. AF_12/2014</t>
  </si>
  <si>
    <t>CONECTOR, CPVC, SOLDÁVEL, DN 28MM X 1 , INSTALADO EM RAMAL DE DISTRIBUIÇÃO DE ÁGUA   FORNECIMENTO E INSTALAÇÃO. AF_12/2014</t>
  </si>
  <si>
    <t>BUCHA DE REDUÇÃO, CPVC, SOLDÁVEL, DN 28MM X 22MM, INSTALADO EM RAMAL DE DISTRIBUIÇÃO DE ÁGUA - FORNECIMENTO E INSTALAÇÃO. AF_12/2014</t>
  </si>
  <si>
    <t>LUVA, CPVC, SOLDÁVEL, DN 35MM, INSTALADO EM RAMAL DE DISTRIBUIÇÃO DE ÁGUA - FORNECIMENTO E INSTALAÇÃO. AF_12/2014</t>
  </si>
  <si>
    <t>LUVA DE CORRER, CPVC, SOLDÁVEL, DN 35MM, INSTALADO EM RAMAL DE DISTRIBUIÇÃO DE ÁGUA - FORNECIMENTO E INSTALAÇÃO. AF_12/2014</t>
  </si>
  <si>
    <t>UNIÃO, CPVC, SOLDÁVEL, DN35MM, INSTALADO EM RAMAL DE DISTRIBUIÇÃO DE ÁGUA - FORNECIMENTO E INSTALAÇÃO. AF_12/2014</t>
  </si>
  <si>
    <t>CONECTOR, CPVC, SOLDÁVEL, DN 35MM X 1 1/4 , INSTALADO EM RAMAL DE DISTRIBUIÇÃO DE ÁGUA - FORNECIMENTO E INSTALAÇÃO. AF_12/2014</t>
  </si>
  <si>
    <t>BUCHA DE REDUÇÃO, CPVC, SOLDÁVEL, DN35MM X 28MM, INSTALADO EM RAMAL DE DISTRIBUIÇÃO DE ÁGUA - FORNECIMENTO E INSTALAÇÃO. AF_12/2014</t>
  </si>
  <si>
    <t>TE, CPVC, SOLDÁVEL, DN 22MM, INSTALADO EM RAMAL DE DISTRIBUIÇÃO DE ÁGUA - FORNECIMENTO E INSTALAÇÃO. AF_12/2014</t>
  </si>
  <si>
    <t>TE DE TRANSIÇÃO, CPVC, SOLDÁVEL, DN 22MM X 1/2 , INSTALADO EM RAMAL DE DISTRIBUIÇÃO DE ÁGUA   FORNECIMENTO E INSTALAÇÃO. AF_12/2014</t>
  </si>
  <si>
    <t>TÊ MISTURADOR, CPVC, SOLDÁVEL, DN 22MM, INSTALADO EM RAMAL DE DISTRIBUIÇÃO DE ÁGUA - FORNECIMENTO E INSTALAÇÃO. AF_12/2014</t>
  </si>
  <si>
    <t>TÊ, CPVC, SOLDÁVEL, DN 28MM, INSTALADO EM RAMAL DE DISTRIBUIÇÃO DE ÁGUA - FORNECIMENTO E INSTALAÇÃO. AF_12/2014</t>
  </si>
  <si>
    <t>TÊ, CPVC, SOLDÁVEL, DN35MM, INSTALADO EM RAMAL DE DISTRIBUIÇÃO DE ÁGUA - FORNECIMENTO E INSTALAÇÃO. AF_12/2014</t>
  </si>
  <si>
    <t>TUBO, CPVC, SOLDÁVEL, DN 54MM, INSTALADO EM PRUMADA DE ÁGUA  FORNECIMENTO E INSTALAÇÃO. AF_12/2014</t>
  </si>
  <si>
    <t>LUVA SIMPLES, PVC, SERIE NORMAL, ESGOTO PREDIAL, DN 75 MM, JUNTA ELÁSTICA, FORNECIDO E INSTALADO EM RAMAL DE DESCARGA OU RAMAL DE ESGOTO SANITÁRIO. AF_12/2014</t>
  </si>
  <si>
    <t>LUVA DE CORRER, PVC, SERIE NORMAL, ESGOTO PREDIAL, DN 75 MM, JUNTA ELÁSTICA, FORNECIDO E INSTALADO EM RAMAL DE DESCARGA OU RAMAL DE ESGOTO SANITÁRIO. AF_12/2014</t>
  </si>
  <si>
    <t>JOELHO 90 GRAUS, CPVC, SOLDÁVEL, DN 35MM, INSTALADO EM PRUMADA DE ÁGUA  FORNECIMENTO E INSTALAÇÃO. AF_12/2014</t>
  </si>
  <si>
    <t>LUVA SIMPLES, PVC, SERIE NORMAL, ESGOTO PREDIAL, DN 100 MM, JUNTA ELÁSTICA, FORNECIDO E INSTALADO EM RAMAL DE DESCARGA OU RAMAL DE ESGOTO SANITÁRIO. AF_12/2014</t>
  </si>
  <si>
    <t>LUVA DE CORRER, PVC, SERIE NORMAL, ESGOTO PREDIAL, DN 100 MM, JUNTA ELÁSTICA, FORNECIDO E INSTALADO EM RAMAL DE DESCARGA OU RAMAL DE ESGOTO SANITÁRIO. AF_12/2014</t>
  </si>
  <si>
    <t>JOELHO 45 GRAUS, CPVC, SOLDÁVEL, DN 35MM, INSTALADO EM PRUMADA DE ÁGUA - FORNECIMENTO E INSTALAÇÃO. AF_12/2014</t>
  </si>
  <si>
    <t>JOELHO 90 GRAUS, CPVC, SOLDÁVEL, DN 42MM, INSTALADO EM PRUMADA DE ÁGUA  FORNECIMENTO E INSTALAÇÃO. AF_12/2014</t>
  </si>
  <si>
    <t>TE, PVC, SERIE NORMAL, ESGOTO PREDIAL, DN 40 X 40 MM, JUNTA SOLDÁVEL, FORNECIDO E INSTALADO EM RAMAL DE DESCARGA OU RAMAL DE ESGOTO SANITÁRIO. AF_12/2014</t>
  </si>
  <si>
    <t>JUNÇÃO SIMPLES, PVC, SERIE NORMAL, ESGOTO PREDIAL, DN 40 MM, JUNTA SOLDÁVEL, FORNECIDO E INSTALADO EM RAMAL DE DESCARGA OU RAMAL DE ESGOTO SANITÁRIO. AF_12/2014</t>
  </si>
  <si>
    <t>TE, PVC, SERIE NORMAL, ESGOTO PREDIAL, DN 50 X 50 MM, JUNTA ELÁSTICA, FORNECIDO E INSTALADO EM RAMAL DE DESCARGA OU RAMAL DE ESGOTO SANITÁRIO. AF_12/2014</t>
  </si>
  <si>
    <t>JUNÇÃO SIMPLES, PVC, SERIE NORMAL, ESGOTO PREDIAL, DN 50 X 50 MM, JUNTA ELÁSTICA, FORNECIDO E INSTALADO EM RAMAL DE DESCARGA OU RAMAL DE ESGOTO SANITÁRIO. AF_12/2014</t>
  </si>
  <si>
    <t>TE, PVC, SERIE NORMAL, ESGOTO PREDIAL, DN 75 X 75 MM, JUNTA ELÁSTICA, FORNECIDO E INSTALADO EM RAMAL DE DESCARGA OU RAMAL DE ESGOTO SANITÁRIO. AF_12/2014</t>
  </si>
  <si>
    <t>JOELHO 45 GRAUS, CPVC, SOLDÁVEL, DN 42MM, INSTALADO EM PRUMADA DE ÁGUA  FORNECIMENTO E INSTALAÇÃO. AF_12/2014</t>
  </si>
  <si>
    <t>JOELHO 90 GRAUS, CPVC, SOLDÁVEL, DN 54MM, INSTALADO EM PRUMADA DE ÁGUA  FORNECIMENTO E INSTALAÇÃO. AF_12/2014</t>
  </si>
  <si>
    <t>JOELHO 45 GRAUS, CPVC, SOLDÁVEL, DN 54MM, INSTALADO EM PRUMADA DE ÁGUA  FORNECIMENTO E INSTALAÇÃO. AF_12/2014</t>
  </si>
  <si>
    <t>JOELHO 90 GRAUS, CPVC, SOLDÁVEL, DN 73MM, INSTALADO EM PRUMADA DE ÁGUA  FORNECIMENTO E INSTALAÇÃO. AF_12/2014</t>
  </si>
  <si>
    <t>JOELHO 45 GRAUS, CPVC, SOLDÁVEL, DN 73MM, INSTALADO EM PRUMADA DE ÁGUA  FORNECIMENTO E INSTALAÇÃO. AF_12/2014</t>
  </si>
  <si>
    <t>JOELHO 90 GRAUS, CPVC, SOLDÁVEL, DN 89MM, INSTALADO EM PRUMADA DE ÁGUA  FORNECIMENTO E INSTALAÇÃO. AF_12/2014</t>
  </si>
  <si>
    <t>JOELHO 45 GRAUS, CPVC, SOLDÁVEL, DN 89MM, INSTALADO EM PRUMADA DE ÁGUA  FORNECIMENTO E INSTALAÇÃO. AF_12/2014</t>
  </si>
  <si>
    <t>LUVA, CPVC, SOLDÁVEL, DN 35MM, INSTALADO EM PRUMADA DE ÁGUA  FORNECIMENTO E INSTALAÇÃO. AF_12/2014</t>
  </si>
  <si>
    <t>JUNÇÃO SIMPLES, PVC, SERIE NORMAL, ESGOTO PREDIAL, DN 75 X 75 MM, JUNTA ELÁSTICA, FORNECIDO E INSTALADO EM RAMAL DE DESCARGA OU RAMAL DE ESGOTO SANITÁRIO. AF_12/2014</t>
  </si>
  <si>
    <t>TE, PVC, SERIE NORMAL, ESGOTO PREDIAL, DN 100 X 100 MM, JUNTA ELÁSTICA, FORNECIDO E INSTALADO EM RAMAL DE DESCARGA OU RAMAL DE ESGOTO SANITÁRIO. AF_12/2014</t>
  </si>
  <si>
    <t>JUNÇÃO SIMPLES, PVC, SERIE NORMAL, ESGOTO PREDIAL, DN 100 X 100 MM, JUNTA ELÁSTICA, FORNECIDO E INSTALADO EM RAMAL DE DESCARGA OU RAMAL DE ESGOTO SANITÁRIO. AF_12/2014</t>
  </si>
  <si>
    <t>JOELHO 90 GRAUS, PVC, SERIE NORMAL, ESGOTO PREDIAL, DN 50 MM, JUNTA ELÁSTICA, FORNECIDO E INSTALADO EM PRUMADA DE ESGOTO SANITÁRIO OU VENTILAÇÃO. AF_12/2014</t>
  </si>
  <si>
    <t>JOELHO 45 GRAUS, PVC, SERIE NORMAL, ESGOTO PREDIAL, DN 50 MM, JUNTA ELÁSTICA, FORNECIDO E INSTALADO EM PRUMADA DE ESGOTO SANITÁRIO OU VENTILAÇÃO. AF_12/2014</t>
  </si>
  <si>
    <t>CURVA CURTA 90 GRAUS, PVC, SERIE NORMAL, ESGOTO PREDIAL, DN 50 MM, JUNTA ELÁSTICA, FORNECIDO E INSTALADO EM PRUMADA DE ESGOTO SANITÁRIO OU VENTILAÇÃO. AF_12/2014</t>
  </si>
  <si>
    <t>CURVA LONGA 90 GRAUS, PVC, SERIE NORMAL, ESGOTO PREDIAL, DN 50 MM, JUNTA ELÁSTICA, FORNECIDO E INSTALADO EM PRUMADA DE ESGOTO SANITÁRIO OU VENTILAÇÃO. AF_12/2014</t>
  </si>
  <si>
    <t>JOELHO 90 GRAUS, PVC, SERIE NORMAL, ESGOTO PREDIAL, DN 75 MM, JUNTA ELÁSTICA, FORNECIDO E INSTALADO EM PRUMADA DE ESGOTO SANITÁRIO OU VENTILAÇÃO. AF_12/2014</t>
  </si>
  <si>
    <t>JOELHO 45 GRAUS, PVC, SERIE NORMAL, ESGOTO PREDIAL, DN 75 MM, JUNTA ELÁSTICA, FORNECIDO E INSTALADO EM PRUMADA DE ESGOTO SANITÁRIO OU VENTILAÇÃO. AF_12/2014</t>
  </si>
  <si>
    <t>CURVA CURTA 90 GRAUS, PVC, SERIE NORMAL, ESGOTO PREDIAL, DN 75 MM, JUNTA ELÁSTICA, FORNECIDO E INSTALADO EM PRUMADA DE ESGOTO SANITÁRIO OU VENTILAÇÃO. AF_12/2014</t>
  </si>
  <si>
    <t>CURVA LONGA 90 GRAUS, PVC, SERIE NORMAL, ESGOTO PREDIAL, DN 75 MM, JUNTA ELÁSTICA, FORNECIDO E INSTALADO EM PRUMADA DE ESGOTO SANITÁRIO OU VENTILAÇÃO. AF_12/2014</t>
  </si>
  <si>
    <t>JOELHO 90 GRAUS, PVC, SERIE NORMAL, ESGOTO PREDIAL, DN 100 MM, JUNTA ELÁSTICA, FORNECIDO E INSTALADO EM PRUMADA DE ESGOTO SANITÁRIO OU VENTILAÇÃO. AF_12/2014</t>
  </si>
  <si>
    <t>JOELHO 45 GRAUS, PVC, SERIE NORMAL, ESGOTO PREDIAL, DN 100 MM, JUNTA ELÁSTICA, FORNECIDO E INSTALADO EM PRUMADA DE ESGOTO SANITÁRIO OU VENTILAÇÃO. AF_12/2014</t>
  </si>
  <si>
    <t>CURVA CURTA 90 GRAUS, PVC, SERIE NORMAL, ESGOTO PREDIAL, DN 100 MM, JUNTA ELÁSTICA, FORNECIDO E INSTALADO EM PRUMADA DE ESGOTO SANITÁRIO OU VENTILAÇÃO. AF_12/2014</t>
  </si>
  <si>
    <t>CURVA LONGA 90 GRAUS, PVC, SERIE NORMAL, ESGOTO PREDIAL, DN 100 MM, JUNTA ELÁSTICA, FORNECIDO E INSTALADO EM PRUMADA DE ESGOTO SANITÁRIO OU VENTILAÇÃO. AF_12/2014</t>
  </si>
  <si>
    <t>LUVA SIMPLES, PVC, SERIE NORMAL, ESGOTO PREDIAL, DN 50 MM, JUNTA ELÁSTICA, FORNECIDO E INSTALADO EM PRUMADA DE ESGOTO SANITÁRIO OU VENTILAÇÃO. AF_12/2014</t>
  </si>
  <si>
    <t>LUVA DE CORRER, PVC, SERIE NORMAL, ESGOTO PREDIAL, DN 50 MM, JUNTA ELÁSTICA, FORNECIDO E INSTALADO EM PRUMADA DE ESGOTO SANITÁRIO OU VENTILAÇÃO. AF_12/2014</t>
  </si>
  <si>
    <t>LUVA DE CORRER, CPVC, SOLDÁVEL, DN 35MM, INSTALADO EM PRUMADA DE ÁGUA  FORNECIMENTO E INSTALAÇÃO. AF_12/2014</t>
  </si>
  <si>
    <t>UNIÃO, CPVC, SOLDÁVEL, DN35MM, INSTALADO EM PRUMADA DE ÁGUA  FORNECIMENTO E INSTALAÇÃO. AF_12/2014</t>
  </si>
  <si>
    <t>LUVA SIMPLES, PVC, SERIE NORMAL, ESGOTO PREDIAL, DN 75 MM, JUNTA ELÁSTICA, FORNECIDO E INSTALADO EM PRUMADA DE ESGOTO SANITÁRIO OU VENTILAÇÃO. AF_12/2014</t>
  </si>
  <si>
    <t>CONECTOR, CPVC, SOLDÁVEL, DN 35MM X 1 1/4, INSTALADO EM PRUMADA DE ÁGUA  FORNECIMENTO E INSTALAÇÃO. AF_12/2014</t>
  </si>
  <si>
    <t>LUVA DE CORRER, PVC, SERIE NORMAL, ESGOTO PREDIAL, DN 75 MM, JUNTA ELÁSTICA, FORNECIDO E INSTALADO EM PRUMADA DE ESGOTO SANITÁRIO OU VENTILAÇÃO. AF_12/2014</t>
  </si>
  <si>
    <t>BUCHA DE REDUÇÃO, CPVC, SOLDÁVEL, DN35MM X 28MM, INSTALADO EM PRUMADA DE ÁGUA  FORNECIMENTO E INSTALAÇÃO. AF_12/2014</t>
  </si>
  <si>
    <t>LUVA SIMPLES, PVC, SERIE NORMAL, ESGOTO PREDIAL, DN 100 MM, JUNTA ELÁSTICA, FORNECIDO E INSTALADO EM PRUMADA DE ESGOTO SANITÁRIO OU VENTILAÇÃO. AF_12/2014</t>
  </si>
  <si>
    <t>LUVA, CPVC, SOLDÁVEL, DN 42MM, INSTALADO EM PRUMADA DE ÁGUA  FORNECIMENTO E INSTALAÇÃO. AF_12/2014</t>
  </si>
  <si>
    <t>LUVA DE CORRER, PVC, SERIE NORMAL, ESGOTO PREDIAL, DN 100 MM, JUNTA ELÁSTICA, FORNECIDO E INSTALADO EM PRUMADA DE ESGOTO SANITÁRIO OU VENTILAÇÃO. AF_12/2014</t>
  </si>
  <si>
    <t>LUVA DE CORRER, CPVC, SOLDÁVEL, DN 42MM, INSTALADO EM PRUMADA DE ÁGUA  FORNECIMENTO E INSTALAÇÃO. AF_12/2014</t>
  </si>
  <si>
    <t>TE, PVC, SERIE NORMAL, ESGOTO PREDIAL, DN 50 X 50 MM, JUNTA ELÁSTICA, FORNECIDO E INSTALADO EM PRUMADA DE ESGOTO SANITÁRIO OU VENTILAÇÃO. AF_12/2014</t>
  </si>
  <si>
    <t>LUVA DE TRANSIÇÃO, CPVC, SOLDÁVEL, DN42MM X 1.1/2, INSTALADO EM PRUMADA DE ÁGUA  FORNECIMENTO E INSTALAÇÃO. AF_12/2014</t>
  </si>
  <si>
    <t>JUNÇÃO SIMPLES, PVC, SERIE NORMAL, ESGOTO PREDIAL, DN 50 X 50 MM, JUNTA ELÁSTICA, FORNECIDO E INSTALADO EM PRUMADA DE ESGOTO SANITÁRIO OU VENTILAÇÃO. AF_12/2014</t>
  </si>
  <si>
    <t>UNIÃO, CPVC, SOLDÁVEL, DN42MM, INSTALADO EM PRUMADA DE ÁGUA  FORNECIMENTO E INSTALAÇÃO. AF_12/2014</t>
  </si>
  <si>
    <t>TE, PVC, SERIE NORMAL, ESGOTO PREDIAL, DN 75 X 75 MM, JUNTA ELÁSTICA, FORNECIDO E INSTALADO EM PRUMADA DE ESGOTO SANITÁRIO OU VENTILAÇÃO. AF_12/2014</t>
  </si>
  <si>
    <t>JUNÇÃO SIMPLES, PVC, SERIE NORMAL, ESGOTO PREDIAL, DN 75 X 75 MM, JUNTA ELÁSTICA, FORNECIDO E INSTALADO EM PRUMADA DE ESGOTO SANITÁRIO OU VENTILAÇÃO. AF_12/2014</t>
  </si>
  <si>
    <t>CONECTOR, CPVC, SOLDÁVEL, DN 42MM X 1.1/2, INSTALADO EM PRUMADA DE ÁGUA  FORNECIMENTO E INSTALAÇÃO. AF_12/2014</t>
  </si>
  <si>
    <t>BUCHA DE REDUÇÃO, CPVC, SOLDÁVEL, DN 42MM X 22MM, INSTALADO EM RAMAL DE DISTRIBUIÇÃO DE ÁGUA - FORNECIMENTO E INSTALAÇÃO. AF_12/2014</t>
  </si>
  <si>
    <t>TE, PVC, SERIE NORMAL, ESGOTO PREDIAL, DN 100 X 100 MM, JUNTA ELÁSTICA, FORNECIDO E INSTALADO EM PRUMADA DE ESGOTO SANITÁRIO OU VENTILAÇÃO. AF_12/2014</t>
  </si>
  <si>
    <t>JUNÇÃO SIMPLES, PVC, SERIE NORMAL, ESGOTO PREDIAL, DN 100 X 100 MM, JUNTA ELÁSTICA, FORNECIDO E INSTALADO EM PRUMADA DE ESGOTO SANITÁRIO OU VENTILAÇÃO. AF_12/2014</t>
  </si>
  <si>
    <t>LUVA, CPVC, SOLDÁVEL, DN 54MM, INSTALADO EM PRUMADA DE ÁGUA  FORNECIMENTO E INSTALAÇÃO. AF_12/2014</t>
  </si>
  <si>
    <t>LUVA DE TRANSIÇÃO, CPVC, SOLDÁVEL, DN 54MM X 2, INSTALADO EM PRUMADA DE ÁGUA  FORNECIMENTO E INSTALAÇÃO. AF_12/2014</t>
  </si>
  <si>
    <t>UNIÃO, CPVC, SOLDÁVEL, DN 54MM, INSTALADO EM PRUMADA DE ÁGUA  FORNECIMENTO E INSTALAÇÃO. AF_12/2014</t>
  </si>
  <si>
    <t>LUVA, CPVC, SOLDÁVEL, DN 73MM, INSTALADO EM PRUMADA DE ÁGUA  FORNECIMENTO E INSTALAÇÃO. AF_12/2014</t>
  </si>
  <si>
    <t>UNIÃO, CPVC, SOLDÁVEL, DN 73MM, INSTALADO EM PRUMADA DE ÁGUA  FORNECIMENTO E INSTALAÇÃO. AF_12/2014</t>
  </si>
  <si>
    <t>LUVA, CPVC, SOLDÁVEL, DN 89MM, INSTALADO EM PRUMADA DE ÁGUA  FORNECIMENTO E INSTALAÇÃO. AF_12/2014</t>
  </si>
  <si>
    <t>UNIÃO, CPVC, SOLDÁVEL, DN 89MM, INSTALADO EM PRUMADA DE ÁGUA  FORNECIMENTO E INSTALAÇÃO. AF_12/2014</t>
  </si>
  <si>
    <t>TÊ, CPVC, SOLDÁVEL, DN 35MM, INSTALADO EM PRUMADA DE ÁGUA  FORNECIMENTO E INSTALAÇÃO. AF_12/2014</t>
  </si>
  <si>
    <t>TE, CPVC, SOLDÁVEL, DN  42MM, INSTALADO EM PRUMADA DE ÁGUA  FORNECIMENTO E INSTALAÇÃO. AF_12/2014</t>
  </si>
  <si>
    <t>TÊ, CPVC, SOLDÁVEL, DN 54 MM, INSTALADO EM PRUMADA DE ÁGUA  FORNECIMENTO E INSTALAÇÃO. AF_12/2014</t>
  </si>
  <si>
    <t>TÊ, CPVC, SOLDÁVEL, DN 73MM, INSTALADO EM PRUMADA DE ÁGUA  FORNECIMENTO E INSTALAÇÃO. AF_12/2014</t>
  </si>
  <si>
    <t>TÊ, CPVC, SOLDÁVEL, DN 89MM, INSTALADO EM PRUMADA DE ÁGUA  FORNECIMENTO E INSTALAÇÃO. AF_12/2014</t>
  </si>
  <si>
    <t>JOELHO 90 GRAUS, PVC, SERIE NORMAL, ESGOTO PREDIAL, DN 100 MM, JUNTA ELÁSTICA, FORNECIDO E INSTALADO EM SUBCOLETOR AÉREO DE ESGOTO SANITÁRIO. AF_12/2014</t>
  </si>
  <si>
    <t>JOELHO 45 GRAUS, PVC, SERIE NORMAL, ESGOTO PREDIAL, DN 100 MM, JUNTA ELÁSTICA, FORNECIDO E INSTALADO EM SUBCOLETOR AÉREO DE ESGOTO SANITÁRIO. AF_12/2014</t>
  </si>
  <si>
    <t>CURVA CURTA 90 GRAUS, PVC, SERIE NORMAL, ESGOTO PREDIAL, DN 100 MM, JUNTA ELÁSTICA, FORNECIDO E INSTALADO EM SUBCOLETOR AÉREO DE ESGOTO SANITÁRIO. AF_12/2014</t>
  </si>
  <si>
    <t>CURVA LONGA 90 GRAUS, PVC, SERIE NORMAL, ESGOTO PREDIAL, DN 100 MM, JUNTA ELÁSTICA, FORNECIDO E INSTALADO EM SUBCOLETOR AÉREO DE ESGOTO SANITÁRIO. AF_12/2014</t>
  </si>
  <si>
    <t>JOELHO 90 GRAUS, PVC, SERIE NORMAL, ESGOTO PREDIAL, DN 150 MM, JUNTA ELÁSTICA, FORNECIDO E INSTALADO EM SUBCOLETOR AÉREO DE ESGOTO SANITÁRIO. AF_12/2014</t>
  </si>
  <si>
    <t>JOELHO 45 GRAUS, PVC, SERIE NORMAL, ESGOTO PREDIAL, DN 150 MM, JUNTA ELÁSTICA, FORNECIDO E INSTALADO EM SUBCOLETOR AÉREO DE ESGOTO SANITÁRIO. AF_12/2014</t>
  </si>
  <si>
    <t>LUVA SIMPLES, PVC, SERIE NORMAL, ESGOTO PREDIAL, DN 100 MM, JUNTA ELÁSTICA, FORNECIDO E INSTALADO EM SUBCOLETOR AÉREO DE ESGOTO SANITÁRIO. AF_12/2014</t>
  </si>
  <si>
    <t>LUVA DE CORRER, PVC, SERIE NORMAL, ESGOTO PREDIAL, DN 100 MM, JUNTA ELÁSTICA, FORNECIDO E INSTALADO EM SUBCOLETOR AÉREO DE ESGOTO SANITÁRIO. AF_12/2014</t>
  </si>
  <si>
    <t>LUVA DE CORRER, PVC, SERIE NORMAL, ESGOTO PREDIAL, DN 150 MM, JUNTA ELÁSTICA, FORNECIDO E INSTALADO EM SUBCOLETOR AÉREO DE ESGOTO SANITÁRIO. AF_12/2014</t>
  </si>
  <si>
    <t>TE, PVC, SERIE NORMAL, ESGOTO PREDIAL, DN 100 X 100 MM, JUNTA ELÁSTICA, FORNECIDO E INSTALADO EM SUBCOLETOR AÉREO DE ESGOTO SANITÁRIO. AF_12/2014</t>
  </si>
  <si>
    <t>JUNÇÃO SIMPLES, PVC, SERIE NORMAL, ESGOTO PREDIAL, DN 100 X 100 MM, JUNTA ELÁSTICA, FORNECIDO E INSTALADO EM SUBCOLETOR AÉREO DE ESGOTO SANITÁRIO. AF_12/2014</t>
  </si>
  <si>
    <t>TE, PVC, SERIE NORMAL, ESGOTO PREDIAL, DN 150 X 150 MM, JUNTA ELÁSTICA, FORNECIDO E INSTALADO EM SUBCOLETOR AÉREO DE ESGOTO SANITÁRIO. AF_12/2014</t>
  </si>
  <si>
    <t>JUNÇÃO SIMPLES, PVC, SERIE NORMAL, ESGOTO PREDIAL, DN 150 X 150 MM, JUNTA ELÁSTICA, FORNECIDO E INSTALADO EM SUBCOLETOR AÉREO DE ESGOTO SANITÁRIO. AF_12/2014</t>
  </si>
  <si>
    <t>JOELHO 90 GRAUS, PVC, SOLDÁVEL, DN 25MM, INSTALADO EM DRENO DE AR-CONDICIONADO - FORNECIMENTO E INSTALAÇÃO. AF_12/2014</t>
  </si>
  <si>
    <t>JOELHO 45 GRAUS, PVC, SOLDÁVEL, DN 25MM, INSTALADO EM DRENO DE AR-CONDICIONADO - FORNECIMENTO E INSTALAÇÃO. AF_12/2014</t>
  </si>
  <si>
    <t>LUVA, PVC, SOLDÁVEL, DN 25MM, INSTALADO EM DRENO DE AR-CONDICIONADO - FORNECIMENTO E INSTALAÇÃO. AF_12/2014</t>
  </si>
  <si>
    <t>TE, PVC, SOLDÁVEL, DN 25MM, INSTALADO EM DRENO DE AR-CONDICIONADO - FORNECIMENTO E INSTALAÇÃO. AF_12/2014</t>
  </si>
  <si>
    <t>LUVA COM BUCHA DE LATÃO, PVC, SOLDÁVEL, DN 32MM X 1 , INSTALADO EM RAMAL OU SUB-RAMAL DE ÁGUA   FORNECIMENTO E INSTALAÇÃO. AF_12/2014</t>
  </si>
  <si>
    <t>LUVA COM BUCHA DE LATÃO, PVC, SOLDÁVEL, DN 25MM X 3/4, INSTALADO EM PRUMADA DE ÁGUA - FORNECIMENTO E INSTALAÇÃO. AF_12/2014</t>
  </si>
  <si>
    <t>LUVA SOLDÁVEL E COM BUCHA DE LATÃO, PVC, SOLDÁVEL, DN 32MM X 1 , INSTALADO EM PRUMADA DE ÁGUA   FORNECIMENTO E INSTALAÇÃO. AF_12/2014</t>
  </si>
  <si>
    <t>JOELHO 90 GRAUS COM BUCHA DE LATÃO, PVC, SOLDÁVEL, DN 25MM, X 1/2 INSTALADO EM RAMAL OU SUB-RAMAL DE ÁGUA - FORNECIMENTO E INSTALAÇÃO. AF_12/2014</t>
  </si>
  <si>
    <t>TÊ COM BUCHA DE LATÃO NA BOLSA CENTRAL, PVC, SOLDÁVEL, DN 25MM X 3/4, INSTALADO EM RAMAL OU SUB-RAMAL DE ÁGUA - FORNECIMENTO E INSTALAÇÃO. AF_03/2015</t>
  </si>
  <si>
    <t>BUCHA DE REDUÇÃO, PVC, SOLDÁVEL, DN 40MM X 32MM, INSTALADO EM RAMAL OU SUB-RAMAL DE ÁGUA - FORNECIMENTO E INSTALAÇÃO. AF_03/2015</t>
  </si>
  <si>
    <t>COTOVELO EM COBRE, DN 22 MM, 90 GRAUS, SEM ANEL DE SOLDA, INSTALADO EM PRUMADA   FORNECIMENTO E INSTALAÇÃO. AF_12/2015</t>
  </si>
  <si>
    <t>COTOVELO EM COBRE, DN 28 MM, 90 GRAUS, SEM ANEL DE SOLDA, INSTALADO EM PRUMADA  FORNECIMENTO E INSTALAÇÃO. AF_12/2015</t>
  </si>
  <si>
    <t>COTOVELO EM COBRE, DN 35 MM, 90 GRAUS, SEM ANEL DE SOLDA, INSTALADO EM PRUMADA  FORNECIMENTO E INSTALAÇÃO. AF_12/2015</t>
  </si>
  <si>
    <t>COTOVELO EM COBRE, DN 42 MM, 90 GRAUS, SEM ANEL DE SOLDA, INSTALADO EM PRUMADA  FORNECIMENTO E INSTALAÇÃO. AF_12/2015</t>
  </si>
  <si>
    <t>COTOVELO EM COBRE, DN 54 MM, 90 GRAUS, SEM ANEL DE SOLDA, INSTALADO EM PRUMADA  FORNECIMENTO E INSTALAÇÃO. AF_12/2015</t>
  </si>
  <si>
    <t>COTOVELO EM COBRE, DN 66 MM, 90 GRAUS, SEM ANEL DE SOLDA, INSTALADO EM PRUMADA  FORNECIMENTO E INSTALAÇÃO. AF_12/2015</t>
  </si>
  <si>
    <t>LUVA EM COBRE, DN 22 MM, SEM ANEL DE SOLDA, INSTALADO EM PRUMADA  FORNECIMENTO E INSTALAÇÃO. AF_12/2015</t>
  </si>
  <si>
    <t>LUVA EM COBRE, DN 28 MM, SEM ANEL DE SOLDA, INSTALADO EM PRUMADA  FORNECIMENTO E INSTALAÇÃO. AF_12/2015</t>
  </si>
  <si>
    <t>LUVA EM COBRE, DN 35 MM, SEM ANEL DE SOLDA, INSTALADO EM PRUMADA  FORNECIMENTO E INSTALAÇÃO. AF_12/2015</t>
  </si>
  <si>
    <t>LUVA EM COBRE, DN 42 MM, SEM ANEL DE SOLDA, INSTALADO EM PRUMADA  FORNECIMENTO E INSTALAÇÃO. AF_12/2015</t>
  </si>
  <si>
    <t>LUVA EM COBRE, DN 54 MM, SEM ANEL DE SOLDA, INSTALADO EM PRUMADA  FORNECIMENTO E INSTALAÇÃO. AF_12/2015</t>
  </si>
  <si>
    <t>LUVA EM COBRE, DN 66 MM, SEM ANEL DE SOLDA, INSTALADO EM PRUMADA  FORNECIMENTO E INSTALAÇÃO. AF_12/2015</t>
  </si>
  <si>
    <t>TE EM COBRE, DN 22 MM, SEM ANEL DE SOLDA, INSTALADO EM PRUMADA  FORNECIMENTO E INSTALAÇÃO. AF_12/2015</t>
  </si>
  <si>
    <t>TE EM COBRE, DN 28 MM, SEM ANEL DE SOLDA, INSTALADO EM PRUMADA  FORNECIMENTO E INSTALAÇÃO. AF_12/2015</t>
  </si>
  <si>
    <t>TE EM COBRE, DN 35 MM, SEM ANEL DE SOLDA, INSTALADO EM PRUMADA  FORNECIMENTO E INSTALAÇÃO. AF_12/2015</t>
  </si>
  <si>
    <t>TE EM COBRE, DN 42 MM, SEM ANEL DE SOLDA, INSTALADO EM PRUMADA  FORNECIMENTO E INSTALAÇÃO. AF_12/2015</t>
  </si>
  <si>
    <t>TE EM COBRE, DN 54 MM, SEM ANEL DE SOLDA, INSTALADO EM PRUMADA  FORNECIMENTO E INSTALAÇÃO. AF_12/2015</t>
  </si>
  <si>
    <t>TE EM COBRE, DN 66 MM, SEM ANEL DE SOLDA, INSTALADO EM PRUMADA  FORNECIMENTO E INSTALAÇÃO. AF_12/2015</t>
  </si>
  <si>
    <t>COTOVELO EM COBRE, DN 15 MM, 90 GRAUS, SEM ANEL DE SOLDA, INSTALADO EM RAMAL DE DISTRIBUIÇÃO  FORNECIMENTO E INSTALAÇÃO. AF_12/2015</t>
  </si>
  <si>
    <t>COTOVELO EM COBRE, DN 22 MM, 90 GRAUS, SEM ANEL DE SOLDA, INSTALADO EM RAMAL DE DISTRIBUIÇÃO  FORNECIMENTO E INSTALAÇÃO. AF_12/2015</t>
  </si>
  <si>
    <t>COTOVELO EM COBRE, DN 28 MM, 90 GRAUS, SEM ANEL DE SOLDA, INSTALADO EM RAMAL DE DISTRIBUIÇÃO  FORNECIMENTO E INSTALAÇÃO. AF_12/2015</t>
  </si>
  <si>
    <t>LUVA EM COBRE, DN 15 MM, SEM ANEL DE SOLDA, INSTALADO EM RAMAL DE DISTRIBUIÇÃO  FORNECIMENTO E INSTALAÇÃO. AF_12/2015</t>
  </si>
  <si>
    <t>LUVA EM COBRE, DN 22 MM, SEM ANEL DE SOLDA, INSTALADO EM RAMAL DE DISTRIBUIÇÃO  FORNECIMENTO E INSTALAÇÃO. AF_12/2015</t>
  </si>
  <si>
    <t>LUVA EM COBRE, DN 28 MM, SEM ANEL DE SOLDA, INSTALADO EM RAMAL DE DISTRIBUIÇÃO  FORNECIMENTO E INSTALAÇÃO. AF_12/2015</t>
  </si>
  <si>
    <t>TE EM COBRE, DN 15 MM, SEM ANEL DE SOLDA, INSTALADO EM RAMAL DE DISTRIBUIÇÃO  FORNECIMENTO E INSTALAÇÃO. AF_12/2015</t>
  </si>
  <si>
    <t>TE EM COBRE, DN 22 MM, SEM ANEL DE SOLDA, INSTALADO EM RAMAL DE DISTRIBUIÇÃO  FORNECIMENTO E INSTALAÇÃO. AF_12/2015</t>
  </si>
  <si>
    <t>TE EM COBRE, DN 28 MM, SEM ANEL DE SOLDA, INSTALADO EM RAMAL DE DISTRIBUIÇÃO  FORNECIMENTO E INSTALAÇÃO. AF_12/2015</t>
  </si>
  <si>
    <t>COTOVELO EM COBRE, DN 15 MM, 90 GRAUS, SEM ANEL DE SOLDA, INSTALADO EM RAMAL E SUB-RAMAL  FORNECIMENTO E INSTALAÇÃO. AF_12/2015</t>
  </si>
  <si>
    <t>COTOVELO EM COBRE, DN 22 MM, 90 GRAUS, SEM ANEL DE SOLDA, INSTALADO EM RAMAL E SUB-RAMAL  FORNECIMENTO E INSTALAÇÃO. AF_12/2015</t>
  </si>
  <si>
    <t>COTOVELO EM COBRE, DN 28 MM, 90 GRAUS, SEM ANEL DE SOLDA, INSTALADO EM RAMAL E SUB-RAMAL  FORNECIMENTO E INSTALAÇÃO. AF_12/2015</t>
  </si>
  <si>
    <t>LUVA EM COBRE, DN 15 MM, SEM ANEL DE SOLDA, INSTALADO EM RAMAL E SUB-RAMAL  FORNECIMENTO E INSTALAÇÃO. AF_12/2015</t>
  </si>
  <si>
    <t>LUVA EM COBRE, DN 22 MM, SEM ANEL DE SOLDA, INSTALADO EM RAMAL E SUB-RAMAL  FORNECIMENTO E INSTALAÇÃO. AF_12/2015</t>
  </si>
  <si>
    <t>LUVA EM COBRE, DN 28 MM, SEM ANEL DE SOLDA, INSTALADO EM RAMAL E SUB-RAMAL  FORNECIMENTO E INSTALAÇÃO. AF_12/2015</t>
  </si>
  <si>
    <t>TE EM COBRE, DN 15 MM, SEM ANEL DE SOLDA, INSTALADO EM RAMAL E SUB-RAMAL  FORNECIMENTO E INSTALAÇÃO. AF_12/2015</t>
  </si>
  <si>
    <t>TE EM COBRE, DN 22 MM, SEM ANEL DE SOLDA, INSTALADO EM RAMAL E SUB-RAMAL  FORNECIMENTO E INSTALAÇÃO. AF_12/2015</t>
  </si>
  <si>
    <t>TE EM COBRE, DN 28 MM, SEM ANEL DE SOLDA, INSTALADO EM RAMAL E SUB-RAMAL  FORNECIMENTO E INSTALAÇÃO. AF_12/2015</t>
  </si>
  <si>
    <t>NIPLE, EM FERRO GALVANIZADO, DN 50 (2"), CONEXÃO ROSQUEADA, INSTALADO EM PRUMADAS - FORNECIMENTO E INSTALAÇÃO. AF_12/2015</t>
  </si>
  <si>
    <t>LUVA, EM FERRO GALVANIZADO, DN 50 (2"), CONEXÃO ROSQUEADA, INSTALADO EM PRUMADAS - FORNECIMENTO E INSTALAÇÃO. AF_12/2015</t>
  </si>
  <si>
    <t>NIPLE, EM FERRO GALVANIZADO, DN 65 (2 1/2"), CONEXÃO ROSQUEADA, INSTALADO EM PRUMADAS - FORNECIMENTO E INSTALAÇÃO. AF_12/2015</t>
  </si>
  <si>
    <t>LUVA, EM FERRO GALVANIZADO, DN 65 (2 1/2"), CONEXÃO ROSQUEADA, INSTALADO EM PRUMADAS - FORNECIMENTO E INSTALAÇÃO. AF_12/2015</t>
  </si>
  <si>
    <t>NIPLE, EM FERRO GALVANIZADO, DN 80 (3"), CONEXÃO ROSQUEADA, INSTALADO EM PRUMADAS - FORNECIMENTO E INSTALAÇÃO. AF_12/2015</t>
  </si>
  <si>
    <t>LUVA, EM FERRO GALVANIZADO, DN 80 (3"), CONEXÃO ROSQUEADA, INSTALADO EM PRUMADAS - FORNECIMENTO E INSTALAÇÃO. AF_12/2015</t>
  </si>
  <si>
    <t>JOELHO 45 GRAUS, EM FERRO GALVANIZADO, DN 50 (2"), CONEXÃO ROSQUEADA, INSTALADO EM PRUMADAS - FORNECIMENTO E INSTALAÇÃO. AF_12/2015</t>
  </si>
  <si>
    <t>JOELHO 90 GRAUS, EM FERRO GALVANIZADO, DN 50 (2"), CONEXÃO ROSQUEADA, INSTALADO EM PRUMADAS - FORNECIMENTO E INSTALAÇÃO. AF_12/2015</t>
  </si>
  <si>
    <t>JOELHO 45 GRAUS, EM FERRO GALVANIZADO, DN 65 (2 1/2"), CONEXÃO ROSQUEADA, INSTALADO EM PRUMADAS - FORNECIMENTO E INSTALAÇÃO. AF_12/2015</t>
  </si>
  <si>
    <t>JOELHO 90 GRAUS, EM FERRO GALVANIZADO, DN 65 (2 1/2"), CONEXÃO ROSQUEADA, INSTALADO EM PRUMADAS - FORNECIMENTO E INSTALAÇÃO. AF_12/2015</t>
  </si>
  <si>
    <t>JOELHO 45 GRAUS, EM FERRO GALVANIZADO, DN 80 (3"), CONEXÃO ROSQUEADA, INSTALADO EM PRUMADAS - FORNECIMENTO E INSTALAÇÃO. AF_12/2015</t>
  </si>
  <si>
    <t>JOELHO 90 GRAUS, EM FERRO GALVANIZADO, DN 80 (3"), CONEXÃO ROSQUEADA, INSTALADO EM PRUMADAS - FORNECIMENTO E INSTALAÇÃO. AF_12/2015</t>
  </si>
  <si>
    <t>TÊ, EM FERRO GALVANIZADO, DN 50 (2"), CONEXÃO ROSQUEADA, INSTALADO EM PRUMADAS - FORNECIMENTO E INSTALAÇÃO. AF_12/2015</t>
  </si>
  <si>
    <t>TÊ, EM FERRO GALVANIZADO, DN 65 (2 1/2"), CONEXÃO ROSQUEADA, INSTALADO EM PRUMADAS - FORNECIMENTO E INSTALAÇÃO. AF_12/2015</t>
  </si>
  <si>
    <t>TÊ, EM FERRO GALVANIZADO, DN 80 (3"), CONEXÃO ROSQUEADA, INSTALADO EM PRUMADAS - FORNECIMENTO E INSTALAÇÃO. AF_12/2015</t>
  </si>
  <si>
    <t>NIPLE, EM FERRO GALVANIZADO, DN 25 (1"), CONEXÃO ROSQUEADA, INSTALADO EM REDE DE ALIMENTAÇÃO PARA HIDRANTE - FORNECIMENTO E INSTALAÇÃO. AF_12/2015</t>
  </si>
  <si>
    <t>LUVA, EM FERRO GALVANIZADO, DN 25 (1"), CONEXÃO ROSQUEADA, INSTALADO EM REDE DE ALIMENTAÇÃO PARA HIDRANTE - FORNECIMENTO E INSTALAÇÃO. AF_12/2015</t>
  </si>
  <si>
    <t>NIPLE, EM FERRO GALVANIZADO, DN 32 (1 1/4"), CONEXÃO ROSQUEADA, INSTALADO EM REDE DE ALIMENTAÇÃO PARA HIDRANTE - FORNECIMENTO E INSTALAÇÃO. AF_12/2015</t>
  </si>
  <si>
    <t>LUVA, EM FERRO GALVANIZADO, DN 32 (1 1/4"), CONEXÃO ROSQUEADA, INSTALADO EM REDE DE ALIMENTAÇÃO PARA HIDRANTE - FORNECIMENTO E INSTALAÇÃO. AF_12/2015</t>
  </si>
  <si>
    <t>NIPLE, EM FERRO GALVANIZADO, DN 40 (1 1/2"), CONEXÃO ROSQUEADA, INSTALADO EM REDE DE ALIMENTAÇÃO PARA HIDRANTE - FORNECIMENTO E INSTALAÇÃO. AF_12/2015</t>
  </si>
  <si>
    <t>LUVA, EM FERRO GALVANIZADO, DN 40 (1 1/2"), CONEXÃO ROSQUEADA, INSTALADO EM REDE DE ALIMENTAÇÃO PARA HIDRANTE - FORNECIMENTO E INSTALAÇÃO. AF_12/2015</t>
  </si>
  <si>
    <t>NIPLE, EM FERRO GALVANIZADO, DN 50 (2"), CONEXÃO ROSQUEADA, INSTALADO EM REDE DE ALIMENTAÇÃO PARA HIDRANTE - FORNECIMENTO E INSTALAÇÃO. AF_12/2015</t>
  </si>
  <si>
    <t>LUVA, EM FERRO GALVANIZADO, DN 50 (2"), CONEXÃO ROSQUEADA, INSTALADO EM REDE DE ALIMENTAÇÃO PARA HIDRANTE - FORNECIMENTO E INSTALAÇÃO. AF_12/2015</t>
  </si>
  <si>
    <t>NIPLE, EM FERRO GALVANIZADO, DN 65 (2 1/2"), CONEXÃO ROSQUEADA, INSTALADO EM REDE DE ALIMENTAÇÃO PARA HIDRANTE - FORNECIMENTO E INSTALAÇÃO. AF_12/2015</t>
  </si>
  <si>
    <t>LUVA, EM FERRO GALVANIZADO, DN 65 (2 1/2"), CONEXÃO ROSQUEADA, INSTALADO EM REDE DE ALIMENTAÇÃO PARA HIDRANTE - FORNECIMENTO E INSTALAÇÃO. AF_12/2015</t>
  </si>
  <si>
    <t>NIPLE, EM FERRO GALVANIZADO, DN 80 (3"), CONEXÃO ROSQUEADA, INSTALADO EM REDE DE ALIMENTAÇÃO PARA HIDRANTE - FORNECIMENTO E INSTALAÇÃO. AF_12/2015</t>
  </si>
  <si>
    <t>LUVA, EM FERRO GALVANIZADO, DN 80 (3"), CONEXÃO ROSQUEADA, INSTALADO EM REDE DE ALIMENTAÇÃO PARA HIDRANTE - FORNECIMENTO E INSTALAÇÃO. AF_12/2015</t>
  </si>
  <si>
    <t>JOELHO 45 GRAUS, EM FERRO GALVANIZADO, DN 25 (1"), CONEXÃO ROSQUEADA, INSTALADO EM REDE DE ALIMENTAÇÃO PARA HIDRANTE - FORNECIMENTO E INSTALAÇÃO. AF_12/2015</t>
  </si>
  <si>
    <t>JOELHO 90 GRAUS, EM FERRO GALVANIZADO, DN 25 (1"), CONEXÃO ROSQUEADA, INSTALADO EM REDE DE ALIMENTAÇÃO PARA HIDRANTE - FORNECIMENTO E INSTALAÇÃO. AF_12/2015</t>
  </si>
  <si>
    <t>JOELHO 45 GRAUS, EM FERRO GALVANIZADO, DN 32 (1 1/4"), CONEXÃO ROSQUEADA, INSTALADO EM REDE DE ALIMENTAÇÃO PARA HIDRANTE - FORNECIMENTO E INSTALAÇÃO. AF_12/2015</t>
  </si>
  <si>
    <t>JOELHO 90 GRAUS, EM FERRO GALVANIZADO, DN 32 (1 1/4"), CONEXÃO ROSQUEADA, INSTALADO EM REDE DE ALIMENTAÇÃO PARA HIDRANTE - FORNECIMENTO E INSTALAÇÃO. AF_12/2015</t>
  </si>
  <si>
    <t>JOELHO 45 GRAUS, EM FERRO GALVANIZADO, DN 40 (1 1/2"), CONEXÃO ROSQUEADA, INSTALADO EM REDE DE ALIMENTAÇÃO PARA HIDRANTE - FORNECIMENTO E INSTALAÇÃO. AF_12/2015</t>
  </si>
  <si>
    <t>JOELHO 90 GRAUS, EM FERRO GALVANIZADO, DN 40 (1 1/2"), CONEXÃO ROSQUEADA, INSTALADO EM REDE DE ALIMENTAÇÃO PARA HIDRANTE - FORNECIMENTO E INSTALAÇÃO. AF_12/2015</t>
  </si>
  <si>
    <t>JOELHO 45 GRAUS, EM FERRO GALVANIZADO, DN 50 (2"), CONEXÃO ROSQUEADA, INSTALADO EM REDE DE ALIMENTAÇÃO PARA HIDRANTE - FORNECIMENTO E INSTALAÇÃO. AF_12/2015</t>
  </si>
  <si>
    <t>JOELHO 90 GRAUS, EM FERRO GALVANIZADO, DN 50 (2"), CONEXÃO ROSQUEADA, INSTALADO EM REDE DE ALIMENTAÇÃO PARA HIDRANTE - FORNECIMENTO E INSTALAÇÃO. AF_12/2015</t>
  </si>
  <si>
    <t>JOELHO 45 GRAUS, EM FERRO GALVANIZADO, DN 65 (2 1/2"), CONEXÃO ROSQUEADA, INSTALADO EM REDE DE ALIMENTAÇÃO PARA HIDRANTE - FORNECIMENTO E INSTALAÇÃO. AF_12/2015</t>
  </si>
  <si>
    <t>JOELHO 90 GRAUS, EM FERRO GALVANIZADO, DN 65 (2 1/2"), CONEXÃO ROSQUEADA, INSTALADO EM REDE DE ALIMENTAÇÃO PARA HIDRANTE - FORNECIMENTO E INSTALAÇÃO. AF_12/2015</t>
  </si>
  <si>
    <t>JOELHO 45 GRAUS, EM FERRO GALVANIZADO, CONEXÃO ROSQUEADA, DN 80 (3"), INSTALADO EM REDE DE ALIMENTAÇÃO PARA HIDRANTE - FORNECIMENTO E INSTALAÇÃO. AF_12/2015</t>
  </si>
  <si>
    <t>JOELHO 90 GRAUS, EM FERRO GALVANIZADO, CONEXÃO ROSQUEADA, DN 80 (3"), INSTALADO EM REDE DE ALIMENTAÇÃO PARA HIDRANTE - FORNECIMENTO E INSTALAÇÃO. AF_12/2015</t>
  </si>
  <si>
    <t>TÊ, EM FERRO GALVANIZADO, CONEXÃO ROSQUEADA, DN 25 (1"), INSTALADO EM REDE DE ALIMENTAÇÃO PARA HIDRANTE - FORNECIMENTO E INSTALAÇÃO. AF_12/2015</t>
  </si>
  <si>
    <t>TÊ, EM FERRO GALVANIZADO, CONEXÃO ROSQUEADA, DN 32 (1 1/4"), INSTALADO EM REDE DE ALIMENTAÇÃO PARA HIDRANTE - FORNECIMENTO E INSTALAÇÃO. AF_12/2015</t>
  </si>
  <si>
    <t>TÊ, EM FERRO GALVANIZADO, CONEXÃO ROSQUEADA, DN 40 (1 1/2"), INSTALADO EM REDE DE ALIMENTAÇÃO PARA HIDRANTE - FORNECIMENTO E INSTALAÇÃO. AF_12/2015</t>
  </si>
  <si>
    <t>TÊ, EM FERRO GALVANIZADO, CONEXÃO ROSQUEADA, DN 50 (2"), INSTALADO EM REDE DE ALIMENTAÇÃO PARA HIDRANTE - FORNECIMENTO E INSTALAÇÃO. AF_12/2015</t>
  </si>
  <si>
    <t>TÊ, EM FERRO GALVANIZADO, CONEXÃO ROSQUEADA, DN 65 (2 1/2"), INSTALADO EM REDE DE ALIMENTAÇÃO PARA HIDRANTE - FORNECIMENTO E INSTALAÇÃO. AF_12/2015</t>
  </si>
  <si>
    <t>TÊ, EM FERRO GALVANIZADO, CONEXÃO ROSQUEADA, DN 80 (3"), INSTALADO EM REDE DE ALIMENTAÇÃO PARA HIDRANTE - FORNECIMENTO E INSTALAÇÃO. AF_12/2015</t>
  </si>
  <si>
    <t>NIPLE, EM FERRO GALVANIZADO, CONEXÃO ROSQUEADA, DN 25 (1"), INSTALADO EM REDE DE ALIMENTAÇÃO PARA SPRINKLER - FORNECIMENTO E INSTALAÇÃO. AF_12/2015</t>
  </si>
  <si>
    <t>LUVA, EM FERRO GALVANIZADO, CONEXÃO ROSQUEADA, DN 25 (1"), INSTALADO EM REDE DE ALIMENTAÇÃO PARA SPRINKLER - FORNECIMENTO E INSTALAÇÃO. AF_12/2015</t>
  </si>
  <si>
    <t>NIPLE, EM FERRO GALVANIZADO, CONEXÃO ROSQUEADA, DN 32 (1 1/4"), INSTALADO EM REDE DE ALIMENTAÇÃO PARA SPRINKLER - FORNECIMENTO E INSTALAÇÃO. AF_12/2015</t>
  </si>
  <si>
    <t>LUVA, EM FERRO GALVANIZADO, CONEXÃO ROSQUEADA, DN 32 (1 1/4"), INSTALADO EM REDE DE ALIMENTAÇÃO PARA SPRINKLER - FORNECIMENTO E INSTALAÇÃO. AF_12/2015</t>
  </si>
  <si>
    <t>NIPLE, EM FERRO GALVANIZADO, CONEXÃO ROSQUEADA, DN 40 (1 1/2"), INSTALADO EM REDE DE ALIMENTAÇÃO PARA SPRINKLER - FORNECIMENTO E INSTALAÇÃO. AF_12/2015</t>
  </si>
  <si>
    <t>LUVA, EM FERRO GALVANIZADO, CONEXÃO ROSQUEADA, DN 40 (1 1/2"), INSTALADO EM REDE DE ALIMENTAÇÃO PARA SPRINKLER - FORNECIMENTO E INSTALAÇÃO. AF_12/2015</t>
  </si>
  <si>
    <t>NIPLE, EM FERRO GALVANIZADO, CONEXÃO ROSQUEADA, DN 50 (2"), INSTALADO EM REDE DE ALIMENTAÇÃO PARA SPRINKLER - FORNECIMENTO E INSTALAÇÃO. AF_12/2015</t>
  </si>
  <si>
    <t>LUVA, EM FERRO GALVANIZADO, CONEXÃO ROSQUEADA, DN 50 (2"), INSTALADO EM REDE DE ALIMENTAÇÃO PARA SPRINKLER - FORNECIMENTO E INSTALAÇÃO. AF_12/2015</t>
  </si>
  <si>
    <t>NIPLE, EM FERRO GALVANIZADO, CONEXÃO ROSQUEADA, DN 65 (2 1/2"), INSTALADO EM REDE DE ALIMENTAÇÃO PARA SPRINKLER - FORNECIMENTO E INSTALAÇÃO. AF_12/2015</t>
  </si>
  <si>
    <t>LUVA, EM FERRO GALVANIZADO, CONEXÃO ROSQUEADA, DN 65 (2 1/2"), INSTALADO EM REDE DE ALIMENTAÇÃO PARA SPRINKLER - FORNECIMENTO E INSTALAÇÃO. AF_12/2015</t>
  </si>
  <si>
    <t>NIPLE, EM FERRO GALVANIZADO, CONEXÃO ROSQUEADA, DN 80 (3"), INSTALADO EM REDE DE ALIMENTAÇÃO PARA SPRINKLER - FORNECIMENTO E INSTALAÇÃO. AF_12/2015</t>
  </si>
  <si>
    <t>LUVA, EM FERRO GALVANIZADO, CONEXÃO ROSQUEADA, DN 80 (3"), INSTALADO EM REDE DE ALIMENTAÇÃO PARA SPRINKLER - FORNECIMENTO E INSTALAÇÃO. AF_12/2015</t>
  </si>
  <si>
    <t>JOELHO 45 GRAUS, EM FERRO GALVANIZADO, CONEXÃO ROSQUEADA, DN 25 (1"), INSTALADO EM REDE DE ALIMENTAÇÃO PARA SPRINKLER - FORNECIMENTO E INSTALAÇÃO. AF_12/2015</t>
  </si>
  <si>
    <t>JOELHO 90 GRAUS, EM FERRO GALVANIZADO, CONEXÃO ROSQUEADA, DN 25 (1"), INSTALADO EM REDE DE ALIMENTAÇÃO PARA SPRINKLER - FORNECIMENTO E INSTALAÇÃO. AF_12/2015</t>
  </si>
  <si>
    <t>JOELHO 45 GRAUS, EM FERRO GALVANIZADO, CONEXÃO ROSQUEADA, DN 32 (1 1/4"), INSTALADO EM REDE DE ALIMENTAÇÃO PARA SPRINKLER - FORNECIMENTO E INSTALAÇÃO. AF_12/2015</t>
  </si>
  <si>
    <t>JOELHO 90 GRAUS, EM FERRO GALVANIZADO, CONEXÃO ROSQUEADA, DN 32 (1 1/4"), INSTALADO EM REDE DE ALIMENTAÇÃO PARA SPRINKLER - FORNECIMENTO E INSTALAÇÃO. AF_12/2015</t>
  </si>
  <si>
    <t>JOELHO 45 GRAUS, EM FERRO GALVANIZADO, CONEXÃO ROSQUEADA, DN 40 (1 1/2"), INSTALADO EM REDE DE ALIMENTAÇÃO PARA SPRINKLER - FORNECIMENTO E INSTALAÇÃO. AF_12/2015</t>
  </si>
  <si>
    <t>JOELHO 90 GRAUS, EM FERRO GALVANIZADO, CONEXÃO ROSQUEADA, DN 40 (1 1/2"), INSTALADO EM REDE DE ALIMENTAÇÃO PARA SPRINKLER - FORNECIMENTO E INSTALAÇÃO. AF_12/2015</t>
  </si>
  <si>
    <t>JOELHO 45 GRAUS, EM FERRO GALVANIZADO, CONEXÃO ROSQUEADA, DN 50 (2"), INSTALADO EM REDE DE ALIMENTAÇÃO PARA SPRINKLER - FORNECIMENTO E INSTALAÇÃO. AF_12/2015</t>
  </si>
  <si>
    <t>JOELHO 90 GRAUS, EM FERRO GALVANIZADO, CONEXÃO ROSQUEADA, DN 50 (2"), INSTALADO EM REDE DE ALIMENTAÇÃO PARA SPRINKLER - FORNECIMENTO E INSTALAÇÃO. AF_12/2015</t>
  </si>
  <si>
    <t>JOELHO 45 GRAUS, EM FERRO GALVANIZADO, CONEXÃO ROSQUEADA, DN 65 (2 1/2"), INSTALADO EM REDE DE ALIMENTAÇÃO PARA SPRINKLER - FORNECIMENTO E INSTALAÇÃO. AF_12/2015</t>
  </si>
  <si>
    <t>JOELHO 90 GRAUS, EM FERRO GALVANIZADO, CONEXÃO ROSQUEADA, DN 65 (2 1/2"), INSTALADO EM REDE DE ALIMENTAÇÃO PARA SPRINKLER - FORNECIMENTO E INSTALAÇÃO. AF_12/2015</t>
  </si>
  <si>
    <t>JOELHO 45 GRAUS, EM FERRO GALVANIZADO, CONEXÃO ROSQUEADA, DN 80 (3"), INSTALADO EM REDE DE ALIMENTAÇÃO PARA SPRINKLER - FORNECIMENTO E INSTALAÇÃO. AF_12/2015</t>
  </si>
  <si>
    <t>JOELHO 90 GRAUS, EM FERRO GALVANIZADO, CONEXÃO ROSQUEADA, DN 80 (3"), INSTALADO EM REDE DE ALIMENTAÇÃO PARA SPRINKLER - FORNECIMENTO E INSTALAÇÃO. AF_12/2015</t>
  </si>
  <si>
    <t>TÊ, EM FERRO GALVANIZADO, CONEXÃO ROSQUEADA, DN 25 (1"), INSTALADO EM REDE DE ALIMENTAÇÃO PARA SPRINKLER - FORNECIMENTO E INSTALAÇÃO. AF_12/2015</t>
  </si>
  <si>
    <t>TÊ, EM FERRO GALVANIZADO, CONEXÃO ROSQUEADA, DN 32 (1 1/4"), INSTALADO EM REDE DE ALIMENTAÇÃO PARA SPRINKLER - FORNECIMENTO E INSTALAÇÃO. AF_12/2015</t>
  </si>
  <si>
    <t>TÊ, EM FERRO GALVANIZADO, CONEXÃO ROSQUEADA, DN 40 (1 1/2"), INSTALADO EM REDE DE ALIMENTAÇÃO PARA SPRINKLER - FORNECIMENTO E INSTALAÇÃO. AF_12/2015</t>
  </si>
  <si>
    <t>TÊ, EM FERRO GALVANIZADO, CONEXÃO ROSQUEADA, DN 50 (2"), INSTALADO EM REDE DE ALIMENTAÇÃO PARA SPRINKLER - FORNECIMENTO E INSTALAÇÃO. AF_12/2015</t>
  </si>
  <si>
    <t>TÊ, EM FERRO GALVANIZADO, CONEXÃO ROSQUEADA, DN 65 (2 1/2"), INSTALADO EM REDE DE ALIMENTAÇÃO PARA SPRINKLER - FORNECIMENTO E INSTALAÇÃO. AF_12/2015</t>
  </si>
  <si>
    <t>TÊ, EM FERRO GALVANIZADO, CONEXÃO ROSQUEADA, DN 80 (3"), INSTALADO EM REDE DE ALIMENTAÇÃO PARA SPRINKLER - FORNECIMENTO E INSTALAÇÃO. AF_12/2015</t>
  </si>
  <si>
    <t>NIPLE, EM FERRO GALVANIZADO, CONEXÃO ROSQUEADA, DN 15 (1/2"), INSTALADO EM RAMAIS E SUB-RAMAIS DE GÁS - FORNECIMENTO E INSTALAÇÃO. AF_12/2015</t>
  </si>
  <si>
    <t>LUVA, EM FERRO GALVANIZADO, CONEXÃO ROSQUEADA, DN 15 (1/2"), INSTALADO EM RAMAIS E SUB-RAMAIS DE GÁS - FORNECIMENTO E INSTALAÇÃO. AF_12/2015</t>
  </si>
  <si>
    <t>NIPLE, EM FERRO GALVANIZADO, CONEXÃO ROSQUEADA, DN 20 (3/4"), INSTALADO EM RAMAIS E SUB-RAMAIS DE GÁS - FORNECIMENTO E INSTALAÇÃO. AF_12/2015</t>
  </si>
  <si>
    <t>LUVA, EM FERRO GALVANIZADO, CONEXÃO ROSQUEADA, DN 20 (3/4"), INSTALADO EM RAMAIS E SUB-RAMAIS DE GÁS - FORNECIMENTO E INSTALAÇÃO. AF_12/2015</t>
  </si>
  <si>
    <t>NIPLE, EM FERRO GALVANIZADO, CONEXÃO ROSQUEADA, DN 25 (1"), INSTALADO EM RAMAIS E SUB-RAMAIS DE GÁS - FORNECIMENTO E INSTALAÇÃO. AF_12/2015</t>
  </si>
  <si>
    <t>LUVA, EM FERRO GALVANIZADO, CONEXÃO ROSQUEADA, DN 25 (1"), INSTALADO EM RAMAIS E SUB-RAMAIS DE GÁS - FORNECIMENTO E INSTALAÇÃO. AF_12/2015</t>
  </si>
  <si>
    <t>JOELHO 45 GRAUS, EM FERRO GALVANIZADO, CONEXÃO ROSQUEADA, DN 15 (1/2"), INSTALADO EM RAMAIS E SUB-RAMAIS DE GÁS - FORNECIMENTO E INSTALAÇÃO. AF_12/2015</t>
  </si>
  <si>
    <t>JOELHO 90 GRAUS, EM FERRO GALVANIZADO, CONEXÃO ROSQUEADA, DN 15 (1/2"), INSTALADO EM RAMAIS E SUB-RAMAIS DE GÁS - FORNECIMENTO E INSTALAÇÃO. AF_12/2015</t>
  </si>
  <si>
    <t>JOELHO 45 GRAUS, EM FERRO GALVANIZADO, CONEXÃO ROSQUEADA, DN 20 (3/4"), INSTALADO EM RAMAIS E SUB-RAMAIS DE GÁS - FORNECIMENTO E INSTALAÇÃO. AF_12/2015</t>
  </si>
  <si>
    <t>JOELHO 90 GRAUS, EM FERRO GALVANIZADO, CONEXÃO ROSQUEADA, DN 20 (3/4"), INSTALADO EM RAMAIS E SUB-RAMAIS DE GÁS - FORNECIMENTO E INSTALAÇÃO. AF_12/2015</t>
  </si>
  <si>
    <t>JOELHO 45 GRAUS, EM FERRO GALVANIZADO, CONEXÃO ROSQUEADA, DN 25 (1"), INSTALADO EM RAMAIS E SUB-RAMAIS DE GÁS - FORNECIMENTO E INSTALAÇÃO. AF_12/2015</t>
  </si>
  <si>
    <t>JOELHO 90 GRAUS, EM FERRO GALVANIZADO, CONEXÃO ROSQUEADA, DN 25 (1"), INSTALADO EM RAMAIS E SUB-RAMAIS DE GÁS - FORNECIMENTO E INSTALAÇÃO. AF_12/2015</t>
  </si>
  <si>
    <t>TÊ, EM FERRO GALVANIZADO, CONEXÃO ROSQUEADA, DN 15 (1/2"), INSTALADO EM RAMAIS E SUB-RAMAIS DE GÁS - FORNECIMENTO E INSTALAÇÃO. AF_12/2015</t>
  </si>
  <si>
    <t>TÊ, EM FERRO GALVANIZADO, CONEXÃO ROSQUEADA, DN 20 (3/4"), INSTALADO EM RAMAIS E SUB-RAMAIS DE GÁS - FORNECIMENTO E INSTALAÇÃO. AF_12/2015</t>
  </si>
  <si>
    <t>TÊ, EM FERRO GALVANIZADO, CONEXÃO ROSQUEADA, DN 25 (1"), INSTALADO EM RAMAIS E SUB-RAMAIS DE GÁS - FORNECIMENTO E INSTALAÇÃO. AF_12/2015</t>
  </si>
  <si>
    <t>UNIÃO, EM FERRO GALVANIZADO, DN 50 (2"), CONEXÃO ROSQUEADA, INSTALADO EM PRUMADAS - FORNECIMENTO E INSTALAÇÃO. AF_12/2015</t>
  </si>
  <si>
    <t>UNIÃO, EM FERRO GALVANIZADO, DN 65 (2 1/2"), CONEXÃO ROSQUEADA, INSTALADO EM PRUMADAS - FORNECIMENTO E INSTALAÇÃO. AF_12/2015</t>
  </si>
  <si>
    <t>UNIÃO, EM FERRO GALVANIZADO, DN 80 (3"), CONEXÃO ROSQUEADA, INSTALADO EM PRUMADAS - FORNECIMENTO E INSTALAÇÃO. AF_12/2015</t>
  </si>
  <si>
    <t>UNIÃO, EM FERRO GALVANIZADO, DN 25 (1"), CONEXÃO ROSQUEADA, INSTALADO EM REDE DE ALIMENTAÇÃO PARA HIDRANTE - FORNECIMENTO E INSTALAÇÃO. AF_12/2015</t>
  </si>
  <si>
    <t>UNIÃO, EM FERRO GALVANIZADO, DN 32 (1 1/4"), CONEXÃO ROSQUEADA, INSTALADO EM REDE DE ALIMENTAÇÃO PARA HIDRANTE - FORNECIMENTO E INSTALAÇÃO. AF_12/2015</t>
  </si>
  <si>
    <t>UNIÃO, EM FERRO GALVANIZADO, DN 40 (1 1/2"), CONEXÃO ROSQUEADA, INSTALADO EM REDE DE ALIMENTAÇÃO PARA HIDRANTE - FORNECIMENTO E INSTALAÇÃO. AF_12/2015</t>
  </si>
  <si>
    <t>UNIÃO, EM FERRO GALVANIZADO, DN 50 (2"), CONEXÃO ROSQUEADA, INSTALADO EM REDE DE ALIMENTAÇÃO PARA HIDRANTE - FORNECIMENTO E INSTALAÇÃO. AF_12/2015</t>
  </si>
  <si>
    <t>UNIÃO, EM FERRO GALVANIZADO, DN 65 (2 1/2"), CONEXÃO ROSQUEADA, INSTALADO EM REDE DE ALIMENTAÇÃO PARA HIDRANTE - FORNECIMENTO E INSTALAÇÃO. AF_12/2015</t>
  </si>
  <si>
    <t>UNIÃO, EM FERRO GALVANIZADO, DN 80 (3"), CONEXÃO ROSQUEADA, INSTALADO EM REDE DE ALIMENTAÇÃO PARA HIDRANTE - FORNECIMENTO E INSTALAÇÃO. AF_12/2015</t>
  </si>
  <si>
    <t>UNIÃO, EM FERRO GALVANIZADO, CONEXÃO ROSQUEADA, DN 25 (1"), INSTALADO EM REDE DE ALIMENTAÇÃO PARA SPRINKLER - FORNECIMENTO E INSTALAÇÃO. AF_12/2015</t>
  </si>
  <si>
    <t>UNIÃO, EM FERRO GALVANIZADO, CONEXÃO ROSQUEADA, DN 32 (1 1/4"), INSTALADO EM REDE DE ALIMENTAÇÃO PARA SPRINKLER - FORNECIMENTO E INSTALAÇÃO. AF_12/2015</t>
  </si>
  <si>
    <t>UNIÃO, EM FERRO GALVANIZADO, CONEXÃO ROSQUEADA, DN 40 (1 1/2"), INSTALADO EM REDE DE ALIMENTAÇÃO PARA SPRINKLER - FORNECIMENTO E INSTALAÇÃO. AF_12/2015</t>
  </si>
  <si>
    <t>UNIÃO, EM FERRO GALVANIZADO, CONEXÃO ROSQUEADA, DN 50 (2"), INSTALADO EM REDE DE ALIMENTAÇÃO PARA SPRINKLER - FORNECIMENTO E INSTALAÇÃO. AF_12/2015</t>
  </si>
  <si>
    <t>UNIÃO, EM FERRO GALVANIZADO, CONEXÃO ROSQUEADA, DN 65 (2 1/2"), INSTALADO EM REDE DE ALIMENTAÇÃO PARA SPRINKLER - FORNECIMENTO E INSTALAÇÃO. AF_12/2015</t>
  </si>
  <si>
    <t>UNIÃO, EM FERRO GALVANIZADO, CONEXÃO ROSQUEADA, DN 80 (3"), INSTALADO EM REDE DE ALIMENTAÇÃO PARA SPRINKLER - FORNECIMENTO E INSTALAÇÃO. AF_12/2015</t>
  </si>
  <si>
    <t>UNIÃO, EM FERRO GALVANIZADO, CONEXÃO ROSQUEADA, DN 15 (1/2"), INSTALADO EM RAMAIS E SUB-RAMAIS DE GÁS - FORNECIMENTO E INSTALAÇÃO. AF_12/2015</t>
  </si>
  <si>
    <t>UNIÃO, EM FERRO GALVANIZADO, CONEXÃO ROSQUEADA, DN 20 (3/4"), INSTALADO EM RAMAIS E SUB-RAMAIS DE GÁS - FORNECIMENTO E INSTALAÇÃO. AF_12/2015</t>
  </si>
  <si>
    <t>UNIÃO, EM FERRO GALVANIZADO, CONEXÃO ROSQUEADA, DN 25 (1"), INSTALADO EM RAMAIS E SUB-RAMAIS DE GÁS - FORNECIMENTO E INSTALAÇÃO. AF_12/2015</t>
  </si>
  <si>
    <t>LUVA DE REDUÇÃO, EM FERRO GALVANIZADO, 2" X 1 1/2", CONEXÃO ROSQUEADA, INSTALADO EM PRUMADAS - FORNECIMENTO E INSTALAÇÃO. AF_12/2015</t>
  </si>
  <si>
    <t>LUVA DE REDUÇÃO, EM FERRO GALVANIZADO, 2" X 1 1/4", CONEXÃO ROSQUEADA, INSTALADO EM PRUMADAS - FORNECIMENTO E INSTALAÇÃO. AF_12/2015</t>
  </si>
  <si>
    <t>LUVA DE REDUÇÃO, EM FERRO GALVANIZADO, 2" X 1", CONEXÃO ROSQUEADA, INSTALADO EM PRUMADAS - FORNECIMENTO E INSTALAÇÃO. AF_12/2015</t>
  </si>
  <si>
    <t>LUVA DE REDUÇÃO, EM FERRO GALVANIZADO, 2 1/2" X 1 1/2", CONEXÃO ROSQUEADA, INSTALADO EM PRUMADAS - FORNECIMENTO E INSTALAÇÃO. AF_12/2015</t>
  </si>
  <si>
    <t>LUVA DE REDUÇÃO, EM FERRO GALVANIZADO, 2 1/2" X 2", CONEXÃO ROSQUEADA, INSTALADO EM PRUMADAS - FORNECIMENTO E INSTALAÇÃO. AF_12/2015</t>
  </si>
  <si>
    <t>LUVA DE REDUÇÃO, EM FERRO GALVANIZADO, 3" X 1 1/2", CONEXÃO ROSQUEADA, INSTALADO EM PRUMADAS - FORNECIMENTO E INSTALAÇÃO. AF_12/2015</t>
  </si>
  <si>
    <t>LUVA DE REDUÇÃO, EM FERRO GALVANIZADO, 3" X 2 1/2", CONEXÃO ROSQUEADA, INSTALADO EM PRUMADAS - FORNECIMENTO E INSTALAÇÃO. AF_12/2015</t>
  </si>
  <si>
    <t>LUVA DE REDUÇÃO, EM FERRO GALVANIZADO, 3" X 2", CONEXÃO ROSQUEADA, INSTALADO EM PRUMADAS - FORNECIMENTO E INSTALAÇÃO. AF_12/2015</t>
  </si>
  <si>
    <t>LUVA DE REDUÇÃO, EM FERRO GALVANIZADO, 1" X 1/2", CONEXÃO ROSQUEADA, INSTALADO EM REDE DE ALIMENTAÇÃO PARA HIDRANTE - FORNECIMENTO E INSTALAÇÃO. AF_12/2015</t>
  </si>
  <si>
    <t>LUVA DE REDUÇÃO, EM FERRO GALVANIZADO, 1" X 3/4", CONEXÃO ROSQUEADA, INSTALADO EM REDE DE ALIMENTAÇÃO PARA HIDRANTE - FORNECIMENTO E INSTALAÇÃO. AF_12/2015</t>
  </si>
  <si>
    <t>LUVA DE REDUÇÃO, EM FERRO GALVANIZADO, 1 1/4" X 1", CONEXÃO ROSQUEADA, INSTALADO EM REDE DE ALIMENTAÇÃO PARA HIDRANTE - FORNECIMENTO E INSTALAÇÃO. AF_12/2015</t>
  </si>
  <si>
    <t>LUVA DE REDUÇÃO, EM FERRO GALVANIZADO, 1 1/4" X 1/2", CONEXÃO ROSQUEADA, INSTALADO EM REDE DE ALIMENTAÇÃO PARA HIDRANTE - FORNECIMENTO E INSTALAÇÃO. AF_12/2015</t>
  </si>
  <si>
    <t>LUVA DE REDUÇÃO, EM FERRO GALVANIZADO, 1 1/4" X 3/4", CONEXÃO ROSQUEADA, INSTALADO EM REDE DE ALIMENTAÇÃO PARA HIDRANTE - FORNECIMENTO E INSTALAÇÃO. AF_12/2015</t>
  </si>
  <si>
    <t>LUVA DE REDUÇÃO, EM FERRO GALVANIZADO, 1 1/2" X 1 1/4", CONEXÃO ROSQUEADA, INSTALADO EM REDE DE ALIMENTAÇÃO PARA HIDRANTE - FORNECIMENTO E INSTALAÇÃO. AF_12/2015</t>
  </si>
  <si>
    <t>LUVA DE REDUÇÃO, EM FERRO GALVANIZADO, 1 1/2" X 1", CONEXÃO ROSQUEADA, INSTALADO EM REDE DE ALIMENTAÇÃO PARA HIDRANTE - FORNECIMENTO E INSTALAÇÃO. AF_12/2015</t>
  </si>
  <si>
    <t>LUVA DE REDUÇÃO, EM FERRO GALVANIZADO, 1 1/2" X 3/4", CONEXÃO ROSQUEADA, INSTALADO EM REDE DE ALIMENTAÇÃO PARA HIDRANTE - FORNECIMENTO E INSTALAÇÃO. AF_12/2015</t>
  </si>
  <si>
    <t>LUVA DE REDUÇÃO, EM FERRO GALVANIZADO, 2" X 1 1/2", CONEXÃO ROSQUEADA, INSTALADO EM REDE DE ALIMENTAÇÃO PARA HIDRANTE - FORNECIMENTO E INSTALAÇÃO. AF_12/2015</t>
  </si>
  <si>
    <t>LUVA DE REDUÇÃO, EM FERRO GALVANIZADO, 2" X 1 1/4", CONEXÃO ROSQUEADA, INSTALADO EM REDE DE ALIMENTAÇÃO PARA HIDRANTE - FORNECIMENTO E INSTALAÇÃO. AF_12/2015</t>
  </si>
  <si>
    <t>LUVA DE REDUÇÃO, EM FERRO GALVANIZADO, 2" X 1", CONEXÃO ROSQUEADA, INSTALADO EM REDE DE ALIMENTAÇÃO PARA HIDRANTE - FORNECIMENTO E INSTALAÇÃO. AF_12/2015</t>
  </si>
  <si>
    <t>LUVA DE REDUÇÃO, EM FERRO GALVANIZADO, 2 1/2" X 1 1/2", CONEXÃO ROSQUEADA, INSTALADO EM REDE DE ALIMENTAÇÃO PARA HIDRANTE - FORNECIMENTO E INSTALAÇÃO. AF_12/2015</t>
  </si>
  <si>
    <t>LUVA DE REDUÇÃO, EM FERRO GALVANIZADO, 2 1/2" X 2", CONEXÃO ROSQUEADA, INSTALADO EM REDE DE ALIMENTAÇÃO PARA HIDRANTE - FORNECIMENTO E INSTALAÇÃO. AF_12/2015</t>
  </si>
  <si>
    <t>LUVA DE REDUÇÃO, EM FERRO GALVANIZADO, 3" X 2 1/2", CONEXÃO ROSQUEADA, INSTALADO EM REDE DE ALIMENTAÇÃO PARA HIDRANTE - FORNECIMENTO E INSTALAÇÃO. AF_12/2015</t>
  </si>
  <si>
    <t>LUVA DE REDUÇÃO, EM FERRO GALVANIZADO, 3" X 2", CONEXÃO ROSQUEADA, INSTALADO EM REDE DE ALIMENTAÇÃO PARA HIDRANTE - FORNECIMENTO E INSTALAÇÃO. AF_12/2015</t>
  </si>
  <si>
    <t>LUVA DE REDUÇÃO, EM FERRO GALVANIZADO, 1" X 1/2", CONEXÃO ROSQUEADA, INSTALADO EM REDE DE ALIMENTAÇÃO PARA SPRINKLER - FORNECIMENTO E INSTALAÇÃO. AF_12/2015</t>
  </si>
  <si>
    <t>LUVA DE REDUÇÃO, EM FERRO GALVANIZADO, 1" X 3/4", CONEXÃO ROSQUEADA, INSTALADO EM REDE DE ALIMENTAÇÃO PARA SPRINKLER - FORNECIMENTO E INSTALAÇÃO. AF_12/2015</t>
  </si>
  <si>
    <t>LUVA DE REDUÇÃO, EM FERRO GALVANIZADO, 1 1/4" X 1", CONEXÃO ROSQUEADA, INSTALADO EM REDE DE ALIMENTAÇÃO PARA SPRINKLER - FORNECIMENTO E INSTALAÇÃO. AF_12/2015</t>
  </si>
  <si>
    <t>LUVA DE REDUÇÃO, EM FERRO GALVANIZADO, 1 1/4" X 1/2", CONEXÃO ROSQUEADA, INSTALADO EM REDE DE ALIMENTAÇÃO PARA SPRINKLER - FORNECIMENTO E INSTALAÇÃO. AF_12/2015</t>
  </si>
  <si>
    <t>LUVA DE REDUÇÃO, EM FERRO GALVANIZADO, 1 1/4" X 3/4", CONEXÃO ROSQUEADA, INSTALADO EM REDE DE ALIMENTAÇÃO PARA SPRINKLER - FORNECIMENTO E INSTALAÇÃO. AF_12/2015</t>
  </si>
  <si>
    <t>LUVA DE REDUÇÃO, EM FERRO GALVANIZADO, 1 1/2" X 1 1/4", CONEXÃO ROSQUEADA, INSTALADO EM REDE DE ALIMENTAÇÃO PARA SPRINKLER - FORNECIMENTO E INSTALAÇÃO. AF_12/2015</t>
  </si>
  <si>
    <t>LUVA DE REDUÇÃO, EM FERRO GALVANIZADO, 1 1/2" X 1", CONEXÃO ROSQUEADA, INSTALADO EM REDE DE ALIMENTAÇÃO PARA SPRINKLER - FORNECIMENTO E INSTALAÇÃO. AF_12/2015</t>
  </si>
  <si>
    <t>LUVA DE REDUÇÃO, EM FERRO GALVANIZADO, 1 1/2" X 3/4", CONEXÃO ROSQUEADA, INSTALADO EM REDE DE ALIMENTAÇÃO PARA SPRINKLER - FORNECIMENTO E INSTALAÇÃO. AF_12/2015</t>
  </si>
  <si>
    <t>LUVA DE REDUÇÃO, EM FERRO GALVANIZADO, 2" X 1 1/2", CONEXÃO ROSQUEADA, INSTALADO EM REDE DE ALIMENTAÇÃO PARA SPRINKLER - FORNECIMENTO E INSTALAÇÃO. AF_12/2015</t>
  </si>
  <si>
    <t>LUVA DE REDUÇÃO, EM FERRO GALVANIZADO, 2" X 1 1/4", CONEXÃO ROSQUEADA, INSTALADO EM REDE DE ALIMENTAÇÃO PARA SPRINKLER - FORNECIMENTO E INSTALAÇÃO. AF_12/2015</t>
  </si>
  <si>
    <t>LUVA DE REDUÇÃO, EM FERRO GALVANIZADO, 2" X 1", CONEXÃO ROSQUEADA, INSTALADO EM REDE DE ALIMENTAÇÃO PARA SPRINKLER - FORNECIMENTO E INSTALAÇÃO. AF_12/2015</t>
  </si>
  <si>
    <t>LUVA DE REDUÇÃO, EM FERRO GALVANIZADO, 2 1/2" X 1 1/2", CONEXÃO ROSQUEADA, INSTALADO EM REDE DE ALIMENTAÇÃO PARA SPRINKLER - FORNECIMENTO E INSTALAÇÃO. AF_12/2015</t>
  </si>
  <si>
    <t>LUVA DE REDUÇÃO, EM FERRO GALVANIZADO, 2 1/2" X 2", CONEXÃO ROSQUEADA, INSTALADO EM REDE DE ALIMENTAÇÃO PARA SPRINKLER - FORNECIMENTO E INSTALAÇÃO. AF_12/2015</t>
  </si>
  <si>
    <t>LUVA DE REDUÇÃO, EM FERRO GALVANIZADO, 3" X 2 1/2", CONEXÃO ROSQUEADA, INSTALADO EM REDE DE ALIMENTAÇÃO PARA SPRINKLER - FORNECIMENTO E INSTALAÇÃO. AF_12/2015</t>
  </si>
  <si>
    <t>LUVA DE REDUÇÃO, EM FERRO GALVANIZADO, 3" X 2", CONEXÃO ROSQUEADA, INSTALADO EM REDE DE ALIMENTAÇÃO PARA SPRINKLER - FORNECIMENTO E INSTALAÇÃO. AF_12/2015</t>
  </si>
  <si>
    <t>LUVA DE REDUÇÃO, EM FERRO GALVANIZADO, 3/4" X 1/2", CONEXÃO ROSQUEADA, INSTALADO EM RAMAIS E SUB-RAMAIS DE GÁS - FORNECIMENTO E INSTALAÇÃO. AF_12/2015</t>
  </si>
  <si>
    <t>LUVA PASSANTE EM COBRE, DN 22 MM, SEM ANEL DE SOLDA, INSTALADO EM PRUMADA  FORNECIMENTO E INSTALAÇÃO. AF_01/2016</t>
  </si>
  <si>
    <t>BUCHA DE REDUÇÃO EM COBRE, DN 22 MM X 15 MM, SEM ANEL DE SOLDA, BOLSA X BOLSA, INSTALADO EM PRUMADA  FORNECIMENTO E INSTALAÇÃO. AF_01/2016</t>
  </si>
  <si>
    <t>JUNTA DE EXPANSÃO EM COBRE, DN 22 MM, PONTA X PONTA, INSTALADO EM PRUMADA  FORNECIMENTO E INSTALAÇÃO. AF_01/2016</t>
  </si>
  <si>
    <t>CONECTOR EM BRONZE/LATÃO, DN 22 MM X 3/4", SEM ANEL DE SOLDA, BOLSA X ROSCA F, INSTALADO EM PRUMADA  FORNECIMENTO E INSTALAÇÃO. AF_01/2016</t>
  </si>
  <si>
    <t>CURVA DE TRANSPOSIÇÃO EM BRONZE/LATÃO, DN 22 MM, SEM ANEL DE SOLDA, BOLSA X BOLSA, INSTALADO EM PRUMADA  FORNECIMENTO E INSTALAÇÃO. AF_01/2016</t>
  </si>
  <si>
    <t>LUVA PASSANTE EM COBRE, DN 28 MM, SEM ANEL DE SOLDA, INSTALADO EM PRUMADA  FORNECIMENTO E INSTALAÇÃO. AF_01/2016</t>
  </si>
  <si>
    <t>BUCHA DE REDUÇÃO EM COBRE, DN 28 MM X 22 MM, SEM ANEL DE SOLDA, PONTA X BOLSA, INSTALADO EM PRUMADA  FORNECIMENTO E INSTALAÇÃO. AF_01/2016</t>
  </si>
  <si>
    <t>JUNTA DE EXPANSÃO EM COBRE, DN 28 MM, PONTA X PONTA, INSTALADO EM PRUMADA  FORNECIMENTO E INSTALAÇÃO. AF_01/2016</t>
  </si>
  <si>
    <t>CONECTOR EM BRONZE/LATÃO, DN 28 MM X 1/2", SEM ANEL DE SOLDA, BOLSA X ROSCA F, INSTALADO EM PRUMADA  FORNECIMENTO E INSTALAÇÃO. AF_01/2016</t>
  </si>
  <si>
    <t>CURVA DE TRANSPOSIÇÃO EM BRONZE/LATÃO, DN 28 MM, SEM ANEL DE SOLDA, BOLSA X BOLSA, INSTALADO EM PRUMADA  FORNECIMENTO E INSTALAÇÃO. AF_01/2016</t>
  </si>
  <si>
    <t>LUVA PASSANTE EM COBRE, DN 35 MM, SEM ANEL DE SOLDA, INSTALADO EM PRUMADA  FORNECIMENTO E INSTALAÇÃO. AF_01/2016</t>
  </si>
  <si>
    <t>BUCHA DE REDUÇÃO EM COBRE, DN 35 MM X 28 MM, SEM ANEL DE SOLDA, PONTA X BOLSA, INSTALADO EM PRUMADA  FORNECIMENTO E INSTALAÇÃO. AF_01/2016</t>
  </si>
  <si>
    <t>JUNTA DE EXPANSÃO EM BRONZE/LATÃO, DN 35 MM, PONTA X PONTA, INSTALADO EM PRUMADA  FORNECIMENTO E INSTALAÇÃO. AF_01/2016</t>
  </si>
  <si>
    <t>LUVA PASSANTE EM COBRE, DN 42 MM, SEM ANEL DE SOLDA, INSTALADO EM PRUMADA  FORNECIMENTO E INSTALAÇÃO. AF_01/2016</t>
  </si>
  <si>
    <t>BUCHA DE REDUÇÃO EM COBRE, DN 42 MM X 35 MM, SEM ANEL DE SOLDA, PONTA X BOLSA, INSTALADO EM PRUMADA  FORNECIMENTO E INSTALAÇÃO. AF_01/2016</t>
  </si>
  <si>
    <t>JUNTA DE EXPANSÃO EM BRONZE/LATÃO, DN 42 MM, PONTA X PONTA, INSTALADO EM PRUMADA  FORNECIMENTO E INSTALAÇÃO. AF_01/2016</t>
  </si>
  <si>
    <t>LUVA PASSANTE EM COBRE, DN 54 MM, SEM ANEL DE SOLDA, INSTALADO EM PRUMADA  FORNECIMENTO E INSTALAÇÃO. AF_01/2016</t>
  </si>
  <si>
    <t>BUCHA DE REDUÇÃO EM COBRE, DN 54 MM X 42 MM, SEM ANEL DE SOLDA, PONTA X BOLSA, INSTALADO EM PRUMADA  FORNECIMENTO E INSTALAÇÃO. AF_01/2016</t>
  </si>
  <si>
    <t>JUNTA DE EXPANSÃO EM BRONZE/LATÃO, DN 54 MM, PONTA X PONTA, INSTALADO EM PRUMADA  FORNECIMENTO E INSTALAÇÃO. AF_01/2016</t>
  </si>
  <si>
    <t>LUVA PASSANTE EM COBRE, DN 66 MM, SEM ANEL DE SOLDA, INSTALADO EM PRUMADA  FORNECIMENTO E INSTALAÇÃO. AF_01/2016</t>
  </si>
  <si>
    <t>BUCHA DE REDUÇÃO EM COBRE, DN 66 MM X 54 MM, SEM ANEL DE SOLDA, PONTA X BOLSA, INSTALADO EM PRUMADA  FORNECIMENTO E INSTALAÇÃO. AF_01/2016</t>
  </si>
  <si>
    <t>JUNTA DE EXPANSÃO EM BRONZE/LATÃO, DN 66 MM, PONTA X PONTA, INSTALADO EM PRUMADA  FORNECIMENTO E INSTALAÇÃO. AF_01/2016</t>
  </si>
  <si>
    <t>TE DUPLA CURVA EM BRONZE/LATÃO, DN 3/4" X 22 MM X 3/4", SEM ANEL DE SOLDA, ROSCA F X BOLSA X ROSCA F, INSTALADO EM PRUMADA  FORNECIMENTO E INSTALAÇÃO. AF_01/2016</t>
  </si>
  <si>
    <t>CURVA EM COBRE, DN 15 MM, 45 GRAUS, SEM ANEL DE SOLDA, BOLSA X BOLSA, INSTALADO EM RAMAL DE DISTRIBUIÇÃO  FORNECIMENTO E INSTALAÇÃO. AF_01/2016</t>
  </si>
  <si>
    <t>COTOVELO EM BRONZE/LATÃO, DN 15 MM X 1/2", 90 GRAUS, SEM ANEL DE SOLDA, BOLSA X ROSCA F, INSTALADO EM RAMAL DE DISTRIBUIÇÃO  FORNECIMENTO E INSTALAÇÃO. AF_01/2016</t>
  </si>
  <si>
    <t>CURVA EM COBRE, DN 22 MM, 45 GRAUS, SEM ANEL DE SOLDA, BOLSA X BOLSA, INSTALADO EM RAMAL DE DISTRIBUIÇÃO  FORNECIMENTO E INSTALAÇÃO. AF_01/2016</t>
  </si>
  <si>
    <t>COTOVELO EM BRONZE/LATÃO, DN 22 MM X 1/2", 90 GRAUS, SEM ANEL DE SOLDA, BOLSA X ROSCA F, INSTALADO EM RAMAL DE DISTRIBUIÇÃO  FORNECIMENTO E INSTALAÇÃO. AF_01/2016</t>
  </si>
  <si>
    <t>COTOVELO EM BRONZE/LATÃO, DN 22 MM X 3/4", 90 GRAUS, SEM ANEL DE SOLDA, BOLSA X ROSCA F, INSTALADO EM RAMAL DE DISTRIBUIÇÃO  FORNECIMENTO E INSTALAÇÃO. AF_01/2016</t>
  </si>
  <si>
    <t>CURVA EM COBRE, DN 28 MM, 45 GRAUS, SEM ANEL DE SOLDA, BOLSA X BOLSA, INSTALADO EM RAMAL DE DISTRIBUIÇÃO  FORNECIMENTO E INSTALAÇÃO. AF_01/2016</t>
  </si>
  <si>
    <t>LUVA PASSANTE EM COBRE, DN 15 MM, SEM ANEL DE SOLDA, INSTALADO EM RAMAL DE DISTRIBUIÇÃO  FORNECIMENTO E INSTALAÇÃO. AF_01/2016</t>
  </si>
  <si>
    <t>CONECTOR EM BRONZE/LATÃO, DN 15 MM X 1/2", SEM ANEL DE SOLDA, BOLSA X ROSCA F, INSTALADO EM RAMAL DE DISTRIBUIÇÃO  FORNECIMENTO E INSTALAÇÃO. AF_01/2016</t>
  </si>
  <si>
    <t>CURVA DE TRANSPOSIÇÃO EM BRONZE/LATÃO, DN 15 MM, SEM ANEL DE SOLDA, BOLSA X BOLSA, INSTALADO EM RAMAL DE DISTRIBUIÇÃO  FORNECIMENTO E INSTALAÇÃO. AF_01/2016</t>
  </si>
  <si>
    <t>JUNTA DE EXPANSÃO EM COBRE, DN 15 MM, PONTA X PONTA, INSTALADO EM RAMAL DE DISTRIBUIÇÃO  FORNECIMENTO E INSTALAÇÃO. AF_01/2016</t>
  </si>
  <si>
    <t>LUVA PASSANTE EM COBRE, DN 22 MM, SEM ANEL DE SOLDA, INSTALADO EM RAMAL DE DISTRIBUIÇÃO  FORNECIMENTO E INSTALAÇÃO. AF_01/2016</t>
  </si>
  <si>
    <t>BUCHA DE REDUÇÃO EM COBRE, DN 22 MM X 15 MM, SEM ANEL DE SOLDA, PONTA X BOLSA, INSTALADO EM RAMAL DE DISTRIBUIÇÃO  FORNECIMENTO E INSTALAÇÃO. AF_01/2016</t>
  </si>
  <si>
    <t>JUNTA DE EXPANSÃO EM COBRE, DN 22 MM, PONTA X PONTA, INSTALADO EM RAMAL DE DISTRIBUIÇÃO  FORNECIMENTO E INSTALAÇÃO. AF_01/2016</t>
  </si>
  <si>
    <t>CONECTOR EM BRONZE/LATÃO, DN 22 MM X 1/2", SEM ANEL DE SOLDA, BOLSA X ROSCA F, INSTALADO EM RAMAL DE DISTRIBUIÇÃO  FORNECIMENTO E INSTALAÇÃO. AF_01/2016</t>
  </si>
  <si>
    <t>CONECTOR EM BRONZE/LATÃO, DN 22 MM X 3/4", SEM ANEL DE SOLDA, BOLSA X ROSCA F, INSTALADO EM RAMAL DE DISTRIBUIÇÃO  FORNECIMENTO E INSTALAÇÃO. AF_01/2016</t>
  </si>
  <si>
    <t>CURVA DE TRANSPOSIÇÃO EM BRONZE/LATÃO, DN 22 MM, SEM ANEL DE SOLDA, BOLSA X BOLSA, INSTALADO EM RAMAL DE DISTRIBUIÇÃO  FORNECIMENTO E INSTALAÇÃO. AF_01/2016</t>
  </si>
  <si>
    <t>LUVA PASSANTE EM COBRE, DN 28 MM, SEM ANEL DE SOLDA, INSTALADO EM RAMAL DE DISTRIBUIÇÃO  FORNECIMENTO E INSTALAÇÃO. AF_01/2016</t>
  </si>
  <si>
    <t>BUCHA DE REDUÇÃO EM COBRE, DN 28 MM X 22 MM, SEM ANEL DE SOLDA, INSTALADO EM RAMAL DE DISTRIBUIÇÃO  FORNECIMENTO E INSTALAÇÃO. AF_01/2016</t>
  </si>
  <si>
    <t>JUNTA DE EXPANSÃO EM COBRE, DN 28 MM, PONTA X PONTA, INSTALADO EM RAMAL DE DISTRIBUIÇÃO  FORNECIMENTO E INSTALAÇÃO. AF_01/2016</t>
  </si>
  <si>
    <t>CONECTOR EM BRONZE/LATÃO, DN 28 MM X 1/2", SEM ANEL DE SOLDA, BOLSA X ROSCA F, INSTALADO EM RAMAL DE DISTRIBUIÇÃO  FORNECIMENTO E INSTALAÇÃO. AF_01/2016</t>
  </si>
  <si>
    <t>CURVA DE TRANSPOSIÇÃO EM BRONZE/LATÃO, DN 28 MM, SEM ANEL DE SOLDA, BOLSA X BOLSA, INSTALADO EM RAMAL DE DISTRIBUIÇÃO  FORNECIMENTO E INSTALAÇÃO. AF_01/2016</t>
  </si>
  <si>
    <t>TE DUPLA CURVA EM BRONZE/LATÃO, DN 1/2" X 15 MM X 1/2", SEM ANEL DE SOLDA, ROSCA F X BOLSA X ROSCA F, INSTALADO EM RAMAL DE DISTRIBUIÇÃO  FORNECIMENTO E INSTALAÇÃO. AF_01/2016</t>
  </si>
  <si>
    <t>TE DUPLA CURVA EM BRONZE/LATÃO, DN 3/4" X 22 MM X 3/4", SEM ANEL DE SOLDA, ROSCA F X BOLSA X ROSCA F, INSTALADO EM RAMAL DE DISTRIBUIÇÃO  FORNECIMENTO E INSTALAÇÃO. AF_01/2016</t>
  </si>
  <si>
    <t>CURVA EM COBRE, DN 15 MM, 45 GRAUS, SEM ANEL DE SOLDA, BOLSA X BOLSA, INSTALADO EM RAMAL E SUB-RAMAL  FORNECIMENTO E INSTALAÇÃO. AF_01/2016</t>
  </si>
  <si>
    <t>COTOVELO EM BRONZE/LATÃO, DN 15 MM X 1/2", 90 GRAUS, SEM ANEL DE SOLDA, BOLSA X ROSCA F, INSTALADO EM RAMAL E SUB-RAMAL  FORNECIMENTO E INSTALAÇÃO. AF_01/2016</t>
  </si>
  <si>
    <t>CURVA EM COBRE, DN 22 MM, 45 GRAUS, SEM ANEL DE SOLDA, BOLSA X BOLSA, INSTALADO EM RAMAL E SUB-RAMAL  FORNECIMENTO E INSTALAÇÃO. AF_01/2016</t>
  </si>
  <si>
    <t>COTOVELO EM BRONZE/LATÃO, DN 22 MM X 1/2", 90 GRAUS, SEM ANEL DE SOLDA, BOLSA X ROSCA F, INSTALADO EM RAMAL E SUB-RAMAL  FORNECIMENTO E INSTALAÇÃO. AF_01/2016</t>
  </si>
  <si>
    <t>COTOVELO EM BRONZE/LATÃO, DN 22 MM X 3/4", 90 GRAUS, SEM ANEL DE SOLDA, BOLSA X ROSCA F, INSTALADO EM RAMAL E SUB-RAMAL  FORNECIMENTO E INSTALAÇÃO. AF_01/2016</t>
  </si>
  <si>
    <t>CURVA EM COBRE, DN 28 MM, 45 GRAUS, SEM ANEL DE SOLDA, BOLSA X BOLSA, INSTALADO EM RAMAL E SUB-RAMAL  FORNECIMENTO E INSTALAÇÃO. AF_01/2016</t>
  </si>
  <si>
    <t>LUVA PASSANTE EM COBRE, DN 15 MM, SEM ANEL DE SOLDA, INSTALADO EM RAMAL E SUB-RAMAL  FORNECIMENTO E INSTALAÇÃO. AF_01/2016</t>
  </si>
  <si>
    <t>CONECTOR EM BRONZE/LATÃO, DN 15 MM X 1/2", SEM ANEL DE SOLDA, BOLSA X ROSCA F, INSTALADO EM RAMAL E SUB-RAMAL  FORNECIMENTO E INSTALAÇÃO. AF_01/2016</t>
  </si>
  <si>
    <t>CURVA DE TRANSPOSIÇÃO EM BRONZE/LATÃO, DN 15 MM, SEM ANEL DE SOLDA, BOLSA X BOLSA, INSTALADO EM RAMAL E SUB-RAMAL  FORNECIMENTO E INSTALAÇÃO. AF_01/2016</t>
  </si>
  <si>
    <t>JUNTA DE EXPANSÃO EM COBRE, DN 15 MM, PONTA X PONTA, INSTALADO EM RAMAL E SUB-RAMAL  FORNECIMENTO E INSTALAÇÃO. AF_01/2016</t>
  </si>
  <si>
    <t>LUVA PASSANTE EM COBRE, DN 22 MM, SEM ANEL DE SOLDA, INSTALADO EM RAMAL E SUB-RAMAL  FORNECIMENTO E INSTALAÇÃO. AF_01/2016</t>
  </si>
  <si>
    <t>BUCHA DE REDUÇÃO EM COBRE, DN 22 MM X 15 MM, SEM ANEL DE SOLDA, PONTA X BOLSA, INSTALADO EM RAMAL E SUB-RAMAL  FORNECIMENTO E INSTALAÇÃO. AF_01/2016</t>
  </si>
  <si>
    <t>JUNTA DE EXPANSÃO EM COBRE, DN 22 MM, PONTA X PONTA, INSTALADO EM RAMAL E SUB-RAMAL  FORNECIMENTO E INSTALAÇÃO. AF_01/2016</t>
  </si>
  <si>
    <t>CONECTOR EM BRONZE/LATÃO, DN 22 MM X 1/2", SEM ANEL DE SOLDA, BOLSA X ROSCA F, INSTALADO EM RAMAL E SUB-RAMAL  FORNECIMENTO E INSTALAÇÃO. AF_01/2016</t>
  </si>
  <si>
    <t>CONECTOR EM BRONZE/LATÃO, DN 22 MM X 3/4", SEM ANEL DE SOLDA, BOLSA X ROSCA F, INSTALADO EM RAMAL E SUB-RAMAL  FORNECIMENTO E INSTALAÇÃO. AF_01/2016</t>
  </si>
  <si>
    <t>CURVA DE TRANSPOSIÇÃO EM BRONZE/LATÃO, DN 22 MM, SEM ANEL DE SOLDA, BOLSA X BOLSA, INSTALADO EM RAMAL E SUB-RAMAL  FORNECIMENTO E INSTALAÇÃO. AF_01/2016</t>
  </si>
  <si>
    <t>LUVA PASSANTE EM COBRE, DN 28 MM, SEM ANEL DE SOLDA, INSTALADO EM RAMAL E SUB-RAMAL  FORNECIMENTO E INSTALAÇÃO. AF_01/2016</t>
  </si>
  <si>
    <t>CONECTOR EM BRONZE/LATÃO, DN 28 MM X 1/2", SEM ANEL DE SOLDA, BOLSA X ROSCA F, INSTALADO EM RAMAL E SUB-RAMAL  FORNECIMENTO E INSTALAÇÃO. AF_01/2016</t>
  </si>
  <si>
    <t>CURVA DE TRANSPOSIÇÃO EM BRONZE/LATÃO, DN 28 MM, SEM ANEL DE SOLDA, BOLSA X BOLSA, INSTALADO EM RAMAL E SUB-RAMAL  FORNECIMENTO E INSTALAÇÃO. AF_01/2016</t>
  </si>
  <si>
    <t>JUNTA DE EXPANSÃO EM COBRE, DN 28 MM, PONTA X PONTA, INSTALADO EM RAMAL E SUB-RAMAL  FORNECIMENTO E INSTALAÇÃO. AF_01/2016</t>
  </si>
  <si>
    <t>TE DUPLA CURVA EM BRONZE/LATÃO, DN 1/2" X 15 MM X 1/2", SEM ANEL DE SOLDA, ROSCA F X BOLSA X ROSCA F, INSTALADO EM RAMAL E SUB-RAMAL  FORNECIMENTO E INSTALAÇÃO. AF_01/2016</t>
  </si>
  <si>
    <t>TE DUPLA CURVA EM BRONZE/LATÃO, DN 3/4" X 22 MM X 3/4", SEM ANEL DE SOLDA, ROSCA F X BOLSA X ROSCA F, INSTALADO EM RAMAL E SUB-RAMAL  FORNECIMENTO E INSTALAÇÃO. AF_01/2016</t>
  </si>
  <si>
    <t>CURVA EM COBRE, DN 22 MM, 45 GRAUS, SEM ANEL DE SOLDA, BOLSA X BOLSA, INSTALADO EM PRUMADA  FORNECIMENTO E INSTALAÇÃO. AF_01/2016</t>
  </si>
  <si>
    <t>COTOVELO EM BRONZE/LATÃO, DN 22 MM X 1/2", 90 GRAUS, SEM ANEL DE SOLDA, BOLSA X ROSCA F, INSTALADO EM PRUMADA  FORNECIMENTO E INSTALAÇÃO. AF_01/2016</t>
  </si>
  <si>
    <t>COTOVELO EM BRONZE/LATÃO, DN 22 MM X 3/4", 90 GRAUS, SEM ANEL DE SOLDA, BOLSA X ROSCA F, INSTALADO EM PRUMADA  FORNECIMENTO E INSTALAÇÃO. AF_01/2016</t>
  </si>
  <si>
    <t>CURVA EM COBRE, DN 28 MM, 45 GRAUS, SEM ANEL DE SOLDA, BOLSA X BOLSA, INSTALADO EM PRUMADA  FORNECIMENTO E INSTALAÇÃO. AF_01/2016</t>
  </si>
  <si>
    <t>CURVA EM COBRE, DN 35 MM, 45 GRAUS, SEM ANEL DE SOLDA, BOLSA X BOLSA, INSTALADO EM PRUMADA  FORNECIMENTO E INSTALAÇÃO. AF_01/2016</t>
  </si>
  <si>
    <t>CURVA EM COBRE, DN 42 MM, 45 GRAUS, SEM ANEL DE SOLDA, BOLSA X BOLSA, INSTALADO EM PRUMADA  FORNECIMENTO E INSTALAÇÃO. AF_01/2016</t>
  </si>
  <si>
    <t>CURVA EM COBRE, DN 54 MM, 45 GRAUS, SEM ANEL DE SOLDA, BOLSA X BOLSA, INSTALADO EM PRUMADA  FORNECIMENTO E INSTALAÇÃO. AF_01/2016</t>
  </si>
  <si>
    <t>CURVA EM COBRE, DN 66 MM, 45 GRAUS, SEM ANEL DE SOLDA, BOLSA X BOLSA, INSTALADO EM PRUMADA  FORNECIMENTO E INSTALAÇÃO. AF_01/2016</t>
  </si>
  <si>
    <t>BUCHA DE REDUÇÃO EM COBRE, DN 28 MM X 22 MM, SEM ANEL DE SOLDA, INSTALADO EM RAMAL E SUB-RAMAL  FORNECIMENTO E INSTALAÇÃO. AF_01/2016</t>
  </si>
  <si>
    <t>LUVA, EM FERRO GALVANIZADO, CONEXÃO ROSQUEADA, DN 50 (2), INSTALADO EM RESERVAÇÃO DE ÁGUA DE EDIFICAÇÃO QUE POSSUA RESERVATÓRIO DE FIBRA/FIBROCIMENTO  FORNECIMENTO E INSTALAÇÃO. AF_06/2016</t>
  </si>
  <si>
    <t>NIPLE, EM FERRO GALVANIZADO, CONEXÃO ROSQUEADA, DN 50 (2), INSTALADO EM RESERVAÇÃO DE ÁGUA DE EDIFICAÇÃO QUE POSSUA RESERVATÓRIO DE FIBRA/FIBROCIMENTO  FORNECIMENTO E INSTALAÇÃO. AF_06/2016</t>
  </si>
  <si>
    <t>LUVA, EM FERRO GALVANIZADO, CONEXÃO ROSQUEADA, DN 65 (2 1/2), INSTALADO EM RESERVAÇÃO DE ÁGUA DE EDIFICAÇÃO QUE POSSUA RESERVATÓRIO DE FIBRA/FIBROCIMENTO  FORNECIMENTO E INSTALAÇÃO. AF_06/2016</t>
  </si>
  <si>
    <t>NIPLE, EM FERRO GALVANIZADO, CONEXÃO ROSQUEADA, DN 65 (2 1/2), INSTALADO EM RESERVAÇÃO DE ÁGUA DE EDIFICAÇÃO QUE POSSUA RESERVATÓRIO DE FIBRA/FIBROCIMENTO  FORNECIMENTO E INSTALAÇÃO. AF_06/2016</t>
  </si>
  <si>
    <t>LUVA, EM FERRO GALVANIZADO, CONEXÃO ROSQUEADA, DN 80 (3), INSTALADO EM RESERVAÇÃO DE ÁGUA DE EDIFICAÇÃO QUE POSSUA RESERVATÓRIO DE FIBRA/FIBROCIMENTO  FORNECIMENTO E INSTALAÇÃO. AF_06/2016</t>
  </si>
  <si>
    <t>NIPLE, EM FERRO GALVANIZADO, CONEXÃO ROSQUEADA, DN 80 (3), INSTALADO EM RESERVAÇÃO DE ÁGUA DE EDIFICAÇÃO QUE POSSUA RESERVATÓRIO DE FIBRA/FIBROCIMENTO  FORNECIMENTO E INSTALAÇÃO. AF_06/2016</t>
  </si>
  <si>
    <t>COTOVELO 90 GRAUS, EM FERRO GALVANIZADO, CONEXÃO ROSQUEADA, DN 50 (2), INSTALADO EM RESERVAÇÃO DE ÁGUA DE EDIFICAÇÃO QUE POSSUA RESERVATÓRIO DE FIBRA/FIBROCIMENTO  FORNECIMENTO E INSTALAÇÃO. AF_06/2016</t>
  </si>
  <si>
    <t>COTOVELO 45 GRAUS, EM FERRO GALVANIZADO, CONEXÃO ROSQUEADA, DN 50 (2), INSTALADO EM RESERVAÇÃO DE ÁGUA DE EDIFICAÇÃO QUE POSSUA RESERVATÓRIO DE FIBRA/FIBROCIMENTO  FORNECIMENTO E INSTALAÇÃO. AF_06/2016</t>
  </si>
  <si>
    <t>COTOVELO 90 GRAUS, EM FERRO GALVANIZADO, CONEXÃO ROSQUEADA, DN 65 (2 1/2), INSTALADO EM RESERVAÇÃO DE ÁGUA DE EDIFICAÇÃO QUE POSSUA RESERVATÓRIO DE FIBRA/FIBROCIMENTO  FORNECIMENTO E INSTALAÇÃO. AF_06/2016</t>
  </si>
  <si>
    <t>COTOVELO 45 GRAUS, EM FERRO GALVANIZADO, CONEXÃO ROSQUEADA, DN 65 (2 1/2), INSTALADO EM RESERVAÇÃO DE ÁGUA DE EDIFICAÇÃO QUE POSSUA RESERVATÓRIO DE FIBRA/FIBROCIMENTO  FORNECIMENTO E INSTALAÇÃO. AF_06/2016</t>
  </si>
  <si>
    <t>COTOVELO 90 GRAUS, EM FERRO GALVANIZADO, CONEXÃO ROSQUEADA, DN 80 (3), INSTALADO EM RESERVAÇÃO DE ÁGUA DE EDIFICAÇÃO QUE POSSUA RESERVATÓRIO DE FIBRA/FIBROCIMENTO  FORNECIMENTO E INSTALAÇÃO. AF_06/2016</t>
  </si>
  <si>
    <t>COTOVELO 45 GRAUS, EM FERRO GALVANIZADO, CONEXÃO ROSQUEADA, DN 80 (3), INSTALADO EM RESERVAÇÃO DE ÁGUA DE EDIFICAÇÃO QUE POSSUA RESERVATÓRIO DE FIBRA/FIBROCIMENTO  FORNECIMENTO E INSTALAÇÃO. AF_06/2016</t>
  </si>
  <si>
    <t>TÊ, EM FERRO GALVANIZADO, CONEXÃO ROSQUEADA, DN 50 (2), INSTALADO EM RESERVAÇÃO DE ÁGUA DE EDIFICAÇÃO QUE POSSUA RESERVATÓRIO DE FIBRA/FIBROCIMENTO  FORNECIMENTO E INSTALAÇÃO. AF_06/2016</t>
  </si>
  <si>
    <t>TÊ, EM FERRO GALVANIZADO, CONEXÃO ROSQUEADA, DN 65 (2 1/2), INSTALADO EM RESERVAÇÃO DE ÁGUA DE EDIFICAÇÃO QUE POSSUA RESERVATÓRIO DE FIBRA/FIBROCIMENTO  FORNECIMENTO E INSTALAÇÃO. AF_06/2016</t>
  </si>
  <si>
    <t>TÊ, EM FERRO GALVANIZADO, CONEXÃO ROSQUEADA, DN 80 (3), INSTALADO EM RESERVAÇÃO DE ÁGUA DE EDIFICAÇÃO QUE POSSUA RESERVATÓRIO DE FIBRA/FIBROCIMENTO  FORNECIMENTO E INSTALAÇÃO. AF_06/2016</t>
  </si>
  <si>
    <t>LUVA EM COBRE, DN 54 MM, SEM ANEL DE SOLDA, INSTALADO EM RESERVAÇÃO DE ÁGUA DE EDIFICAÇÃO QUE POSSUA RESERVATÓRIO DE FIBRA/FIBROCIMENTO  FORNECIMENTO E INSTALAÇÃO. AF_06/2016</t>
  </si>
  <si>
    <t>LUVA EM COBRE, DN 66 MM, SEM ANEL DE SOLDA, INSTALADO EM RESERVAÇÃO DE ÁGUA DE EDIFICAÇÃO QUE POSSUA RESERVATÓRIO DE FIBRA/FIBROCIMENTO  FORNECIMENTO E INSTALAÇÃO. AF_06/2016</t>
  </si>
  <si>
    <t>LUVA EM COBRE, DN 79 MM, SEM ANEL DE SOLDA, INSTALADO EM RESERVAÇÃO DE ÁGUA DE EDIFICAÇÃO QUE POSSUA RESERVATÓRIO DE FIBRA/FIBROCIMENTO  FORNECIMENTO E INSTALAÇÃO. AF_06/2016</t>
  </si>
  <si>
    <t>LUVA DE COBRE, DN 104 MM, SEM ANEL DE SOLDA, INSTALADO EM RESERVAÇÃO DE ÁGUA DE EDIFICAÇÃO QUE POSSUA RESERVATÓRIO DE FIBRA/FIBROCIMENTO  FORNECIMENTO E INSTALAÇÃO. AF_06/2016</t>
  </si>
  <si>
    <t>COTOVELO EM COBRE, DN 54 MM, 90 GRAUS, SEM ANEL DE SOLDA, INSTALADO EM RESERVAÇÃO DE ÁGUA DE EDIFICAÇÃO QUE POSSUA RESERVATÓRIO DE FIBRA/FIBROCIMENTO  FORNECIMENTO E INSTALAÇÃO. AF_06/2016</t>
  </si>
  <si>
    <t>CURVA EM COBRE, DN 54 MM, 45 GRAUS, SEM ANEL DE SOLDA, BOLSA X BOLSA, INSTALADO EM RESERVAÇÃO DE ÁGUA DE EDIFICAÇÃO QUE POSSUA RESERVATÓRIO DE FIBRA/FIBROCIMENTO  FORNECIMENTO E INSTALAÇÃO. AF_06/2016</t>
  </si>
  <si>
    <t>COTOVELO EM COBRE, DN 66 MM, 90 GRAUS, SEM ANEL DE SOLDA, INSTALADO EM RESERVAÇÃO DE ÁGUA DE EDIFICAÇÃO QUE POSSUA RESERVATÓRIO DE FIBRA/FIBROCIMENTO  FORNECIMENTO E INSTALAÇÃO. AF_06/2016</t>
  </si>
  <si>
    <t>CURVA EM COBRE, DN 66 MM, 45 GRAUS, SEM ANEL DE SOLDA, BOLSA X BOLSA, INSTALADO EM RESERVAÇÃO DE ÁGUA DE EDIFICAÇÃO QUE POSSUA RESERVATÓRIO DE FIBRA/FIBROCIMENTO  FORNECIMENTO E INSTALAÇÃO. AF_06/2016</t>
  </si>
  <si>
    <t>COTOVELO EM COBRE, DN 79 MM, 90 GRAUS, SEM ANEL DE SOLDA, INSTALADO EM RESERVAÇÃO DE ÁGUA DE EDIFICAÇÃO QUE POSSUA RESERVATÓRIO DE FIBRA/FIBROCIMENTO  FORNECIMENTO E INSTALAÇÃO. AF_06/2016</t>
  </si>
  <si>
    <t>COTOVELO EM COBRE, DN 104 MM, 90 GRAUS, SEM ANEL DE SOLDA, INSTALADO EM RESERVAÇÃO DE ÁGUA DE EDIFICAÇÃO QUE POSSUA RESERVATÓRIO DE FIBRA/FIBROCIMENTO  FORNECIMENTO E INSTALAÇÃO. AF_06/2016</t>
  </si>
  <si>
    <t>TE EM COBRE, DN 54 MM, SEM ANEL DE SOLDA, INSTALADO EM RESERVAÇÃO DE ÁGUA DE EDIFICAÇÃO QUE POSSUA RESERVATÓRIO DE FIBRA/FIBROCIMENTO  FORNECIMENTO E INSTALAÇÃO. AF_06/2016</t>
  </si>
  <si>
    <t>TE EM COBRE, DN 66 MM, SEM ANEL DE SOLDA, INSTALADO EM RESERVAÇÃO DE ÁGUA DE EDIFICAÇÃO QUE POSSUA RESERVATÓRIO DE FIBRA/FIBROCIMENTO  FORNECIMENTO E INSTALAÇÃO. AF_06/2016</t>
  </si>
  <si>
    <t>TE EM COBRE, DN 79 MM, SEM ANEL DE SOLDA, INSTALADO EM RESERVAÇÃO DE ÁGUA DE EDIFICAÇÃO QUE POSSUA RESERVATÓRIO DE FIBRA/FIBROCIMENTO  FORNECIMENTO E INSTALAÇÃO. AF_06/2016</t>
  </si>
  <si>
    <t>TE EM COBRE, DN 104 MM, SEM ANEL DE SOLDA, INSTALADO EM RESERVAÇÃO DE ÁGUA DE EDIFICAÇÃO QUE POSSUA RESERVATÓRIO DE FIBRA/FIBROCIMENTO  FORNECIMENTO E INSTALAÇÃO. AF_06/2016</t>
  </si>
  <si>
    <t>ADAPTADOR CURTO COM BOLSA E ROSCA PARA REGISTRO, PVC, SOLDÁVEL, DN  25 MM X 3/4 , INSTALADO EM RESERVAÇÃO DE ÁGUA DE EDIFICAÇÃO QUE POSSUA RESERVATÓRIO DE FIBRA/FIBROCIMENTO   FORNECIMENTO E INSTALAÇÃO. AF_06/2016</t>
  </si>
  <si>
    <t>LUVA PVC, SOLDÁVEL, DN  25 MM, INSTALADA EM RESERVAÇÃO DE ÁGUA DE EDIFICAÇÃO QUE POSSUA RESERVATÓRIO DE FIBRA/FIBROCIMENTO   FORNECIMENTO E INSTALAÇÃO. AF_06/2016</t>
  </si>
  <si>
    <t>ADAPTADOR CURTO COM BOLSA E ROSCA PARA REGISTRO, PVC, SOLDÁVEL, DN 32 MM X 1 , INSTALADO EM RESERVAÇÃO DE ÁGUA DE EDIFICAÇÃO QUE POSSUA RESERVATÓRIO DE FIBRA/FIBROCIMENTO   FORNECIMENTO E INSTALAÇÃO. AF_06/2016</t>
  </si>
  <si>
    <t>LUVA PVC, SOLDÁVEL, DN 32 MM, INSTALADA EM RESERVAÇÃO DE ÁGUA DE EDIFICAÇÃO QUE POSSUA RESERVATÓRIO DE FIBRA/FIBROCIMENTO   FORNECIMENTO E INSTALAÇÃO. AF_06/2016</t>
  </si>
  <si>
    <t>ADAPTADOR CURTO COM BOLSA E ROSCA PARA REGISTRO, PVC, SOLDÁVEL, DN 40 MM X 1 1/4 , INSTALADO EM RESERVAÇÃO DE ÁGUA DE EDIFICAÇÃO QUE POSSUA RESERVATÓRIO DE FIBRA/FIBROCIMENTO   FORNECIMENTO E INSTALAÇÃO. AF_06/2016</t>
  </si>
  <si>
    <t>LUVA, PVC, SOLDÁVEL, DN 40 MM, INSTALADO EM RESERVAÇÃO DE ÁGUA DE EDIFICAÇÃO QUE POSSUA RESERVATÓRIO DE FIBRA/FIBROCIMENTO   FORNECIMENTO E INSTALAÇÃO. AF_06/2016</t>
  </si>
  <si>
    <t>ADAPTADOR CURTO COM BOLSA E ROSCA PARA REGISTRO, PVC, SOLDÁVEL, DN 50 MM X 1 1/2 , INSTALADO EM RESERVAÇÃO DE ÁGUA DE EDIFICAÇÃO QUE POSSUA RESERVATÓRIO DE FIBRA/FIBROCIMENTO   FORNECIMENTO E INSTALAÇÃO. AF_06/2016</t>
  </si>
  <si>
    <t>LUVA, PVC, SOLDÁVEL, DN 50 MM, INSTALADO EM RESERVAÇÃO DE ÁGUA DE EDIFICAÇÃO QUE POSSUA RESERVATÓRIO DE FIBRA/FIBROCIMENTO   FORNECIMENTO E INSTALAÇÃO. AF_06/2016</t>
  </si>
  <si>
    <t>ADAPTADOR CURTO COM BOLSA E ROSCA PARA REGISTRO, PVC, SOLDÁVEL, DN 60 MM X 2 , INSTALADO EM RESERVAÇÃO DE ÁGUA DE EDIFICAÇÃO QUE POSSUA RESERVATÓRIO DE FIBRA/FIBROCIMENTO   FORNECIMENTO E INSTALAÇÃO. AF_06/2016</t>
  </si>
  <si>
    <t>LUVA, PVC, SOLDÁVEL, DN 60 MM, INSTALADO EM RESERVAÇÃO DE ÁGUA DE EDIFICAÇÃO QUE POSSUA RESERVATÓRIO DE FIBRA/FIBROCIMENTO   FORNECIMENTO E INSTALAÇÃO. AF_06/2016</t>
  </si>
  <si>
    <t>ADAPTADOR CURTO COM BOLSA E ROSCA PARA REGISTRO, PVC, SOLDÁVEL, DN 75 MM X 2 1/2 , INSTALADO EM RESERVAÇÃO DE ÁGUA DE EDIFICAÇÃO QUE POSSUA RESERVATÓRIO DE FIBRA/FIBROCIMENTO   FORNECIMENTO E INSTALAÇÃO. AF_06/2016</t>
  </si>
  <si>
    <t>LUVA, PVC, SOLDÁVEL, DN 75 MM, INSTALADO EM RESERVAÇÃO DE ÁGUA DE EDIFICAÇÃO QUE POSSUA RESERVATÓRIO DE FIBRA/FIBROCIMENTO   FORNECIMENTO E INSTALAÇÃO. AF_06/2016</t>
  </si>
  <si>
    <t>ADAPTADOR CURTO COM BOLSA E ROSCA PARA REGISTRO, PVC, SOLDÁVEL, DN 85 MM X 3 , INSTALADO EM RESERVAÇÃO DE ÁGUA DE EDIFICAÇÃO QUE POSSUA RESERVATÓRIO DE FIBRA/FIBROCIMENTO   FORNECIMENTO E INSTALAÇÃO. AF_06/2016</t>
  </si>
  <si>
    <t>LUVA, PVC, SOLDÁVEL, DN 85 MM, INSTALADO EM RESERVAÇÃO DE ÁGUA DE EDIFICAÇÃO QUE POSSUA RESERVATÓRIO DE FIBRA/FIBROCIMENTO   FORNECIMENTO E INSTALAÇÃO. AF_06/2016</t>
  </si>
  <si>
    <t>ADAPTADOR CURTO COM BOLSA E ROSCA PARA REGISTRO, PVC, SOLDÁVEL, DN 110 MM X 4 , INSTALADO EM RESERVAÇÃO DE ÁGUA DE EDIFICAÇÃO QUE POSSUA RESERVATÓRIO DE FIBRA/FIBROCIMENTO   FORNECIMENTO E INSTALAÇÃO. AF_06/2016</t>
  </si>
  <si>
    <t>LUVA, PVC, SOLDÁVEL, DN 110 MM, INSTALADO EM RESERVAÇÃO DE ÁGUA DE EDIFICAÇÃO QUE POSSUA RESERVATÓRIO DE FIBRA/FIBROCIMENTO   FORNECIMENTO E INSTALAÇÃO. AF_06/2016</t>
  </si>
  <si>
    <t>JOELHO 90 GRAUS COM BUCHA DE LATÃO, PVC, SOLDÁVEL, DN  25 MM, X 3/4 INSTALADO EM RESERVAÇÃO DE ÁGUA DE EDIFICAÇÃO QUE POSSUA RESERVATÓRIO DE FIBRA/FIBROCIMENTO   FORNECIMENTO E INSTALAÇÃO. AF_06/2016</t>
  </si>
  <si>
    <t>CURVA 90 GRAUS, PVC, SOLDÁVEL, DN  25 MM, INSTALADO EM RESERVAÇÃO DE ÁGUA DE EDIFICAÇÃO QUE POSSUA RESERVATÓRIO DE FIBRA/FIBROCIMENTO   FORNECIMENTO E INSTALAÇÃO. AF_06/2016</t>
  </si>
  <si>
    <t>JOELHO 90 GRAUS, PVC, SOLDÁVEL, DN 32 MM INSTALADO EM RESERVAÇÃO DE ÁGUA DE EDIFICAÇÃO QUE POSSUA RESERVATÓRIO DE FIBRA/FIBROCIMENTO   FORNECIMENTO E INSTALAÇÃO. AF_06/2016</t>
  </si>
  <si>
    <t>CURVA 90 GRAUS, PVC, SOLDÁVEL, DN 32 MM, INSTALADO EM RESERVAÇÃO DE ÁGUA DE EDIFICAÇÃO QUE POSSUA RESERVATÓRIO DE FIBRA/FIBROCIMENTO   FORNECIMENTO E INSTALAÇÃO. AF_06/2016</t>
  </si>
  <si>
    <t>JOELHO 90 GRAUS, PVC, SOLDÁVEL, DN 40 MM INSTALADO EM RESERVAÇÃO DE ÁGUA DE EDIFICAÇÃO QUE POSSUA RESERVATÓRIO DE FIBRA/FIBROCIMENTO   FORNECIMENTO E INSTALAÇÃO. AF_06/2016</t>
  </si>
  <si>
    <t>CURVA 90 GRAUS, PVC, SOLDÁVEL, DN 40 MM, INSTALADO EM RESERVAÇÃO DE ÁGUA DE EDIFICAÇÃO QUE POSSUA RESERVATÓRIO DE FIBRA/FIBROCIMENTO   FORNECIMENTO E INSTALAÇÃO. AF_06/2016</t>
  </si>
  <si>
    <t>JOELHO 90 GRAUS, PVC, SOLDÁVEL, DN 50 MM INSTALADO EM RESERVAÇÃO DE ÁGUA DE EDIFICAÇÃO QUE POSSUA RESERVATÓRIO DE FIBRA/FIBROCIMENTO   FORNECIMENTO E INSTALAÇÃO. AF_06/2016</t>
  </si>
  <si>
    <t>CURVA 90 GRAUS, PVC, SOLDÁVEL, DN 50 MM, INSTALADO EM RESERVAÇÃO DE ÁGUA DE EDIFICAÇÃO QUE POSSUA RESERVATÓRIO DE FIBRA/FIBROCIMENTO   FORNECIMENTO E INSTALAÇÃO. AF_06/2016</t>
  </si>
  <si>
    <t>JOELHO 90 GRAUS, PVC, SOLDÁVEL, DN 60 MM INSTALADO EM RESERVAÇÃO DE ÁGUA DE EDIFICAÇÃO QUE POSSUA RESERVATÓRIO DE FIBRA/FIBROCIMENTO   FORNECIMENTO E INSTALAÇÃO. AF_06/2016</t>
  </si>
  <si>
    <t>CURVA 90 GRAUS, PVC, SOLDÁVEL, DN 60 MM, INSTALADO EM RESERVAÇÃO DE ÁGUA DE EDIFICAÇÃO QUE POSSUA RESERVATÓRIO DE FIBRA/FIBROCIMENTO   FORNECIMENTO E INSTALAÇÃO. AF_06/2016</t>
  </si>
  <si>
    <t>JOELHO 90 GRAUS, PVC, SOLDÁVEL, DN 75 MM INSTALADO EM RESERVAÇÃO DE ÁGUA DE EDIFICAÇÃO QUE POSSUA RESERVATÓRIO DE FIBRA/FIBROCIMENTO   FORNECIMENTO E INSTALAÇÃO. AF_06/2016</t>
  </si>
  <si>
    <t>CURVA 90 GRAUS, PVC, SOLDÁVEL, DN 75 MM, INSTALADO EM RESERVAÇÃO DE ÁGUA DE EDIFICAÇÃO QUE POSSUA RESERVATÓRIO DE FIBRA/FIBROCIMENTO   FORNECIMENTO E INSTALAÇÃO. AF_06/2016</t>
  </si>
  <si>
    <t>JOELHO 90 GRAUS, PVC, SOLDÁVEL, DN 85 MM INSTALADO EM RESERVAÇÃO DE ÁGUA DE EDIFICAÇÃO QUE POSSUA RESERVATÓRIO DE FIBRA/FIBROCIMENTO   FORNECIMENTO E INSTALAÇÃO. AF_06/2016</t>
  </si>
  <si>
    <t>CURVA 90 GRAUS, PVC, SOLDÁVEL, DN 85 MM, INSTALADO EM RESERVAÇÃO DE ÁGUA DE EDIFICAÇÃO QUE POSSUA RESERVATÓRIO DE FIBRA/FIBROCIMENTO   FORNECIMENTO E INSTALAÇÃO. AF_06/2016</t>
  </si>
  <si>
    <t>JOELHO 90 GRAUS, PVC, SOLDÁVEL, DN 110 MM INSTALADO EM RESERVAÇÃO DE ÁGUA DE EDIFICAÇÃO QUE POSSUA RESERVATÓRIO DE FIBRA/FIBROCIMENTO   FORNECIMENTO E INSTALAÇÃO. AF_06/2016</t>
  </si>
  <si>
    <t>CURVA 90 GRAUS, PVC, SOLDÁVEL, DN 110 MM, INSTALADO EM RESERVAÇÃO DE ÁGUA DE EDIFICAÇÃO QUE POSSUA RESERVATÓRIO DE FIBRA/FIBROCIMENTO   FORNECIMENTO E INSTALAÇÃO. AF_06/2016</t>
  </si>
  <si>
    <t>TÊ, PVC, SOLDÁVEL, DN  25 MM INSTALADO EM RESERVAÇÃO DE ÁGUA DE EDIFICAÇÃO QUE POSSUA RESERVATÓRIO DE FIBRA/FIBROCIMENTO   FORNECIMENTO E INSTALAÇÃO. AF_06/2016</t>
  </si>
  <si>
    <t>TÊ COM BUCHA DE LATÃO NA BOLSA CENTRAL, PVC, SOLDÁVEL, DN  25 MM X 3/4 , INSTALADO EM RESERVAÇÃO DE ÁGUA DE EDIFICAÇÃO QUE POSSUA RESERVATÓRIO DE FIBRA/FIBROCIMENTO   FORNECIMENTO E INSTALAÇÃO. AF_06/2016</t>
  </si>
  <si>
    <t>TÊ, PVC, SOLDÁVEL, DN 32 MM INSTALADO EM RESERVAÇÃO DE ÁGUA DE EDIFICAÇÃO QUE POSSUA RESERVATÓRIO DE FIBRA/FIBROCIMENTO   FORNECIMENTO E INSTALAÇÃO. AF_06/2016</t>
  </si>
  <si>
    <t>TÊ DE REDUÇÃO, PVC, SOLDÁVEL, DN 32 MM X  25 MM, INSTALADO EM RESERVAÇÃO DE ÁGUA DE EDIFICAÇÃO QUE POSSUA RESERVATÓRIO DE FIBRA/FIBROCIMENTO   FORNECIMENTO E INSTALAÇÃO. AF_06/2016</t>
  </si>
  <si>
    <t>TÊ, PVC, SOLDÁVEL, DN 40 MM INSTALADO EM RESERVAÇÃO DE ÁGUA DE EDIFICAÇÃO QUE POSSUA RESERVATÓRIO DE FIBRA/FIBROCIMENTO   FORNECIMENTO E INSTALAÇÃO. AF_06/2016</t>
  </si>
  <si>
    <t>TÊ DE REDUÇÃO, PVC, SOLDÁVEL, DN 40 MM X 32 MM, INSTALADO EM RESERVAÇÃO DE ÁGUA DE EDIFICAÇÃO QUE POSSUA RESERVATÓRIO DE FIBRA/FIBROCIMENTO   FORNECIMENTO E INSTALAÇÃO. AF_06/2016</t>
  </si>
  <si>
    <t>TÊ, PVC, SOLDÁVEL, DN 50 MM INSTALADO EM RESERVAÇÃO DE ÁGUA DE EDIFICAÇÃO QUE POSSUA RESERVATÓRIO DE FIBRA/FIBROCIMENTO   FORNECIMENTO E INSTALAÇÃO. AF_06/2016</t>
  </si>
  <si>
    <t>TÊ DE REDUÇÃO, PVC, SOLDÁVEL, DN 50 MM X 40 MM, INSTALADO EM RESERVAÇÃO DE ÁGUA DE EDIFICAÇÃO QUE POSSUA RESERVATÓRIO DE FIBRA/FIBROCIMENTO   FORNECIMENTO E INSTALAÇÃO. AF_06/2016</t>
  </si>
  <si>
    <t>TÊ, PVC, SOLDÁVEL, DN 60 MM INSTALADO EM RESERVAÇÃO DE ÁGUA DE EDIFICAÇÃO QUE POSSUA RESERVATÓRIO DE FIBRA/FIBROCIMENTO   FORNECIMENTO E INSTALAÇÃO. AF_06/2016</t>
  </si>
  <si>
    <t>TÊ, PVC, SOLDÁVEL, DN 75 MM INSTALADO EM RESERVAÇÃO DE ÁGUA DE EDIFICAÇÃO QUE POSSUA RESERVATÓRIO DE FIBRA/FIBROCIMENTO   FORNECIMENTO E INSTALAÇÃO. AF_06/2016</t>
  </si>
  <si>
    <t>TÊ DE REDUÇÃO, PVC, SOLDÁVEL, DN 75 MM X 50 MM, INSTALADO EM RESERVAÇÃO DE ÁGUA DE EDIFICAÇÃO QUE POSSUA RESERVATÓRIO DE FIBRA/FIBROCIMENTO   FORNECIMENTO E INSTALAÇÃO. AF_06/2016</t>
  </si>
  <si>
    <t>TÊ, PVC, SOLDÁVEL, DN 85 MM INSTALADO EM RESERVAÇÃO DE ÁGUA DE EDIFICAÇÃO QUE POSSUA RESERVATÓRIO DE FIBRA/FIBROCIMENTO   FORNECIMENTO E INSTALAÇÃO. AF_06/2016</t>
  </si>
  <si>
    <t>TÊ DE REDUÇÃO, PVC, SOLDÁVEL, DN 85 MM X 60 MM, INSTALADO EM RESERVAÇÃO DE ÁGUA DE EDIFICAÇÃO QUE POSSUA RESERVATÓRIO DE FIBRA/FIBROCIMENTO   FORNECIMENTO E INSTALAÇÃO. AF_06/2016</t>
  </si>
  <si>
    <t>TÊ, PVC, SOLDÁVEL, DN 110 MM INSTALADO EM RESERVAÇÃO DE ÁGUA DE EDIFICAÇÃO QUE POSSUA RESERVATÓRIO DE FIBRA/FIBROCIMENTO   FORNECIMENTO E INSTALAÇÃO. AF_06/2016</t>
  </si>
  <si>
    <t>TÊ DE REDUÇÃO, PVC, SOLDÁVEL, DN 110 MM X 60 MM, INSTALADO EM RESERVAÇÃO DE ÁGUA DE EDIFICAÇÃO QUE POSSUA RESERVATÓRIO DE FIBRA/FIBROCIMENTO   FORNECIMENTO E INSTALAÇÃO. AF_06/2016</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</si>
  <si>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</si>
  <si>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FIBRA/FIBROCIMENTO   FORNECIMENTO E INSTALAÇÃO. AF_06/2016</t>
  </si>
  <si>
    <t>ADAPTADOR COM FLANGE E ANEL DE VEDAÇÃO, PVC, SOLDÁVEL, DN 40 MM X 1 1/4 , INSTALADO EM RESERVAÇÃO DE ÁGUA DE EDIFICAÇÃO QUE POSSUA RESERVATÓRIO DE FIBRA/FIBROCIMENTO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</si>
  <si>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</si>
  <si>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COM FLANGE E ANEL DE VEDAÇÃO, PVC, SOLDÁVEL, DN 60 MM X 2 , INSTALADO EM RESERVAÇÃO DE ÁGUA DE EDIFICAÇÃO QUE POSSUA RESERVATÓRIO DE FIBRA/FIBROCIMENTO   FORNECIMENTO E INSTALAÇÃO. AF_06/2016</t>
  </si>
  <si>
    <t>ADAPTADOR COM FLANGES LIVRES, PVC, SOLDÁVEL, DN  25 MM X 3/4 , INSTALADO EM RESERVAÇÃO DE ÁGUA DE EDIFICAÇÃO QUE POSSUA RESERVATÓRIO DE FIBRA/FIBROCIMENTO   FORNECIMENTO E INSTALAÇÃO. AF_06/2016</t>
  </si>
  <si>
    <t>ADAPTADOR COM FLANGES LIVRES, PVC, SOLDÁVEL, DN 32 MM X 1 , INSTALADO EM RESERVAÇÃO DE ÁGUA DE EDIFICAÇÃO QUE POSSUA RESERVATÓRIO DE FIBRA/FIBROCIMENTO   FORNECIMENTO E INSTALAÇÃO. AF_06/2016</t>
  </si>
  <si>
    <t>ADAPTADOR COM FLANGES LIVRES, PVC, SOLDÁVEL, DN 40 MM X 1 1/4 , INSTALADO EM RESERVAÇÃO DE ÁGUA DE EDIFICAÇÃO QUE POSSUA RESERVATÓRIO DE FIBRA/FIBROCIMENTO   FORNECIMENTO E INSTALAÇÃO. AF_06/2016</t>
  </si>
  <si>
    <t>ADAPTADOR COM FLANGES LIVRES, PVC, SOLDÁVEL, DN 50 MM X 1 1/2 , INSTALADO EM RESERVAÇÃO DE ÁGUA DE EDIFICAÇÃO QUE POSSUA RESERVATÓRIO DE FIBRA/FIBROCIMENTO   FORNECIMENTO E INSTALAÇÃO. AF_06/2016</t>
  </si>
  <si>
    <t>ADAPTADOR COM FLANGES LIVRES, PVC, SOLDÁVEL, DN 60 MM X 2 , INSTALADO EM RESERVAÇÃO DE ÁGUA DE EDIFICAÇÃO QUE POSSUA RESERVATÓRIO DE FIBRA/FIBROCIMENTO   FORNECIMENTO E INSTALAÇÃO. AF_06/2016</t>
  </si>
  <si>
    <t>ADAPTADOR COM FLANGES LIVRES, PVC, SOLDÁVEL, DN 75 MM X 2 1/2 , INSTALADO EM RESERVAÇÃO DE ÁGUA DE EDIFICAÇÃO QUE POSSUA RESERVATÓRIO DE FIBRA/FIBROCIMENTO   FORNECIMENTO E INSTALAÇÃO. AF_06/2016</t>
  </si>
  <si>
    <t>ADAPTADOR COM FLANGES LIVRES, PVC, SOLDÁVEL, DN 85 MM X 3 , INSTALADO EM RESERVAÇÃO DE ÁGUA DE EDIFICAÇÃO QUE POSSUA RESERVATÓRIO DE FIBRA/FIBROCIMENTO   FORNECIMENTO E INSTALAÇÃO. AF_06/2016</t>
  </si>
  <si>
    <t>ADAPTADOR COM FLANGES LIVRES, PVC, SOLDÁVEL, DN 110 MM X 4 , INSTALADO EM RESERVAÇÃO DE ÁGUA DE EDIFICAÇÃO QUE POSSUA RESERVATÓRIO DE FIBRA/FIBROCIMENTO   FORNECIMENTO E INSTALAÇÃO. AF_06/2016</t>
  </si>
  <si>
    <t>CONECTOR, CPVC, SOLDÁVEL, DN 22 MM X 3/4, INSTALADO EM RESERVAÇÃO DE ÁGUA DE EDIFICAÇÃO QUE POSSUA RESERVATÓRIO DE FIBRA/FIBROCIMENTO  FORNECIMENTO E INSTALAÇÃO. AF_06/2016</t>
  </si>
  <si>
    <t>LUVA, CPVC, SOLDÁVEL, DN 22 MM, INSTALADO EM RESERVAÇÃO DE ÁGUA DE EDIFICAÇÃO QUE POSSUA RESERVATÓRIO DE FIBRA/FIBROCIMENTO  FORNECIMENTO E INSTALAÇÃO. AF_06/2016</t>
  </si>
  <si>
    <t>CONECTOR, CPVC, SOLDÁVEL, DN 28 MM X 1, INSTALADO EM RESERVAÇÃO DE ÁGUA DE EDIFICAÇÃO QUE POSSUA RESERVATÓRIO DE FIBRA/FIBROCIMENTO  FORNECIMENTO E INSTALAÇÃO. AF_06/2016</t>
  </si>
  <si>
    <t>LUVA, CPVC, SOLDÁVEL, DN 28 MM, INSTALADO EM RESERVAÇÃO DE ÁGUA DE EDIFICAÇÃO QUE POSSUA RESERVATÓRIO DE FIBRA/FIBROCIMENTO  FORNECIMENTO E INSTALAÇÃO. AF_06/2016</t>
  </si>
  <si>
    <t>CONECTOR, CPVC, SOLDÁVEL, DN 35 MM X 1 1/4, INSTALADO EM RESERVAÇÃO DE ÁGUA DE EDIFICAÇÃO QUE POSSUA RESERVATÓRIO DE FIBRA/FIBROCIMENTO  FORNECIMENTO E INSTALAÇÃO. AF_06/2016</t>
  </si>
  <si>
    <t>LUVA, CPVC, SOLDÁVEL, DN 35 MM, INSTALADO EM RESERVAÇÃO DE ÁGUA DE EDIFICAÇÃO QUE POSSUA RESERVATÓRIO DE FIBRA/FIBROCIMENTO  FORNECIMENTO E INSTALAÇÃO. AF_06/2016</t>
  </si>
  <si>
    <t>CONECTOR, CPVC, SOLDÁVEL, DN 42 MM X 1 1/2, INSTALADO EM RESERVAÇÃO DE ÁGUA DE EDIFICAÇÃO QUE POSSUA RESERVATÓRIO DE FIBRA/FIBROCIMENTO  FORNECIMENTO E INSTALAÇÃO. AF_06/2016</t>
  </si>
  <si>
    <t>LUVA, CPVC, SOLDÁVEL, DN 42 MM, INSTALADO EM RESERVAÇÃO DE ÁGUA DE EDIFICAÇÃO QUE POSSUA RESERVATÓRIO DE FIBRA/FIBROCIMENTO  FORNECIMENTO E INSTALAÇÃO. AF_06/2016</t>
  </si>
  <si>
    <t>LUVA, CPVC, SOLDÁVEL, DN 54 MM, INSTALADO EM RESERVAÇÃO DE ÁGUA DE EDIFICAÇÃO QUE POSSUA RESERVATÓRIO DE FIBRA/FIBROCIMENTO  FORNECIMENTO E INSTALAÇÃO. AF_06/2016</t>
  </si>
  <si>
    <t>LUVA, CPVC, SOLDÁVEL, DN 89 MM, INSTALADO EM RESERVAÇÃO DE ÁGUA DE EDIFICAÇÃO QUE POSSUA RESERVATÓRIO DE FIBRA/FIBROCIMENTO  FORNECIMENTO E INSTALAÇÃO. AF_06/2016</t>
  </si>
  <si>
    <t>JOELHO 90 GRAUS, CPVC, SOLDÁVEL, DN 22 MM, INSTALADO EM RESERVAÇÃO DE ÁGUA DE EDIFICAÇÃO QUE POSSUA RESERVATÓRIO DE FIBRA/FIBROCIMENTO  FORNECIMENTO E INSTALAÇÃO. AF_06/2016</t>
  </si>
  <si>
    <t>CURVA 90 GRAUS, CPVC, SOLDÁVEL, DN 22 MM, INSTALADO EM RESERVAÇÃO DE ÁGUA DE EDIFICAÇÃO QUE POSSUA RESERVATÓRIO DE FIBRA/FIBROCIMENTO  FORNECIMENTO E INSTALAÇÃO. AF_06/2016</t>
  </si>
  <si>
    <t>JOELHO 90 GRAUS, CPVC, SOLDÁVEL, DN 28 MM, INSTALADO EM RESERVAÇÃO DE ÁGUA DE EDIFICAÇÃO QUE POSSUA RESERVATÓRIO DE FIBRA/FIBROCIMENTO  FORNECIMENTO E INSTALAÇÃO. AF_06/2016</t>
  </si>
  <si>
    <t>CURVA 90 GRAUS, CPVC, SOLDÁVEL, DN 28 MM, INSTALADO EM RESERVAÇÃO DE ÁGUA DE EDIFICAÇÃO QUE POSSUA RESERVATÓRIO DE FIBRA/FIBROCIMENTO  FORNECIMENTO E INSTALAÇÃO. AF_06/2016</t>
  </si>
  <si>
    <t>JOELHO 90 GRAUS, CPVC, SOLDÁVEL, DN 35 MM, INSTALADO EM RESERVAÇÃO DE ÁGUA DE EDIFICAÇÃO QUE POSSUA RESERVATÓRIO DE FIBRA/FIBROCIMENTO  FORNECIMENTO E INSTALAÇÃO. AF_06/2016</t>
  </si>
  <si>
    <t>JOELHO 90 GRAUS, CPVC, SOLDÁVEL, DN 42 MM, INSTALADO EM RESERVAÇÃO DE ÁGUA DE EDIFICAÇÃO QUE POSSUA RESERVATÓRIO DE FIBRA/FIBROCIMENTO  FORNECIMENTO E INSTALAÇÃO. AF_06/2016</t>
  </si>
  <si>
    <t>JOELHO 90 GRAUS, CPVC, SOLDÁVEL, DN 54 MM, INSTALADO EM RESERVAÇÃO DE ÁGUA DE EDIFICAÇÃO QUE POSSUA RESERVATÓRIO DE FIBRA/FIBROCIMENTO  FORNECIMENTO E INSTALAÇÃO. AF_06/2016</t>
  </si>
  <si>
    <t>JOELHO 90 GRAUS, CPVC, SOLDÁVEL, DN 73 MM, INSTALADO EM RESERVAÇÃO DE ÁGUA DE EDIFICAÇÃO QUE POSSUA RESERVATÓRIO DE FIBRA/FIBROCIMENTO  FORNECIMENTO E INSTALAÇÃO. AF_06/2016</t>
  </si>
  <si>
    <t>JOELHO 90 GRAUS, CPVC, SOLDÁVEL, DN 89 MM, INSTALADO EM RESERVAÇÃO DE ÁGUA DE EDIFICAÇÃO QUE POSSUA RESERVATÓRIO DE FIBRA/FIBROCIMENTO  FORNECIMENTO E INSTALAÇÃO. AF_06/2016</t>
  </si>
  <si>
    <t>TE, CPVC, SOLDÁVEL, DN 22 MM, INSTALADO EM RESERVAÇÃO DE ÁGUA DE EDIFICAÇÃO QUE POSSUA RESERVATÓRIO DE FIBRA/FIBROCIMENTO  FORNECIMENTO E INSTALAÇÃO. AF_06/2016</t>
  </si>
  <si>
    <t>TE, CPVC, SOLDÁVEL, DN 28 MM, INSTALADO EM RESERVAÇÃO DE ÁGUA DE EDIFICAÇÃO QUE POSSUA RESERVATÓRIO DE FIBRA/FIBROCIMENTO  FORNECIMENTO E INSTALAÇÃO. AF_06/2016</t>
  </si>
  <si>
    <t>TE, CPVC, SOLDÁVEL, DN 35 MM, INSTALADO EM RESERVAÇÃO DE ÁGUA DE EDIFICAÇÃO QUE POSSUA RESERVATÓRIO DE FIBRA/FIBROCIMENTO  FORNECIMENTO E INSTALAÇÃO. AF_06/2016</t>
  </si>
  <si>
    <t>TE, CPVC, SOLDÁVEL, DN 42 MM, INSTALADO EM RESERVAÇÃO DE ÁGUA DE EDIFICAÇÃO QUE POSSUA RESERVATÓRIO DE FIBRA/FIBROCIMENTO  FORNECIMENTO E INSTALAÇÃO. AF_06/2016</t>
  </si>
  <si>
    <t>TE, CPVC, SOLDÁVEL, DN 54 MM, INSTALADO EM RESERVAÇÃO DE ÁGUA DE EDIFICAÇÃO QUE POSSUA RESERVATÓRIO DE FIBRA/FIBROCIMENTO  FORNECIMENTO E INSTALAÇÃO. AF_06/2016</t>
  </si>
  <si>
    <t>TE, CPVC, SOLDÁVEL, DN 73 MM, INSTALADO EM RESERVAÇÃO DE ÁGUA DE EDIFICAÇÃO QUE POSSUA RESERVATÓRIO DE FIBRA/FIBROCIMENTO  FORNECIMENTO E INSTALAÇÃO. AF_06/2016</t>
  </si>
  <si>
    <t>TE, CPVC, SOLDÁVEL, DN 89 MM, INSTALADO EM RESERVAÇÃO DE ÁGUA DE EDIFICAÇÃO QUE POSSUA RESERVATÓRIO DE FIBRA/FIBROCIMENTO  FORNECIMENTO E INSTALAÇÃO. AF_06/2016</t>
  </si>
  <si>
    <t>ADAPTADOR COM FLANGE E ANEL DE VEDAÇÃO, PVC, SOLDÁVEL, DN  20 MM X 1/2 , INSTALADO EM RESERVAÇÃO DE ÁGUA DE EDIFICAÇÃO QUE POSSUA RESERVATÓRIO DE FIBRA/FIBROCIMENTO   FORNECIMENTO E INSTALAÇÃO. AF_06/2016</t>
  </si>
  <si>
    <t>ADAPTADOR COM FLANGES LIVRES, PVC, SOLDÁVEL LONGO, DN 32 MM X 1 , INSTALADO EM RESERVAÇÃO DE ÁGUA DE EDIFICAÇÃO QUE POSSUA RESERVATÓRIO DE FIBRA/FIBROCIMENTO   FORNECIMENTO E INSTALAÇÃO. AF_06/2016</t>
  </si>
  <si>
    <t>ADAPTADOR COM FLANGES LIVRES, PVC, SOLDÁVEL LONGO, DN 40 MM X 1 1/4 , INSTALADO EM RESERVAÇÃO DE ÁGUA DE EDIFICAÇÃO QUE POSSUA RESERVATÓRIO DE FIBRA/FIBROCIMENTO   FORNECIMENTO E INSTALAÇÃO. AF_06/2016</t>
  </si>
  <si>
    <t>ADAPTADOR COM FLANGES LIVRES, PVC, SOLDÁVEL LONGO, DN 50 MM X 1 1/2 , INSTALADO EM RESERVAÇÃO DE ÁGUA DE EDIFICAÇÃO QUE POSSUA RESERVATÓRIO DE FIBRA/FIBROCIMENTO   FORNECIMENTO E INSTALAÇÃO. AF_06/2016</t>
  </si>
  <si>
    <t>ADAPTADOR COM FLANGES LIVRES, PVC, SOLDÁVEL LONGO, DN 60 MM X 2 , INSTALADO EM RESERVAÇÃO DE ÁGUA DE EDIFICAÇÃO QUE POSSUA RESERVATÓRIO DE FIBRA/FIBROCIMENTO   FORNECIMENTO E INSTALAÇÃO. AF_06/2016</t>
  </si>
  <si>
    <t>ADAPTADOR COM FLANGES LIVRES, PVC, SOLDÁVEL LONGO, DN 75 MM X 2 1/2 , INSTALADO EM RESERVAÇÃO DE ÁGUA DE EDIFICAÇÃO QUE POSSUA RESERVATÓRIO DE FIBRA/FIBROCIMENTO   FORNECIMENTO E INSTALAÇÃO. AF_06/2016</t>
  </si>
  <si>
    <t>ADAPTADOR COM FLANGES LIVRES, PVC, SOLDÁVEL LONGO, DN 85 MM X 3 , INSTALADO EM RESERVAÇÃO DE ÁGUA DE EDIFICAÇÃO QUE POSSUA RESERVATÓRIO DE FIBRA/FIBROCIMENTO   FORNECIMENTO E INSTALAÇÃO. AF_06/2016</t>
  </si>
  <si>
    <t>ADAPTADOR COM FLANGES LIVRES, PVC, SOLDÁVEL LONGO, DN 110 MM X 4 , INSTALADO EM RESERVAÇÃO DE ÁGUA DE EDIFICAÇÃO QUE POSSUA RESERVATÓRIO DE FIBRA/FIBROCIMENTO   FORNECIMENTO E INSTALAÇÃO. AF_06/2016</t>
  </si>
  <si>
    <t>LUVA, CPVC, SOLDÁVEL, DN 73 MM, INSTALADO EM RESERVAÇÃO DE ÁGUA DE EDIFICAÇÃO QUE POSSUA RESERVATÓRIO DE FIBRA/FIBROCIMENTO  FORNECIMENTO E INSTALAÇÃO. AF_06/2016</t>
  </si>
  <si>
    <t>ADAPTADOR COM FLANGES LIVRES, PVC, SOLDÁVEL LONGO, DN  25 MM X 3/4 , INSTALADO EM RESERVAÇÃO DE ÁGUA DE EDIFICAÇÃO QUE POSSUA RESERVATÓRIO DE FIBRA/FIBROCIMENTO    FORNECIMENTO E INSTALAÇÃO. AF_06/2016</t>
  </si>
  <si>
    <t>LUVA COM BUCHA DE LATÃO, PVC, SOLDÁVEL, DN 32MM X 1 , INSTALADO EM RAMAL DE DISTRIBUIÇÃO DE ÁGUA   FORNECIMENTO E INSTALAÇÃO. AF_12/2014</t>
  </si>
  <si>
    <t>LUVA SIMPLES, PVC, SÉRIE NORMAL, ESGOTO PREDIAL, DN 150 MM, JUNTA ELÁSTICA, FORNECIDO E INSTALADO EM SUBCOLETOR AÉREO DE ESGOTO SANITÁRIO. AF_12/2014</t>
  </si>
  <si>
    <t>CURVA 90 GRAUS, PVC, SERIE R, ÁGUA PLUVIAL, DN 100 MM, JUNTA ELÁSTICA, FORNECIDO E INSTALADO EM RAMAL DE ENCAMINHAMENTO. AF_12/2014</t>
  </si>
  <si>
    <t>CURVA 90 GRAUS, PVC, SERIE R, ÁGUA PLUVIAL, DN 100 MM, JUNTA ELÁSTICA, FORNECIDO E INSTALADO EM CONDUTORES VERTICAIS DE ÁGUAS PLUVIAIS. AF_12/2014</t>
  </si>
  <si>
    <t>SPRINKLER TIPO PENDENTE, 68 °C, UNIÃO POR ROSCA DN 15 (1/2") - FORNECIMENTO E INSTALAÇÃO. AF_12/2015</t>
  </si>
  <si>
    <t>JOELHO 90 GRAUS, PPR, DN 25 MM, CLASSE PN 25, INSTALADO EM RAMAL OU SUB-RAMAL DE ÁGUA  FORNECIMENTO E INSTALAÇÃO . AF_06/2015</t>
  </si>
  <si>
    <t>JOELHO 45 GRAUS, PPR, DN 25 MM, CLASSE PN 25, INSTALADO EM RAMAL OU SUB-RAMAL DE ÁGUA  FORNECIMENTO E INSTALAÇÃO . AF_06/2015</t>
  </si>
  <si>
    <t>LUVA, PPR, DN 25 MM, CLASSE PN 25, INSTALADO EM RAMAL OU SUB-RAMAL DE ÁGUA  FORNECIMENTO E INSTALAÇÃO . AF_06/2015</t>
  </si>
  <si>
    <t>CONECTOR MACHO, PPR, 25 X 1/2'', CLASSE PN 25, INSTALADO EM RAMAL OU SUB-RAMAL DE ÁGUA   FORNECIMENTO E INSTALAÇÃO . AF_06/2015</t>
  </si>
  <si>
    <t>CONECTOR FÊMEA, PPR, 25 X 1/2'', CLASSE PN 25, INSTALADO EM RAMAL OU SUB-RAMAL DE ÁGUA   FORNECIMENTO E INSTALAÇÃO . AF_06/2015</t>
  </si>
  <si>
    <t>TÊ NORMAL, PPR, DN 25 MM, CLASSE PN 25, INSTALADO EM RAMAL OU SUB-RAMAL DE ÁGUA  FORNECIMENTO E INSTALAÇÃO . AF_06/2015</t>
  </si>
  <si>
    <t>TÊ MISTURADOR, PPR, 25 X 3/4'' , CLASSE PN 25, INSTALADO EM RAMAL OU SUB-RAMAL DE ÁGUA  FORNECIMENTO E INSTALAÇÃO . AF_06/2015</t>
  </si>
  <si>
    <t>JOELHO 90 GRAUS, PPR, DN 25 MM, CLASSE PN 25, INSTALADO EM RAMAL DE DISTRIBUIÇÃO  FORNECIMENTO E INSTALAÇÃO . AF_06/2015</t>
  </si>
  <si>
    <t>JOELHO 45 GRAUS, PPR, DN 25 MM, CLASSE PN 25, INSTALADO EM RAMAL DE DISTRIBUIÇÃO DE ÁGUA  FORNECIMENTO E INSTALAÇÃO . AF_06/2015</t>
  </si>
  <si>
    <t>JOELHO 90 GRAUS, PPR, DN 32 MM, CLASSE PN 25, INSTALADO EM RAMAL DE DISTRIBUIÇÃO  FORNECIMENTO E INSTALAÇÃO . AF_06/2015</t>
  </si>
  <si>
    <t>JOELHO 45 GRAUS, PPR, DN 32 MM, CLASSE PN 25, INSTALADO EM RAMAL DE DISTRIBUIÇÃO DE ÁGUA  FORNECIMENTO E INSTALAÇÃO . AF_06/2015</t>
  </si>
  <si>
    <t>JOELHO 90 GRAUS, PPR, DN 40 MM, CLASSE PN 25, INSTALADO EM RAMAL DE DISTRIBUIÇÃO  FORNECIMENTO E INSTALAÇÃO . AF_06/2015</t>
  </si>
  <si>
    <t>JOELHO 45 GRAUS, PPR, DN 40 MM, CLASSE PN 25, INSTALADO EM RAMAL DE DISTRIBUIÇÃO DE ÁGUA  FORNECIMENTO E INSTALAÇÃO . AF_06/2015</t>
  </si>
  <si>
    <t>LUVA, PPR, DN 25 MM, CLASSE PN 25, INSTALADO EM RAMAL DE DISTRIBUIÇÃO DE ÁGUA  FORNECIMENTO E INSTALAÇÃO . AF_06/2015</t>
  </si>
  <si>
    <t>CONECTOR MACHO, PPR, 25 X 1/2, CLASSE PN 25, INSTALADO EM RAMAL DE DISTRIBUIÇÃO DE ÁGUA  FORNECIMENTO E INSTALAÇÃO . AF_06/2015</t>
  </si>
  <si>
    <t>CONECTOR FÊMEA, PPR, 25 X 1/2'', CLASSE PN 25, INSTALADO EM RAMAL DE DISTRIBUIÇÃO DE ÁGUA   FORNECIMENTO E INSTALAÇÃO . AF_06/2015</t>
  </si>
  <si>
    <t>LUVA, PPR, DN 32 MM, CLASSE PN 25, INSTALADO EM RAMAL DE DISTRIBUIÇÃO DE ÁGUA  FORNECIMENTO E INSTALAÇÃO. AF_06/2015</t>
  </si>
  <si>
    <t>CONECTOR MACHO, PPR, 32 X 3/4'', CLASSE PN 25, INSTALADO EM RAMAL DE DISTRIBUIÇÃO DE ÁGUA   FORNECIMENTO E INSTALAÇÃO. AF_06/2015</t>
  </si>
  <si>
    <t>CONECTOR FÊMEA, PPR, 32 X 3/4'', CLASSE PN 25, INSTALADO EM RAMAL DE DISTRIBUIÇÃO DE ÁGUA   FORNECIMENTO E INSTALAÇÃO . AF_06/2015</t>
  </si>
  <si>
    <t>BUCHA DE REDUÇÃO, PPR, 32 X 25, CLASSE PN 25, INSTALADO EM RAMAL DE DISTRIBUIÇÃO DE ÁGUA  FORNECIMENTO E INSTALAÇÃO . AF_06/2015</t>
  </si>
  <si>
    <t>LUVA, PPR, DN 40 MM, CLASSE PN 25, INSTALADO EM RAMAL DE DISTRIBUIÇÃO DE ÁGUA  FORNECIMENTO E INSTALAÇÃO. AF_06/2015</t>
  </si>
  <si>
    <t>BUCHA DE REDUÇÃO, PPR, 40 X 25, CLASSE PN 25, INSTALADO EM RAMAL DE DISTRIBUIÇÃO DE ÁGUA  FORNECIMENTO E INSTALAÇÃO . AF_06/2015</t>
  </si>
  <si>
    <t>TÊ NORMAL, PPR, DN 25 MM, CLASSE PN 25, INSTALADO EM RAMAL DE DISTRIBUIÇÃO DE ÁGUA  FORNECIMENTO E INSTALAÇÃO . AF_06/2015</t>
  </si>
  <si>
    <t>TÊ NORMAL, PPR, DN 32 MM, CLASSE PN 25, INSTALADO EM RAMAL DE DISTRIBUIÇÃO DE ÁGUA  FORNECIMENTO E INSTALAÇÃO . AF_06/2015</t>
  </si>
  <si>
    <t>TÊ NORMAL, PPR, DN 40 MM, CLASSE PN 25, INSTALADO EM RAMAL DE DISTRIBUIÇÃO DE ÁGUA  FORNECIMENTO E INSTALAÇÃO . AF_06/2015</t>
  </si>
  <si>
    <t>JOELHO 90 GRAUS, PPR, DN 25 MM, CLASSE PN 25, INSTALADO EM PRUMADA DE ÁGUA  FORNECIMENTO E INSTALAÇÃO . AF_06/2015</t>
  </si>
  <si>
    <t>JOELHO 45 GRAUS, PPR, DN 25 MM, CLASSE PN 25, INSTALADO EM PRUMADA DE ÁGUA  FORNECIMENTO E INSTALAÇÃO . AF_06/2015</t>
  </si>
  <si>
    <t>JOELHO 90 GRAUS, PPR, DN 32 MM, CLASSE PN 25, INSTALADO EM PRUMADA DE ÁGUA  FORNECIMENTO E INSTALAÇÃO . AF_06/2015</t>
  </si>
  <si>
    <t>JOELHO 45 GRAUS, PPR, DN 32 MM, CLASSE PN 25, INSTALADO EM PRUMADA DE ÁGUA  FORNECIMENTO E INSTALAÇÃO . AF_06/2015</t>
  </si>
  <si>
    <t>JOELHO 90 GRAUS, PPR, DN 40 MM, CLASSE PN 25, INSTALADO EM PRUMADA DE ÁGUA  FORNECIMENTO E INSTALAÇÃO . AF_06/2015</t>
  </si>
  <si>
    <t>JOELHO 45 GRAUS, PPR, DN 40 MM, CLASSE PN 25, INSTALADO EM PRUMADA DE ÁGUA  FORNECIMENTO E INSTALAÇÃO . AF_06/2015</t>
  </si>
  <si>
    <t>JOELHO 90 GRAUS, PPR, DN 50 MM, CLASSE PN 25, INSTALADO EM PRUMADA DE ÁGUA  FORNECIMENTO E INSTALAÇÃO . AF_06/2015</t>
  </si>
  <si>
    <t>JOELHO 45 GRAUS, PPR, DN 50 MM, CLASSE PN 25, INSTALADO EM PRUMADA DE ÁGUA  FORNECIMENTO E INSTALAÇÃO . AF_06/2015</t>
  </si>
  <si>
    <t>JOELHO 90 GRAUS, PPR, DN 63 MM, CLASSE PN 25, INSTALADO EM PRUMADA DE ÁGUA  FORNECIMENTO E INSTALAÇÃO . AF_06/2015</t>
  </si>
  <si>
    <t>JOELHO 45 GRAUS, PPR, DN 63 MM, CLASSE PN 25, INSTALADO EM PRUMADA DE ÁGUA  FORNECIMENTO E INSTALAÇÃO . AF_06/2015</t>
  </si>
  <si>
    <t>JOELHO 90 GRAUS, PPR, DN 75 MM, CLASSE PN 25, INSTALADO EM PRUMADA DE ÁGUA  FORNECIMENTO E INSTALAÇÃO . AF_06/2015</t>
  </si>
  <si>
    <t>JOELHO 45 GRAUS, PPR, DN 75 MM, CLASSE PN 25, INSTALADO EM PRUMADA DE ÁGUA  FORNECIMENTO E INSTALAÇÃO . AF_06/2015</t>
  </si>
  <si>
    <t>JOELHO 90 GRAUS, PPR, DN 90 MM, CLASSE PN 25, INSTALADO EM PRUMADA DE ÁGUA  FORNECIMENTO E INSTALAÇÃO . AF_06/2015</t>
  </si>
  <si>
    <t>JOELHO 90 GRAUS, PPR, DN 110 MM, CLASSE PN 25, INSTALADO EM PRUMADA DE ÁGUA  FORNECIMENTO E INSTALAÇÃO . AF_06/2015</t>
  </si>
  <si>
    <t>LUVA, PPR, DN 25 MM, CLASSE PN 25, INSTALADO EM PRUMADA DE ÁGUA  FORNECIMENTO E INSTALAÇÃO . AF_06/2015</t>
  </si>
  <si>
    <t>CONECTOR MACHO, PPR, 25 X 1/2'', CLASSE PN 25, INSTALADO EM PRUMADA DE ÁGUA   FORNECIMENTO E INSTALAÇÃO . AF_06/2015</t>
  </si>
  <si>
    <t>CONECTOR FÊMEA, PPR, 25 X 1/2'', CLASSE PN 25, INSTALADO EM PRUMADA DE ÁGUA   FORNECIMENTO E INSTALAÇÃO . AF_06/2015</t>
  </si>
  <si>
    <t>LUVA, PPR, DN 32 MM, CLASSE PN 25, INSTALADO EM PRUMADA DE ÁGUA  FORNECIMENTO E INSTALAÇÃO. AF_06/2015</t>
  </si>
  <si>
    <t>BUCHA DE REDUÇÃO, PPR, 32 X 25, CLASSE PN 25, INSTALADO EM PRUMADA DE ÁGUA  FORNECIMENTO E INSTALAÇÃO . AF_06/2015</t>
  </si>
  <si>
    <t>LUVA, PPR, DN 40 MM, CLASSE PN 25, INSTALADO EM PRUMADA DE ÁGUA  FORNECIMENTO E INSTALAÇÃO. AF_06/2015</t>
  </si>
  <si>
    <t>BUCHA DE REDUÇÃO, PPR, 40 X 25, CLASSE PN 25, INSTALADO EM PRUMADA DE ÁGUA  FORNECIMENTO E INSTALAÇÃO . AF_06/2015</t>
  </si>
  <si>
    <t>LUVA, PPR, DN 50 MM, CLASSE PN 25, INSTALADO EM PRUMADA DE ÁGUA  FORNECIMENTO E INSTALAÇÃO. AF_06/2015</t>
  </si>
  <si>
    <t>LUVA, PPR, DN 63 MM, CLASSE PN 25, INSTALADO EM PRUMADA DE ÁGUA  FORNECIMENTO E INSTALAÇÃO. AF_06/2015</t>
  </si>
  <si>
    <t>LUVA, PPR, DN 75 MM, CLASSE PN 25, INSTALADO EM PRUMADA DE ÁGUA  FORNECIMENTO E INSTALAÇÃO. AF_06/2015</t>
  </si>
  <si>
    <t>LUVA, PPR, DN 90 MM, CLASSE PN 25, INSTALADO EM PRUMADA DE ÁGUA  FORNECIMENTO E INSTALAÇÃO. AF_06/2015</t>
  </si>
  <si>
    <t>LUVA, PPR, DN 110 MM, CLASSE PN 25, INSTALADO EM PRUMADA DE ÁGUA  FORNECIMENTO E INSTALAÇÃO. AF_06/2015</t>
  </si>
  <si>
    <t>TÊ NORMAL, PPR, DN 25 MM, CLASSE PN 25, INSTALADO EM PRUMADA DE ÁGUA  FORNECIMENTO E INSTALAÇÃO . AF_06/2015</t>
  </si>
  <si>
    <t>TÊ NORMAL, PPR, DN 32 MM, CLASSE PN 25, INSTALADO EM PRUMADA DE ÁGUA  FORNECIMENTO E INSTALAÇÃO . AF_06/2015</t>
  </si>
  <si>
    <t>TÊ NORMAL, PPR, DN 40 MM, CLASSE PN 25, INSTALADO EM PRUMADA DE ÁGUA  FORNECIMENTO E INSTALAÇÃO . AF_06/2015</t>
  </si>
  <si>
    <t>TÊ NORMAL, PPR, DN 50 MM, CLASSE PN 25, INSTALADO EM PRUMADA DE ÁGUA  FORNECIMENTO E INSTALAÇÃO . AF_06/2015</t>
  </si>
  <si>
    <t>TÊ NORMAL, PPR, DN 63 MM, CLASSE PN 25, INSTALADO EM PRUMADA DE ÁGUA  FORNECIMENTO E INSTALAÇÃO . AF_06/2015</t>
  </si>
  <si>
    <t>TÊ NORMAL, PPR, DN 75 MM, CLASSE PN 25, INSTALADO EM PRUMADA DE ÁGUA  FORNECIMENTO E INSTALAÇÃO . AF_06/2015</t>
  </si>
  <si>
    <t>TÊ NORMAL, PPR, DN 90 MM, CLASSE PN 25, INSTALADO EM PRUMADA DE ÁGUA  FORNECIMENTO E INSTALAÇÃO . AF_06/2015</t>
  </si>
  <si>
    <t>TÊ NORMAL, PPR, DN 110 MM, CLASSE PN 25, INSTALADO EM PRUMADA DE ÁGUA  FORNECIMENTO E INSTALAÇÃO . AF_06/2015</t>
  </si>
  <si>
    <t>LUVA, PPR, DN 20 MM, CLASSE PN 25, INSTALADO EM RESERVAÇÃO DE ÁGUA DE EDIFICAÇÃO QUE POSSUA RESERVATÓRIO DE FIBRA/FIBROCIMENTO  FORNECIMENTO E INSTALAÇÃO. AF_06/2016</t>
  </si>
  <si>
    <t>LUVA, PPR, DN 25 MM, CLASSE PN 25, INSTALADO EM RESERVAÇÃO DE ÁGUA DE EDIFICAÇÃO QUE POSSUA RESERVATÓRIO DE FIBRA/FIBROCIMENTO  FORNECIMENTO E INSTALAÇÃO. AF_06/2016</t>
  </si>
  <si>
    <t>CONECTOR MACHO, PPR, 25 X 1/2'', CLASSE PN 25,  INSTALADO EM RESERVAÇÃO DE ÁGUA DE EDIFICAÇÃO QUE POSSUA RESERVATÓRIO DE FIBRA/FIBROCIMENTO   FORNECIMENTO E INSTALAÇÃO. AF_06/2016</t>
  </si>
  <si>
    <t>LUVA, PPR, DN 32 MM, CLASSE PN 25, INSTALADO EM RESERVAÇÃO DE ÁGUA DE EDIFICAÇÃO QUE POSSUA RESERVATÓRIO DE FIBRA/FIBROCIMENTO  FORNECIMENTO E INSTALAÇÃO. AF_06/2016</t>
  </si>
  <si>
    <t>CONECTOR MACHO, PPR, 32 X 3/4'', CLASSE PN 25,  INSTALADO EM RESERVAÇÃO DE ÁGUA DE EDIFICAÇÃO QUE POSSUA RESERVATÓRIO DE FIBRA/FIBROCIMENTO   FORNECIMENTO E INSTALAÇÃO. AF_06/2016</t>
  </si>
  <si>
    <t>LUVA, PPR, DN 40 MM, CLASSE PN 25, INSTALADO EM RESERVAÇÃO DE ÁGUA DE EDIFICAÇÃO QUE POSSUA RESERVATÓRIO DE FIBRA/FIBROCIMENTO  FORNECIMENTO E INSTALAÇÃO. AF_06/2016</t>
  </si>
  <si>
    <t>LUVA, PPR, DN 50 MM, CLASSE PN 25, INSTALADO EM RESERVAÇÃO DE ÁGUA DE EDIFICAÇÃO QUE POSSUA RESERVATÓRIO DE FIBRA/FIBROCIMENTO  FORNECIMENTO E INSTALAÇÃO. AF_06/2016</t>
  </si>
  <si>
    <t>LUVA, PPR, DN 63 MM, CLASSE PN 25, INSTALADO EM RESERVAÇÃO DE ÁGUA DE EDIFICAÇÃO QUE POSSUA RESERVATÓRIO DE FIBRA/FIBROCIMENTO  FORNECIMENTO E INSTALAÇÃO. AF_06/2016</t>
  </si>
  <si>
    <t>LUVA, PPR, DN 75 MM, CLASSE PN 25, INSTALADO EM RESERVAÇÃO DE ÁGUA DE EDIFICAÇÃO QUE POSSUA RESERVATÓRIO DE FIBRA/FIBROCIMENTO  FORNECIMENTO E INSTALAÇÃO. AF_06/2016</t>
  </si>
  <si>
    <t>LUVA, PPR, DN 90 MM, CLASSE PN 25, INSTALADO EM RESERVAÇÃO DE ÁGUA DE EDIFICAÇÃO QUE POSSUA RESERVATÓRIO DE FIBRA/FIBROCIMENTO  FORNECIMENTO E INSTALAÇÃO. AF_06/2016</t>
  </si>
  <si>
    <t>LUVA, PPR, DN 110 MM, CLASSE PN 25, INSTALADO EM RESERVAÇÃO DE ÁGUA DE EDIFICAÇÃO QUE POSSUA RESERVATÓRIO DE FIBRA/FIBROCIMENTO  FORNECIMENTO E INSTALAÇÃO. AF_06/2016</t>
  </si>
  <si>
    <t>JOELHO 90 GRAUS, PPR, DN 20 MM, CLASSE PN 25,  INSTALADO EM RESERVAÇÃO DE ÁGUA DE EDIFICAÇÃO QUE POSSUA RESERVATÓRIO DE FIBRA/FIBROCIMENTO  FORNECIMENTO E INSTALAÇÃO. AF_06/2016</t>
  </si>
  <si>
    <t>JOELHO 90 GRAUS, PPR, DN 25 MM, CLASSE PN 25,  INSTALADO EM RESERVAÇÃO DE ÁGUA DE EDIFICAÇÃO QUE POSSUA RESERVATÓRIO DE FIBRA/FIBROCIMENTO  FORNECIMENTO E INSTALAÇÃO. AF_06/2016</t>
  </si>
  <si>
    <t>JOELHO 90 GRAUS, PPR, DN 32 MM, CLASSE PN 25,  INSTALADO EM RESERVAÇÃO DE ÁGUA DE EDIFICAÇÃO QUE POSSUA RESERVATÓRIO DE FIBRA/FIBROCIMENTO  FORNECIMENTO E INSTALAÇÃO. AF_06/2016</t>
  </si>
  <si>
    <t>JOELHO 90 GRAUS, PPR, DN 40 MM, CLASSE PN 25,  INSTALADO EM RESERVAÇÃO DE ÁGUA DE EDIFICAÇÃO QUE POSSUA RESERVATÓRIO DE FIBRA/FIBROCIMENTO  FORNECIMENTO E INSTALAÇÃO. AF_06/2016</t>
  </si>
  <si>
    <t>JOELHO 90 GRAUS, PPR, DN 50 MM, CLASSE PN 25,  INSTALADO EM RESERVAÇÃO DE ÁGUA DE EDIFICAÇÃO QUE POSSUA RESERVATÓRIO DE FIBRA/FIBROCIMENTO  FORNECIMENTO E INSTALAÇÃO. AF_06/2016</t>
  </si>
  <si>
    <t>JOELHO 90 GRAUS, PPR, DN 63 MM, CLASSE PN 25,  INSTALADO EM RESERVAÇÃO DE ÁGUA DE EDIFICAÇÃO QUE POSSUA RESERVATÓRIO DE FIBRA/FIBROCIMENTO  FORNECIMENTO E INSTALAÇÃO. AF_06/2016</t>
  </si>
  <si>
    <t>JOELHO 90 GRAUS, PPR, DN 75 MM, CLASSE PN 25,  INSTALADO EM RESERVAÇÃO DE ÁGUA DE EDIFICAÇÃO QUE POSSUA RESERVATÓRIO DE FIBRA/FIBROCIMENTO  FORNECIMENTO E INSTALAÇÃO. AF_06/2016</t>
  </si>
  <si>
    <t>JOELHO 90 GRAUS, PPR, DN 90 MM, CLASSE PN 25,  INSTALADO EM RESERVAÇÃO DE ÁGUA DE EDIFICAÇÃO QUE POSSUA RESERVATÓRIO DE FIBRA/FIBROCIMENTO  FORNECIMENTO E INSTALAÇÃO. AF_06/2016</t>
  </si>
  <si>
    <t>JOELHO 90 GRAUS, PPR, DN 110 MM, CLASSE PN 25,  INSTALADO EM RESERVAÇÃO DE ÁGUA DE EDIFICAÇÃO QUE POSSUA RESERVATÓRIO DE FIBRA/FIBROCIMENTO  FORNECIMENTO E INSTALAÇÃO. AF_06/2016</t>
  </si>
  <si>
    <t>TÊ MISTURADOR, PPR, DN 20 MM, CLASSE PN 25,  INSTALADO EM RESERVAÇÃO DE ÁGUA DE EDIFICAÇÃO QUE POSSUA RESERVATÓRIO DE FIBRA/FIBROCIMENTO  FORNECIMENTO E INSTALAÇÃO. AF_06/2016</t>
  </si>
  <si>
    <t>TÊ MISTURADOR, PPR, DN 25 MM, CLASSE PN 25,  INSTALADO EM RESERVAÇÃO DE ÁGUA DE EDIFICAÇÃO QUE POSSUA RESERVATÓRIO DE FIBRA/FIBROCIMENTO  FORNECIMENTO E INSTALAÇÃO. AF_06/2016</t>
  </si>
  <si>
    <t>TÊ, PPR, DN 32 MM, CLASSE PN 25,  INSTALADO EM RESERVAÇÃO DE ÁGUA DE EDIFICAÇÃO QUE POSSUA RESERVATÓRIO DE FIBRA/FIBROCIMENTO  FORNECIMENTO E INSTALAÇÃO. AF_06/2016</t>
  </si>
  <si>
    <t>TÊ, PPR, DN 40 MM, CLASSE PN 25,  INSTALADO EM RESERVAÇÃO DE ÁGUA DE EDIFICAÇÃO QUE POSSUA RESERVATÓRIO DE FIBRA/FIBROCIMENTO  FORNECIMENTO E INSTALAÇÃO. AF_06/2016</t>
  </si>
  <si>
    <t>TÊ, PPR, DN 50 MM, CLASSE PN 25,  INSTALADO EM RESERVAÇÃO DE ÁGUA DE EDIFICAÇÃO QUE POSSUA RESERVATÓRIO DE FIBRA/FIBROCIMENTO  FORNECIMENTO E INSTALAÇÃO. AF_06/2016</t>
  </si>
  <si>
    <t>TÊ, PPR, DN 63 MM, CLASSE PN 25,  INSTALADO EM RESERVAÇÃO DE ÁGUA DE EDIFICAÇÃO QUE POSSUA RESERVATÓRIO DE FIBRA/FIBROCIMENTO  FORNECIMENTO E INSTALAÇÃO. AF_06/2016</t>
  </si>
  <si>
    <t>TÊ, PPR, DN 75 MM, CLASSE PN 25,  INSTALADO EM RESERVAÇÃO DE ÁGUA DE EDIFICAÇÃO QUE POSSUA RESERVATÓRIO DE FIBRA/FIBROCIMENTO  FORNECIMENTO E INSTALAÇÃO. AF_06/2016</t>
  </si>
  <si>
    <t>TÊ, PPR, DN 90 MM, CLASSE PN 25,  INSTALADO EM RESERVAÇÃO DE ÁGUA DE EDIFICAÇÃO QUE POSSUA RESERVATÓRIO DE FIBRA/FIBROCIMENTO  FORNECIMENTO E INSTALAÇÃO. AF_06/2016</t>
  </si>
  <si>
    <t>TÊ, PPR, DN 110 MM, CLASSE PN 25,  INSTALADO EM RESERVAÇÃO DE ÁGUA DE EDIFICAÇÃO QUE POSSUA RESERVATÓRIO DE FIBRA/FIBROCIMENTO  FORNECIMENTO E INSTALAÇÃO. AF_06/2016</t>
  </si>
  <si>
    <t>KIT CHASSI PEX, PRÉ-FABRICADO, PARA CHUVEIRO COM REGISTROS DE PRESSÃO E CONEXÕES POR CRIMPAGEM  FORNECIMENTO E INSTALAÇÃO. AF_06/2015</t>
  </si>
  <si>
    <t>KIT CHASSI PEX, PRÉ-FABRICADO, PARA COZINHA COM CUBA SIMPLES E CONEXÕES POR CRIMPAGEM  FORNECIMENTO E INSTALAÇÃO. AF_06/2015</t>
  </si>
  <si>
    <t>KIT CHASSI PEX, PRÉ-FABRICADO, PARA ÁREA DE SERVIÇO COM TANQUE E MÁQUINA DE LAVAR ROUPA, E CONEXÕES POR CRIMPAGEM  FORNECIMENTO E INSTALAÇÃO. AF_06/2015</t>
  </si>
  <si>
    <t>KIT CHASSI PEX, PRÉ-FABRICADO, PARA CHUVEIRO COM REGISTROS DE PRESSÃO E CONEXÕES POR ANEL DESLIZANTE  FORNECIMENTO E INSTALAÇÃO. AF_06/2015</t>
  </si>
  <si>
    <t>KIT CHASSI PEX, PRÉ-FABRICADO, PARA COZINHA COM CUBA SIMPLES E CONEXÕES POR ANEL DESLIZANTE  FORNECIMENTO E INSTALAÇÃO. AF_06/2015</t>
  </si>
  <si>
    <t>KIT CHASSI PEX, PRÉ-FABRICADO, PARA ÁREA DE SERVIÇO COM TANQUE E MÁQUINA DE LAVAR ROUPA, E CONEXÕES POR ANEL DESLIZANTE  FORNECIMENTO E INSTALAÇÃO. AF_06/2015</t>
  </si>
  <si>
    <t>UNIÃO METÁLICA PARA INSTALAÇÕES EM PEX, DN 16 MM, FIXAÇÃO DAS CONEXÕES POR ANEL DESLIZANTE  FORNECIMENTO E INSTALAÇÃO . AF_06/2015</t>
  </si>
  <si>
    <t>CONEXÃO FIXA, ROSCA FÊMEA, METÁLICA, PARA INSTALAÇÕES EM PEX, DN 16 MM X 1/2", COM ANEL DESLIZANTE. FORNECIMENTO E INSTALAÇÃO. AF_06/2015</t>
  </si>
  <si>
    <t>CONEXÃO MÓVEL, ROSCA FÊMEA, METÁLICA, PARA INSTALAÇÕES EM PEX, DN 16 MM X 3/4", COM ANEL DESLIZANTE. FORNECIMENTO E INSTALAÇÃO. AF_06/2015</t>
  </si>
  <si>
    <t>UNIÃO METÁLICA PARA INSTALAÇÕES EM PEX, DN 20 MM, FIXAÇÃO DAS CONEXÕES POR ANEL DESLIZANTE  FORNECIMENTO E INSTALAÇÃO . AF_06/2015</t>
  </si>
  <si>
    <t>CONEXÃO FIXA, ROSCA FÊMEA, METÁLICA, PARA INSTALAÇÕES EM PEX, DN 20 MM X 1/2", COM ANEL DESLIZANTE. FORNECIMENTO E INSTALAÇÃO. AF_06/2015</t>
  </si>
  <si>
    <t>CONEXÃO FIXA, ROSCA FÊMEA, METÁLICA, PARA INSTALAÇÕES EM PEX, DN 20 MM X 3/4", COM ANEL DESLIZANTE. FORNECIMENTO E INSTALAÇÃO. AF_06/2015</t>
  </si>
  <si>
    <t>UNIÃO DE REDUÇÃO, METÁLICA, PARA INSTALAÇÕES EM PEX, DN 20 X 16 MM, CONEXÃO POR ANEL DESLIZANTE  FORNECIMENTO E INSTALAÇÃO. AF_06/2015</t>
  </si>
  <si>
    <t>UNIÃO METÁLICA PARA INSTALAÇÕES EM PEX, DN 25 MM, FIXAÇÃO DAS CONEXÕES POR ANEL DESLIZANTE   FORNECIMENTO E INSTALAÇÃO. AF_06/2015</t>
  </si>
  <si>
    <t>CONEXÃO FIXA, ROSCA FÊMEA, METÁLICA, PARA INSTALAÇÕES EM PEX, DN 25 MM X 3/4", COM ANEL DESLIZANTE. FORNECIMENTO E INSTALAÇÃO. AF_06/2015</t>
  </si>
  <si>
    <t>CONEXÃO FIXA, ROSCA FÊMEA, METÁLICA, PARA INSTALAÇÕES EM PEX, DN 25 MM X 1", COM ANEL DESLIZANTE. FORNECIMENTO E INSTALAÇÃO. AF_06/2015</t>
  </si>
  <si>
    <t>UNIÃO DE REDUÇÃO, METÁLICA, PEX, DN 25 X 16 MM, CONEXÃO POR ANEL DESLIZANTE  FORNECIMENTO E INSTALAÇÃO. AF_06/2015</t>
  </si>
  <si>
    <t>UNIÃO DE REDUÇÃO, METÁLICA, PEX, DN 25 X 20 MM, CONEXÃO POR ANEL DESLIZANTE  FORNECIMENTO E INSTALAÇÃO. AF_06/2015</t>
  </si>
  <si>
    <t>UNIÃO METÁLICA PARA INSTALAÇÕES EM PEX, DN 32 MM, FIXAÇÃO DAS CONEXÕES POR ANEL DESLIZANTE   FORNECIMENTO E INSTALAÇÃO. AF_06/2015</t>
  </si>
  <si>
    <t>CONEXÃO FIXA, ROSCA FÊMEA, METÁLICA, PARA INSTALAÇÕES EM PEX, DN 32 MM X 1", COM ANEL DESLIZANTE  FORNECIMENTO E INSTALAÇÃO. AF_06/2015</t>
  </si>
  <si>
    <t>UNIÃO DE REDUÇÃO, METÁLICA, PEX, DN 32 X 25 MM, CONEXÃO POR ANEL DESLIZANTE  FORNECIMENTO E INSTALAÇÃO. AF_06/2015</t>
  </si>
  <si>
    <t>LUVA PARA INSTALAÇÕES EM PEX, DN 16 MM, CONEXÃO POR CRIMPAGEM  FORNECIMENTO E INSTALAÇÃO . AF_06/2015</t>
  </si>
  <si>
    <t>CONEXÃO FIXA, ROSCA FÊMEA, PARA INSTALAÇÕES EM PEX, DN 16MM X 1/2", CONEXÃO POR CRIMPAGEM  FORNECIMENTO E INSTALAÇÃO. AF_06/2015</t>
  </si>
  <si>
    <t>CONEXÃO FIXA, ROSCA FÊMEA, PARA INSTALAÇÕES EM PEX, DN 16MM X 3/4", CONEXÃO POR CRIMPAGEM  FORNECIMENTO E INSTALAÇÃO. AF_06/2015</t>
  </si>
  <si>
    <t>LUVA PARA INSTALAÇÕES EM PEX, DN 20 MM, CONEXÃO POR CRIMPAGEM   FORNECIMENTO E INSTALAÇÃO. AF_06/2015</t>
  </si>
  <si>
    <t>CONEXÃO FIXA, ROSCA FÊMEA, PARA INSTALAÇÕES EM PEX, DN 20MM X 1/2", CONEXÃO POR CRIMPAGEM  FORNECIMENTO E INSTALAÇÃO. AF_06/2015</t>
  </si>
  <si>
    <t>CONEXÃO FIXA, ROSCA FÊMEA, PARA INSTALAÇÕES EM PEX, DN 20MM X 3/4", CONEXÃO POR CRIMPAGEM  FORNECIMENTO E INSTALAÇÃO. AF_06/2015</t>
  </si>
  <si>
    <t>LUVA DE REDUÇÃO PARA INSTALAÇÕES EM PEX, DN 20 X 16 MM, CONEXÃO POR CRIMPAGEM  FORNECIMENTO E INSTALAÇÃO. AF_06/2015</t>
  </si>
  <si>
    <t>LUVA PARA INSTALAÇÕES EM PEX, DN 25 MM, CONEXÃO POR CRIMPAGEM   FORNECIMENTO E INSTALAÇÃO. AF_06/2015</t>
  </si>
  <si>
    <t>CONEXÃO FIXA, ROSCA FÊMEA, PARA INSTALAÇÕES EM PEX, DN 25MM X 1/2", CONEXÃO POR CRIMPAGEM  FORNECIMENTO E INSTALAÇÃO. AF_06/2015</t>
  </si>
  <si>
    <t>CONEXÃO FIXA, ROSCA FÊMEA, PARA INSTALAÇÕES EM PEX, DN 25MM X 3/4", CONEXÃO POR CRIMPAGEM  FORNECIMENTO E INSTALAÇÃO. AF_06/2015</t>
  </si>
  <si>
    <t>LUVA DE REDUÇÃO PARA INSTALAÇÕES EM PEX, DN 25 X 16 MM, CONEXÃO POR CRIMPAGEM  FORNECIMENTO E INSTALAÇÃO. AF_06/2015</t>
  </si>
  <si>
    <t>LUVA PARA INSTALAÇÕES EM PEX, DN 32 MM, CONEXÃO POR CRIMPAGEM  FORNECIMENTO E INSTALAÇÃO . AF_06/2015</t>
  </si>
  <si>
    <t>CONEXÃO FIXA, ROSCA FÊMEA, PARA INSTALAÇÕES EM PEX, DN 32 MM X 3/4", CONEXÃO POR CRIMPAGEM  FORNECIMENTO E INSTALAÇÃO. AF_06/2015</t>
  </si>
  <si>
    <t>LUVA DE REDUÇÃO PARA INSTALAÇÕES EM PEX, DN 32 X 25 MM, CONEXÃO POR CRIMPAGEM  FORNECIMENTO E INSTALAÇÃO. AF_06/2015</t>
  </si>
  <si>
    <t>JOELHO 90 GRAUS, METÁLICO, PARA INSTALAÇÕES EM PEX, DN 16 MM, CONEXÃO POR ANEL DESLIZANTE   FORNECIMENTO E INSTALAÇÃO. AF_06/2015</t>
  </si>
  <si>
    <t>JOELHO 90 GRAUS, ROSCA FÊMEA TERMINAL, METÁLICO, PARA INSTALAÇÕES EM PEX, DN 16MM X 1/2", CONEXÃO POR ANEL DESLIZANTE  FORNECIMENTO E INSTALAÇÃO. AF_06/2015</t>
  </si>
  <si>
    <t>JOELHO, ROSCA FÊMEA, COM BASE FIXA, METÁLICO, PARA INSTALAÇÕES EM PEX, DN 16MM X 1/2", CONEXÃO POR ANEL DESLIZANTE  FORNECIMENTO E INSTALAÇÃO. AF_06/2015</t>
  </si>
  <si>
    <t>JOELHO 90 GRAUS, METÁLICO, PARA INSTALAÇÕES EM PEX, DN 20 MM, CONEXÃO POR ANEL DESLIZANTE  FORNECIMENTO E INSTALAÇÃO . AF_06/2015</t>
  </si>
  <si>
    <t>JOELHO 90 GRAUS, ROSCA FÊMEA TERMINAL, METÁLICO, PARA INSTALAÇÕES EM PEX, DN 20 MM X 1/2", CONEXÃO POR ANEL DESLIZANTE  FORNECIMENTO E INSTALAÇÃO. AF_06/2015</t>
  </si>
  <si>
    <t>JOELHO 90 GRAUS, ROSCA FÊMEA TERMINAL, METÁLICO, PARA INSTALAÇÕES EM PEX, DN 20 MM X 3/4", CONEXÃO POR ANEL DESLIZANTE  FORNECIMENTO E INSTALAÇÃO. AF_06/2015</t>
  </si>
  <si>
    <t>JOELHO ROSCA FÊMEA, COM BASE FIXA, METÁLICO, PARA INSTALAÇÕES EM PEX, DN 20MM X 1/2", CONEXÃO POR ANEL DESLIZANTE  FORNECIMENTO E INSTALAÇÃO. AF_06/2015</t>
  </si>
  <si>
    <t>JOELHO ROSCA FÊMEA, MÓVEL, METÁLICO, PARA INSTALAÇÕES EM PEX, DN 20MM X 3/4", CONEXÃO POR ANEL DESLIZANTE  FORNECIMENTO E INSTALAÇÃO. AF_06/2015</t>
  </si>
  <si>
    <t>JOELHO 90 GRAUS, METÁLICO, PARA INSTALAÇÕES EM PEX, DN 25 MM, CONEXÃO POR ANEL DESLIZANTE   FORNECIMENTO E INSTALAÇÃO. AF_06/2015</t>
  </si>
  <si>
    <t>JOELHO 90 GRAUS, ROSCA FÊMEA TERMINAL, METÁLICO, PARA INSTALAÇÕES EM PEX, DN 25 MM X 3/4", CONEXÃO POR ANEL DESLIZANTE  FORNECIMENTO E INSTALAÇÃO. AF_06/2015</t>
  </si>
  <si>
    <t>JOELHO ROSCA FÊMEA, COM BASE FIXA, METÁLICO, PARA INSTALAÇÕES EM PEX, DN 25MM X 3/4", CONEXÃO POR ANEL DESLIZANTE  FORNECIMENTO E INSTALAÇÃO. AF_06/2015</t>
  </si>
  <si>
    <t>JOELHO 90 GRAUS, METÁLICO, PARA INSTALAÇÕES EM PEX, DN 32 MM, CONEXÃO POR ANEL DESLIZANTE  FORNECIMENTO E INSTALAÇÃO . AF_06/2015</t>
  </si>
  <si>
    <t>JOELHO 90 GRAUS, PARA INSTALAÇÕES EM PEX, DN 16 MM, CONEXÃO POR CRIMPAGEM   FORNECIMENTO E INSTALAÇÃO. AF_06/2015</t>
  </si>
  <si>
    <t>JOELHO 90 GRAUS, ROSCA FÊMEA TERMINAL, PARA INSTALAÇÕES EM PEX, DN 16MM X 1/2", CONEXÃO POR CRIMPAGEM  FORNECIMENTO E INSTALAÇÃO. AF_06/2015</t>
  </si>
  <si>
    <t>JOELHO 90 GRAUS, ROSCA FÊMEA TERMINAL, PARA INSTALAÇÕES EM PEX, DN 16MM X 3/4", CONEXÃO POR CRIMPAGEM  FORNECIMENTO E INSTALAÇÃO. AF_06/2015</t>
  </si>
  <si>
    <t>JOELHO 90 GRAUS, PARA INSTALAÇÕES EM PEX, DN 20 MM, CONEXÃO POR CRIMPAGEM   FORNECIMENTO E INSTALAÇÃO. AF_06/2015</t>
  </si>
  <si>
    <t>JOELHO 90 GRAUS, ROSCA FÊMEA TERMINAL, PARA INSTALAÇÕES EM PEX, DN 20MM X 1/2", CONEXÃO POR CRIMPAGEM  FORNECIMENTO E INSTALAÇÃO. AF_06/2015</t>
  </si>
  <si>
    <t>JOELHO 90 GRAUS, ROSCA FÊMEA TERMINAL, PARA INSTALAÇÕES EM PEX, DN 20MM X 3/4", CONEXÃO POR CRIMPAGEM  FORNECIMENTO E INSTALAÇÃO. AF_06/2015</t>
  </si>
  <si>
    <t>JOELHO 90 GRAUS, PARA INSTALAÇÕES EM PEX, DN 25 MM, CONEXÃO POR CRIMPAGEM   FORNECIMENTO E INSTALAÇÃO. AF_06/2015</t>
  </si>
  <si>
    <t>JOELHO 90 GRAUS, ROSCA FÊMEA TERMINAL, PARA INSTALAÇÕES EM PEX, DN 25MM X 1/2", CONEXÃO POR CRIMPAGEM  FORNECIMENTO E INSTALAÇÃO. AF_06/2015</t>
  </si>
  <si>
    <t>JOELHO 90 GRAUS, ROSCA FÊMEA TERMINAL, PARA INSTALAÇÕES EM PEX, DN 25MM X 1, CONEXÃO POR CRIMPAGEM  FORNECIMENTO E INSTALAÇÃO. AF_06/2015</t>
  </si>
  <si>
    <t>JOELHO 90 GRAUS, PARA INSTALAÇÕES EM PEX, DN 32 MM, CONEXÃO POR CRIMPAGEM   FORNECIMENTO E INSTALAÇÃO. AF_06/2015</t>
  </si>
  <si>
    <t>JOELHO 90 GRAUS, ROSCA FÊMEA TERMINAL, PARA INSTALAÇÕES EM PEX, DN 32 MM X 1", CONEXÃO POR CRIMPAGEM  FORNECIMENTO E INSTALAÇÃO. AF_06/2015</t>
  </si>
  <si>
    <t>TÊ, METÁLICO, PARA INSTALAÇÕES EM PEX, DN 16 MM, CONEXÃO POR ANEL DESLIZANTE  FORNECIMENTO E INSTALAÇÃO. AF_06/2015</t>
  </si>
  <si>
    <t>TÊ, ROSCA FÊMEA, METÁLICO, PARA INSTALAÇÕES EM PEX, DN 16 MM X ½, CONEXÃO POR ANEL DESLIZANTE   FORNECIMENTO E INSTALAÇÃO. AF_06/2015</t>
  </si>
  <si>
    <t>TÊ, METÁLICO, PARA INSTALAÇÕES EM PEX, DN 20 MM, CONEXÃO POR ANEL DESLIZANTE  FORNECIMENTO E INSTALAÇÃO. AF_06/2015</t>
  </si>
  <si>
    <t>TÊ, ROSCA FÊMEA, METÁLICO, PARA INSTALAÇÕES EM PEX, DN 20 MM X ½, CONEXÃO POR ANEL DESLIZANTE   FORNECIMENTO E INSTALAÇÃO. AF_06/2015</t>
  </si>
  <si>
    <t>TÊ, METÁLICO, PARA INSTALAÇÕES EM PEX, DN 25 MM, CONEXÃO POR ANEL DESLIZANTE  FORNECIMENTO E INSTALAÇÃO. AF_06/2015</t>
  </si>
  <si>
    <t>TÊ, ROSCA FÊMEA, METÁLICO, PARA INSTALAÇÕES EM PEX, DN 25 MM X 3/4", CONEXÃO POR ANEL DESLIZANTE  FORNECIMENTO E INSTALAÇÃO. AF_06/2015</t>
  </si>
  <si>
    <t>TÊ, METÁLICO, PARA INSTALAÇÕES EM PEX, DN 32 MM, CONEXÃO POR ANEL DESLIZANTE  FORNECIMENTO E INSTALAÇÃO. AF_06/2015</t>
  </si>
  <si>
    <t>TÊ, ROSCA MACHO, METÁLICO, PARA INSTALAÇÕES EM PEX, DN 32 MM X 1", CONEXÃO POR ANEL DESLIZANTE  FORNECIMENTO E INSTALAÇÃO. AF_06/2015</t>
  </si>
  <si>
    <t>TÊ, PARA INSTALAÇÕES EM PEX, DN 16 MM, CONEXÃO POR CRIMPAGEM  FORNECIMENTO E INSTALAÇÃO. AF_06/2015</t>
  </si>
  <si>
    <t>TÊ, PARA INSTALAÇÕES EM PEX, DN 20 MM, CONEXÃO POR CRIMPAGEM  FORNECIMENTO E INSTALAÇÃO. AF_06/2015</t>
  </si>
  <si>
    <t>TÊ, PEX, DN 25 MM, CONEXÃO POR CRIMPAGEM  FORNECIMENTO E INSTALAÇÃO. AF_06/2015</t>
  </si>
  <si>
    <t>TÊ, PARA INSTALAÇÕES EM PEX, DN 32 MM, CONEXÃO POR CRIMPAGEM  FORNECIMENTO E INSTALAÇÃO. AF_06/2015</t>
  </si>
  <si>
    <t>DISTRIBUIDOR 2 SAÍDAS, METÁLICO, PARA INSTALAÇÕES EM PEX, ENTRADA DE 3/4" X 2 SAÍDAS DE 1/2", CONEXÃO POR ANEL DESLIZANTE  FORNECIMENTO E INSTALAÇÃO. AF_06/2015</t>
  </si>
  <si>
    <t>DISTRIBUIDOR 2 SAÍDAS, METÁLICO, PARA INSTALAÇÕES EM PEX, ENTRADA DE 1" X 2 SAÍDAS DE 1/2", CONEXÃO POR ANEL DESLIZANTE  FORNECIMENTO E INSTALAÇÃO. AF_06/2015</t>
  </si>
  <si>
    <t>DISTRIBUIDOR 3 SAÍDAS, METÁLICO, PARA INSTALAÇÕES EM PEX, ENTRADA DE 3/4" X 3 SAÍDAS DE 1/2", CONEXÃO POR ANEL DESLIZANTE  FORNECIMENTO E INSTALAÇÃO . AF_06/2015</t>
  </si>
  <si>
    <t>DISTRIBUIDOR 3 SAÍDAS, METÁLICO, PARA INSTALAÇÕES EM PEX, ENTRADA DE 1 X 3 SAÍDAS DE 1/2, CONEXÃO POR ANEL DESLIZANTE   FORNECIMENTO E INSTALAÇÃO. AF_06/2015</t>
  </si>
  <si>
    <t>DISTRIBUIDOR 2 SAÍDAS, PARA INSTALAÇÕES EM PEX, ENTRADA DE 32 MM X 2 SAÍDAS DE 16 MM, CONEXÃO POR CRIMPAGEM FORNECIMENTO E INSTALAÇÃO. AF_06/2015</t>
  </si>
  <si>
    <t>DISTRIBUIDOR 2 SAÍDAS, PARA INSTALAÇÕES EM PEX, ENTRADA DE 32 MM X 2 SAÍDAS DE 20 MM, CONEXÃO POR CRIMPAGEM  FORNECIMENTO E INSTALAÇÃO. AF_06/2015</t>
  </si>
  <si>
    <t>DISTRIBUIDOR 2 SAÍDAS, PARA INSTALAÇÕES EM PEX, ENTRADA DE 32 MM X 2 SAÍDAS DE 25 MM, CONEXÃO POR CRIMPAGEM  FORNECIMENTO E INSTALAÇÃO. AF_06/2015</t>
  </si>
  <si>
    <t>DISTRIBUIDOR 3 SAÍDAS, PARA INSTALAÇÕES EM PEX, ENTRADA DE 32 MM X 3 SAÍDAS DE 16 MM, CONEXÃO POR CRIMPAGEM  FORNECIMENTO E INSTALAÇÃO. AF_06/2015</t>
  </si>
  <si>
    <t>DISTRIBUIDOR 3 SAÍDAS, PARA INSTALAÇÕES EM PEX, ENTRADA DE 32 MM X 3 SAÍDAS DE 20 MM, CONEXÃO POR CRIMPAGEM  FORNECIMENTO E INSTALAÇÃO. AF_06/2015</t>
  </si>
  <si>
    <t>DISTRIBUIDOR 3 SAÍDAS, PARA INSTALAÇÕES EM PEX, ENTRADA DE 32 MM X 3 SAÍDAS DE 25 MM, CONEXÃO POR CRIMPAGEM  FORNECIMENTO E INSTALAÇÃO. AF_06/2015</t>
  </si>
  <si>
    <t>FLANGE EM AÇO, DN 15 MM X 1/2'', INSTALADO EM RESERVAÇÃO DE ÁGUA DE EDIFICAÇÃO QUE POSSUA RESERVATÓRIO DE FIBRA/FIBROCIMENTO - FORNECIMENTO E INSTALAÇÃO. AF_06/2016</t>
  </si>
  <si>
    <t>FLANGE EM AÇO, DN 20 MM X 3/4'', INSTALADO EM RESERVAÇÃO DE ÁGUA DE EDIFICAÇÃO QUE POSSUA RESERVATÓRIO DE FIBRA/FIBROCIMENTO - FORNECIMENTO E INSTALAÇÃO. AF_06/2016</t>
  </si>
  <si>
    <t>FLANGE EM AÇO, DN 25 MM X 1'', INSTALADO EM RESERVAÇÃO DE ÁGUA DE EDIFICAÇÃO QUE POSSUA RESERVATÓRIO DE FIBRA/FIBROCIMENTO - FORNECIMENTO E INSTALAÇÃO. AF_06/2016</t>
  </si>
  <si>
    <t>FLANGE EM AÇO, DN 32 MM X 1 1/4'', INSTALADO EM RESERVAÇÃO DE ÁGUA DE EDIFICAÇÃO QUE POSSUA RESERVATÓRIO DE FIBRA/FIBROCIMENTO - FORNECIMENTO E INSTALAÇÃO. AF_06/2016</t>
  </si>
  <si>
    <t>FLANGE EM AÇO, DN 40 MM X 1 1/2'', INSTALADO EM RESERVAÇÃO DE ÁGUA DE EDIFICAÇÃO QUE POSSUA RESERVATÓRIO DE FIBRA/FIBROCIMENTO - FORNECIMENTO E INSTALAÇÃO. AF_06/2016</t>
  </si>
  <si>
    <t>ACOPLAMENTO RÍGIDO EM AÇO, CONEXÃO RANHURADA, DN 50 (2"), INSTALADO EM PRUMADAS - FORNECIMENTO E INSTALAÇÃO. AF_12/2015</t>
  </si>
  <si>
    <t>ACOPLAMENTO RÍGIDO EM AÇO, CONEXÃO RANHURADA, DN 65 (2 1/2"), INSTALADO EM PRUMADAS - FORNECIMENTO E INSTALAÇÃO. AF_12/2015</t>
  </si>
  <si>
    <t>ACOPLAMENTO RÍGIDO EM AÇO, CONEXÃO RANHURADA, DN 80 (3"), INSTALADO EM PRUMADAS - FORNECIMENTO E INSTALAÇÃO. AF_12/2015</t>
  </si>
  <si>
    <t>CURVA 45 GRAUS, EM AÇO, CONEXÃO RANHURADA, DN 50 (2), INSTALADO EM PRUMADAS - FORNECIMENTO E INSTALAÇÃO. AF_12/2015</t>
  </si>
  <si>
    <t>CURVA 90 GRAUS, EM AÇO, CONEXÃO RANHURADA, DN 50 (2"), INSTALADO EM PRUMADAS - FORNECIMENTO E INSTALAÇÃO. AF_12/2015</t>
  </si>
  <si>
    <t>CURVA 45 GRAUS, EM AÇO, CONEXÃO RANHURADA, DN 65 (2 1/2"), INSTALADO EM PRUMADAS - FORNECIMENTO E INSTALAÇÃO. AF_12/2015</t>
  </si>
  <si>
    <t>CURVA 90 GRAUS, EM AÇO, CONEXÃO RANHURADA, DN 65 (2 1/2), INSTALADO EM PRUMADAS - FORNECIMENTO E INSTALAÇÃO. AF_12/2015</t>
  </si>
  <si>
    <t>CURVA 45 GRAUS, EM AÇO, CONEXÃO RANHURADA, DN 80 (3"), INSTALADO EM PRUMADAS - FORNECIMENTO E INSTALAÇÃO. AF_12/2015</t>
  </si>
  <si>
    <t>CURVA 90 GRAUS, EM AÇO, CONEXÃO RANHURADA, DN 80 (3"), INSTALADO EM PRUMADAS - FORNECIMENTO E INSTALAÇÃO. AF_12/2015</t>
  </si>
  <si>
    <t>TÊ, EM AÇO, CONEXÃO RANHURADA, DN 50 (2"), INSTALADO EM PRUMADAS - FORNECIMENTO E INSTALAÇÃO. AF_12/2015</t>
  </si>
  <si>
    <t>TÊ, EM AÇO, CONEXÃO RANHURADA, DN 65 (2 1/2"), INSTALADO EM PRUMADAS - FORNECIMENTO E INSTALAÇÃO. AF_12/2015</t>
  </si>
  <si>
    <t>TÊ, EM AÇO, CONEXÃO RANHURADA, DN 80 (3"), INSTALADO EM PRUMADAS - FORNECIMENTO E INSTALAÇÃO. AF_12/2015</t>
  </si>
  <si>
    <t>LUVA, EM AÇO, CONEXÃO SOLDADA, DN 50 (2"), INSTALADO EM PRUMADAS - FORNECIMENTO E INSTALAÇÃO. AF_12/2015</t>
  </si>
  <si>
    <t>LUVA COM REDUÇÃO, EM AÇO, CONEXÃO SOLDADA, DN 50 X 40 MM (2 X 1 1/2), INSTALADO EM PRUMADAS - FORNECIMENTO E INSTALAÇÃO. AF_12/2015</t>
  </si>
  <si>
    <t>LUVA, EM AÇO, CONEXÃO SOLDADA, DN 65 (2 1/2"), INSTALADO EM PRUMADAS - FORNECIMENTO E INSTALAÇÃO. AF_12/2015</t>
  </si>
  <si>
    <t>LUVA COM REDUÇÃO, EM AÇO, CONEXÃO SOLDADA, DN 65 X 50 MM (2 1/2" X 2"), INSTALADO EM PRUMADAS - FORNECIMENTO E INSTALAÇÃO. AF_12/2015</t>
  </si>
  <si>
    <t>LUVA, EM AÇO, CONEXÃO SOLDADA, DN 80 (3), INSTALADO EM PRUMADAS - FORNECIMENTO E INSTALAÇÃO. AF_12/2015</t>
  </si>
  <si>
    <t>LUVA COM REDUÇÃO, EM AÇO, CONEXÃO SOLDADA, DN 80 X 65 MM (3" X 2 1/2"), INSTALADO EM PRUMADAS - FORNECIMENTO E INSTALAÇÃO. AF_12/2015</t>
  </si>
  <si>
    <t>CURVA 45 GRAUS, EM AÇO, CONEXÃO SOLDADA, DN 50 (2), INSTALADO EM PRUMADAS - FORNECIMENTO E INSTALAÇÃO. AF_12/2015</t>
  </si>
  <si>
    <t>CURVA 90 GRAUS, EM AÇO, CONEXÃO SOLDADA, DN 50 (2), INSTALADO EM PRUMADAS - FORNECIMENTO E INSTALAÇÃO. AF_12/2015</t>
  </si>
  <si>
    <t>CURVA 45 GRAUS, EM AÇO, CONEXÃO SOLDADA, DN 65 (2 1/2), INSTALADO EM PRUMADAS - FORNECIMENTO E INSTALAÇÃO. AF_12/2015</t>
  </si>
  <si>
    <t>CURVA 90 GRAUS, EM AÇO, CONEXÃO SOLDADA, DN 65 (2 1/2), INSTALADO EM PRUMADAS - FORNECIMENTO E INSTALAÇÃO. AF_12/2015</t>
  </si>
  <si>
    <t>CURVA 45 GRAUS, EM AÇO, CONEXÃO SOLDADA, DN 80 (3), INSTALADO EM PRUMADAS - FORNECIMENTO E INSTALAÇÃO. AF_12/2015</t>
  </si>
  <si>
    <t>CURVA 90 GRAUS, EM AÇO, CONEXÃO SOLDADA, DN 80 (3), INSTALADO EM PRUMADAS - FORNECIMENTO E INSTALAÇÃO. AF_12/2015</t>
  </si>
  <si>
    <t>TÊ, EM AÇO, CONEXÃO SOLDADA, DN 50 (2"), INSTALADO EM PRUMADAS - FORNECIMENTO E INSTALAÇÃO. AF_12/2015</t>
  </si>
  <si>
    <t>TÊ, EM AÇO, CONEXÃO SOLDADA, DN 65 (2 1/2"), INSTALADO EM PRUMADAS - FORNECIMENTO E INSTALAÇÃO. AF_12/2015</t>
  </si>
  <si>
    <t>TÊ, EM AÇO, CONEXÃO SOLDADA, DN 80 (3"), INSTALADO EM PRUMADAS - FORNECIMENTO E INSTALAÇÃO. AF_12/2015</t>
  </si>
  <si>
    <t>LUVA, EM AÇO, CONEXÃO SOLDADA, DN 25 (1), INSTALADO EM REDE DE ALIMENTAÇÃO PARA HIDRANTE - FORNECIMENTO E INSTALAÇÃO. AF_12/2015</t>
  </si>
  <si>
    <t>LUVA COM REDUÇÃO, EM AÇO, CONEXÃO SOLDADA, DN 25 X 20 MM (1 X 3/4), INSTALADO EM REDE DE ALIMENTAÇÃO PARA HIDRANTE - FORNECIMENTO E INSTALAÇÃO. AF_12/2015</t>
  </si>
  <si>
    <t>LUVA, EM AÇO, CONEXÃO SOLDADA, DN 32 (1 1/4), INSTALADO EM REDE DE ALIMENTAÇÃO PARA HIDRANTE - FORNECIMENTO E INSTALAÇÃO. AF_12/2015</t>
  </si>
  <si>
    <t>LUVA COM REDUÇÃO, EM AÇO, CONEXÃO SOLDADA, DN 32 X 25 MM (1 1/4  X 1), INSTALADO EM REDE DE ALIMENTAÇÃO PARA HIDRANTE - FORNECIMENTO E INSTALAÇÃO. AF_12/2015</t>
  </si>
  <si>
    <t>LUVA, EM AÇO, CONEXÃO SOLDADA, DN 40 (1 1/2), INSTALADO EM REDE DE ALIMENTAÇÃO PARA HIDRANTE - FORNECIMENTO E INSTALAÇÃO. AF_12/2015</t>
  </si>
  <si>
    <t>LUVA COM REDUÇÃO, EM AÇO, CONEXÃO SOLDADA, DN 40  X 32 MM (1 1/2 X 1 1/4), INSTALADO EM REDE DE ALIMENTAÇÃO PARA HIDRANTE - FORNECIMENTO E INSTALAÇÃO. AF_12/2015</t>
  </si>
  <si>
    <t>LUVA, EM AÇO, CONEXÃO SOLDADA, DN 50 (2), INSTALADO EM REDE DE ALIMENTAÇÃO PARA HIDRANTE - FORNECIMENTO E INSTALAÇÃO. AF_12/2015</t>
  </si>
  <si>
    <t>LUVA COM REDUÇÃO, EM AÇO, CONEXÃO SOLDADA, DN 50 X 40 MM (2 X 1 1/2), INSTALADO EM REDE DE ALIMENTAÇÃO PARA HIDRANTE - FORNECIMENTO E INSTALAÇÃO. AF_12/2015</t>
  </si>
  <si>
    <t>LUVA, EM AÇO, CONEXÃO SOLDADA, DN 65 (2 1/2), INSTALADO EM REDE DE ALIMENTAÇÃO PARA HIDRANTE - FORNECIMENTO E INSTALAÇÃO. AF_12/2015</t>
  </si>
  <si>
    <t>LUVA COM REDUÇÃO, EM AÇO, CONEXÃO SOLDADA, DN 65 X 50 MM (2 1/2 X 2), INSTALADO EM REDE DE ALIMENTAÇÃO PARA HIDRANTE - FORNECIMENTO E INSTALAÇÃO. AF_12/2015</t>
  </si>
  <si>
    <t>LUVA, EM AÇO, CONEXÃO SOLDADA, DN 80 (3), INSTALADO EM REDE DE ALIMENTAÇÃO PARA HIDRANTE - FORNECIMENTO E INSTALAÇÃO. AF_12/2015</t>
  </si>
  <si>
    <t>LUVA COM REDUÇÃO, EM AÇO, CONEXÃO SOLDADA, DN 80 X 65 MM (3 X 2 1/2), INSTALADO EM REDE DE ALIMENTAÇÃO PARA HIDRANTE - FORNECIMENTO E INSTALAÇÃO. AF_12/2015</t>
  </si>
  <si>
    <t>CURVA 45 GRAUS, EM AÇO, CONEXÃO SOLDADA, DN 25 (1), INSTALADO EM REDE DE ALIMENTAÇÃO PARA HIDRANTE - FORNECIMENTO E INSTALAÇÃO. AF_12/2015</t>
  </si>
  <si>
    <t>CURVA 90 GRAUS, EM AÇO, CONEXÃO SOLDADA, DN 25 (1), INSTALADO EM REDE DE ALIMENTAÇÃO PARA HIDRANTE - FORNECIMENTO E INSTALAÇÃO. AF_12/2015</t>
  </si>
  <si>
    <t>CURVA 45 GRAUS, EM AÇO, CONEXÃO SOLDADA, DN 32 (1 1/4), INSTALADO EM REDE DE ALIMENTAÇÃO PARA HIDRANTE - FORNECIMENTO E INSTALAÇÃO. AF_12/2015</t>
  </si>
  <si>
    <t>CURVA 90 GRAUS, EM AÇO, CONEXÃO SOLDADA, DN 32 (1 1/4), INSTALADO EM REDE DE ALIMENTAÇÃO PARA HIDRANTE - FORNECIMENTO E INSTALAÇÃO. AF_12/2015</t>
  </si>
  <si>
    <t>CURVA 45 GRAUS, EM AÇO, CONEXÃO SOLDADA, DN 40 (1 1/2"), INSTALADO EM REDE DE ALIMENTAÇÃO PARA HIDRANTE - FORNECIMENTO E INSTALAÇÃO. AF_12/2015</t>
  </si>
  <si>
    <t>CURVA 90 GRAUS, EM AÇO, CONEXÃO SOLDADA, DN 40 (1 1/2"), INSTALADO EM REDE DE ALIMENTAÇÃO PARA HIDRANTE - FORNECIMENTO E INSTALAÇÃO. AF_12/2015</t>
  </si>
  <si>
    <t>CURVA 45 GRAUS, EM AÇO, CONEXÃO SOLDADA, DN 50 (2"), INSTALADO EM REDE DE ALIMENTAÇÃO PARA HIDRANTE - FORNECIMENTO E INSTALAÇÃO. AF_12/2015</t>
  </si>
  <si>
    <t>CURVA 90 GRAUS, EM AÇO, CONEXÃO SOLDADA, DN 50 (2"), INSTALADO EM REDE DE ALIMENTAÇÃO PARA HIDRANTE - FORNECIMENTO E INSTALAÇÃO. AF_12/2015</t>
  </si>
  <si>
    <t>CURVA 45 GRAUS, EM AÇO, CONEXÃO SOLDADA, DN 65 (2 1/2"), INSTALADO EM REDE DE ALIMENTAÇÃO PARA HIDRANTE - FORNECIMENTO E INSTALAÇÃO. AF_12/2015</t>
  </si>
  <si>
    <t>CURVA 90 GRAUS, EM AÇO, CONEXÃO SOLDADA, DN 65 (2 1/2"), INSTALADO EM REDE DE ALIMENTAÇÃO PARA HIDRANTE - FORNECIMENTO E INSTALAÇÃO. AF_12/2015</t>
  </si>
  <si>
    <t>CURVA 45 GRAUS, EM AÇO, CONEXÃO SOLDADA, DN 80 (3"), INSTALADO EM REDE DE ALIMENTAÇÃO PARA HIDRANTE - FORNECIMENTO E INSTALAÇÃO. AF_12/2015</t>
  </si>
  <si>
    <t>CURVA 90 GRAUS, EM AÇO, CONEXÃO SOLDADA, DN 80 (3"), INSTALADO EM REDE DE ALIMENTAÇÃO PARA HIDRANTE - FORNECIMENTO E INSTALAÇÃO. AF_12/2015</t>
  </si>
  <si>
    <t>TÊ, EM AÇO, CONEXÃO SOLDADA, DN 25 (1"), INSTALADO EM REDE DE ALIMENTAÇÃO PARA HIDRANTE - FORNECIMENTO E INSTALAÇÃO. AF_12/2015</t>
  </si>
  <si>
    <t>TÊ, EM AÇO, CONEXÃO SOLDADA, DN 32 (1 1/4"), INSTALADO EM REDE DE ALIMENTAÇÃO PARA HIDRANTE - FORNECIMENTO E INSTALAÇÃO. AF_12/2015</t>
  </si>
  <si>
    <t>TÊ, EM AÇO, CONEXÃO SOLDADA, DN 40 (1 1/2"), INSTALADO EM REDE DE ALIMENTAÇÃO PARA HIDRANTE - FORNECIMENTO E INSTALAÇÃO. AF_12/2015</t>
  </si>
  <si>
    <t>TÊ, EM AÇO, CONEXÃO SOLDADA, DN 50 (2"), INSTALADO EM REDE DE ALIMENTAÇÃO PARA HIDRANTE - FORNECIMENTO E INSTALAÇÃO. AF_12/2015</t>
  </si>
  <si>
    <t>TÊ, EM AÇO, CONEXÃO SOLDADA, DN 65 (2 1/2"), INSTALADO EM REDE DE ALIMENTAÇÃO PARA HIDRANTE - FORNECIMENTO E INSTALAÇÃO. AF_12/2015</t>
  </si>
  <si>
    <t>TÊ, EM AÇO, CONEXÃO SOLDADA, DN 80 (3"), INSTALADO EM REDE DE ALIMENTAÇÃO PARA HIDRANTE - FORNECIMENTO E INSTALAÇÃO. AF_12/2015</t>
  </si>
  <si>
    <t>LUVA, EM AÇO, CONEXÃO SOLDADA, DN 25 (1"), INSTALADO EM REDE DE ALIMENTAÇÃO PARA SPRINKLER - FORNECIMENTO E INSTALAÇÃO. AF_12/2015</t>
  </si>
  <si>
    <t>LUVA COM REDUÇÃO, EM AÇO, CONEXÃO SOLDADA, DN 25 X 20 MM (1" X 3/4"), INSTALADO EM REDE DE ALIMENTAÇÃO PARA SPRINKLER - FORNECIMENTO E INSTALAÇÃO. AF_12/2015</t>
  </si>
  <si>
    <t>LUVA, EM AÇO, CONEXÃO SOLDADA, DN 32 (1 1/4"), INSTALADO EM REDE DE ALIMENTAÇÃO PARA SPRINKLER - FORNECIMENTO E INSTALAÇÃO. AF_12/2015</t>
  </si>
  <si>
    <t>LUVA COM REDUÇÃO, EM AÇO, CONEXÃO SOLDADA, DN 32 X 25 MM (1 1/4"  X 1"), INSTALADO EM REDE DE ALIMENTAÇÃO PARA SPRINKLER - FORNECIMENTO E INSTALAÇÃO. AF_12/2015</t>
  </si>
  <si>
    <t>LUVA, EM AÇO, CONEXÃO SOLDADA, DN 40 (1 1/2"), INSTALADO EM REDE DE ALIMENTAÇÃO PARA SPRINKLER - FORNECIMENTO E INSTALAÇÃO. AF_12/2015</t>
  </si>
  <si>
    <t>LUVA COM REDUÇÃO, EM AÇO, CONEXÃO SOLDADA, DN 40  X 32 MM (1 1/2" X 1 1/4"), INSTALADO EM REDE DE ALIMENTAÇÃO PARA SPRINKLER - FORNECIMENTO E INSTALAÇÃO. AF_12/2015</t>
  </si>
  <si>
    <t>LUVA, EM AÇO, CONEXÃO SOLDADA, DN 50 (2"), INSTALADO EM REDE DE ALIMENTAÇÃO PARA SPRINKLER - FORNECIMENTO E INSTALAÇÃO. AF_12/2015</t>
  </si>
  <si>
    <t>LUVA COM REDUÇÃO, EM AÇO, CONEXÃO SOLDADA, DN 50 X 40 MM (2" X 1 1/2"), INSTALADO EM REDE DE ALIMENTAÇÃO PARA SPRINKLER - FORNECIMENTO E INSTALAÇÃO. AF_12/2015</t>
  </si>
  <si>
    <t>LUVA, EM AÇO, CONEXÃO SOLDADA, DN 65 (2 1/2"), INSTALADO EM REDE DE ALIMENTAÇÃO PARA SPRINKLER - FORNECIMENTO E INSTALAÇÃO. AF_12/2015</t>
  </si>
  <si>
    <t>LUVA COM REDUÇÃO, EM AÇO, CONEXÃO SOLDADA, DN 65 X 50 MM (2 1/2" X 2"), INSTALADO EM REDE DE ALIMENTAÇÃO PARA SPRINKLER - FORNECIMENTO E INSTALAÇÃO. AF_12/2015</t>
  </si>
  <si>
    <t>LUVA, EM AÇO, CONEXÃO SOLDADA, DN 80 (3"), INSTALADO EM REDE DE ALIMENTAÇÃO PARA SPRINKLER - FORNECIMENTO E INSTALAÇÃO. AF_12/2015</t>
  </si>
  <si>
    <t>LUVA COM REDUÇÃO, EM AÇO, CONEXÃO SOLDADA, DN 80 X 65 MM (3" X 2 1/2"), INSTALADO EM REDE DE ALIMENTAÇÃO PARA SPRINKLER - FORNECIMENTO E INSTALAÇÃO. AF_12/2015</t>
  </si>
  <si>
    <t>CURVA 45 GRAUS, EM AÇO, CONEXÃO SOLDADA, DN 25 (1"), INSTALADO EM REDE DE ALIMENTAÇÃO PARA SPRINKLER - FORNECIMENTO E INSTALAÇÃO. AF_12/2015</t>
  </si>
  <si>
    <t>CURVA 90 GRAUS, EM AÇO, CONEXÃO SOLDADA, DN 25 (1"), INSTALADO EM REDE DE ALIMENTAÇÃO PARA SPRINKLER - FORNECIMENTO E INSTALAÇÃO. AF_12/2015</t>
  </si>
  <si>
    <t>CURVA 45 GRAUS, EM AÇO, CONEXÃO SOLDADA, DN 32 (1 1/4"), INSTALADO EM REDE DE ALIMENTAÇÃO PARA SPRINKLER - FORNECIMENTO E INSTALAÇÃO. AF_12/2015</t>
  </si>
  <si>
    <t>CURVA 90 GRAUS, EM AÇO, CONEXÃO SOLDADA, DN 32 (1 1/4"), INSTALADO EM REDE DE ALIMENTAÇÃO PARA SPRINKLER - FORNECIMENTO E INSTALAÇÃO. AF_12/2015</t>
  </si>
  <si>
    <t>CURVA 45 GRAUS, EM AÇO, CONEXÃO SOLDADA, DN 40 (1 1/2"), INSTALADO EM REDE DE ALIMENTAÇÃO PARA SPRINKLER - FORNECIMENTO E INSTALAÇÃO. AF_12/2015</t>
  </si>
  <si>
    <t>CURVA 90 GRAUS, EM AÇO, CONEXÃO SOLDADA, DN 40 (1 1/2"), INSTALADO EM REDE DE ALIMENTAÇÃO PARA SPRINKLER - FORNECIMENTO E INSTALAÇÃO. AF_12/2015</t>
  </si>
  <si>
    <t>CURVA 45 GRAUS, EM AÇO, CONEXÃO SOLDADA, DN 50 (2"), INSTALADO EM REDE DE ALIMENTAÇÃO PARA SPRINKLER - FORNECIMENTO E INSTALAÇÃO. AF_12/2015</t>
  </si>
  <si>
    <t>CURVA 90 GRAUS, EM AÇO, CONEXÃO SOLDADA, DN 50 (2"), INSTALADO EM REDE DE ALIMENTAÇÃO PARA SPRINKLER - FORNECIMENTO E INSTALAÇÃO. AF_12/2015</t>
  </si>
  <si>
    <t>CURVA 45 GRAUS, EM AÇO, CONEXÃO SOLDADA, DN 65 (2 1/2"), INSTALADO EM REDE DE ALIMENTAÇÃO PARA SPRINKLER - FORNECIMENTO E INSTALAÇÃO. AF_12/2015</t>
  </si>
  <si>
    <t>CURVA 90 GRAUS, EM AÇO, CONEXÃO SOLDADA, DN 65 (2 1/2"), INSTALADO EM REDE DE ALIMENTAÇÃO PARA SPRINKLER - FORNECIMENTO E INSTALAÇÃO. AF_12/2015</t>
  </si>
  <si>
    <t>CURVA 45 GRAUS, EM AÇO, CONEXÃO SOLDADA, DN 80 (3"), INSTALADO EM REDE DE ALIMENTAÇÃO PARA SPRINKLER - FORNECIMENTO E INSTALAÇÃO. AF_12/2015</t>
  </si>
  <si>
    <t>CURVA 90 GRAUS, EM AÇO, CONEXÃO SOLDADA, DN 80 (3"), INSTALADO EM REDE DE ALIMENTAÇÃO PARA SPRINKLER - FORNECIMENTO E INSTALAÇÃO. AF_12/2015</t>
  </si>
  <si>
    <t>TÊ, EM AÇO, CONEXÃO SOLDADA, DN 25 (1"), INSTALADO EM REDE DE ALIMENTAÇÃO PARA SPRINKLER - FORNECIMENTO E INSTALAÇÃO. AF_12/2015</t>
  </si>
  <si>
    <t>TÊ, EM AÇO, CONEXÃO SOLDADA, DN 32 (1 1/4"), INSTALADO EM REDE DE ALIMENTAÇÃO PARA SPRINKLER - FORNECIMENTO E INSTALAÇÃO. AF_12/2015</t>
  </si>
  <si>
    <t>TÊ, EM AÇO, CONEXÃO SOLDADA, DN 40 (1 1/2"), INSTALADO EM REDE DE ALIMENTAÇÃO PARA SPRINKLER - FORNECIMENTO E INSTALAÇÃO. AF_12/2015</t>
  </si>
  <si>
    <t>TÊ, EM AÇO, CONEXÃO SOLDADA, DN 50 (2"), INSTALADO EM REDE DE ALIMENTAÇÃO PARA SPRINKLER - FORNECIMENTO E INSTALAÇÃO. AF_12/2015</t>
  </si>
  <si>
    <t>TÊ, EM AÇO, CONEXÃO SOLDADA, DN 65 (2 1/2"), INSTALADO EM REDE DE ALIMENTAÇÃO PARA SPRINKLER - FORNECIMENTO E INSTALAÇÃO. AF_12/2015</t>
  </si>
  <si>
    <t>TÊ, EM AÇO, CONEXÃO SOLDADA, DN 80 (3"), INSTALADO EM REDE DE ALIMENTAÇÃO PARA SPRINKLER - FORNECIMENTO E INSTALAÇÃO. AF_12/2015</t>
  </si>
  <si>
    <t>LUVA, EM AÇO, CONEXÃO SOLDADA, DN 15 (1/2"), INSTALADO EM RAMAIS E SUB-RAMAIS DE GÁS - FORNECIMENTO E INSTALAÇÃO. AF_12/2015</t>
  </si>
  <si>
    <t>LUVA, EM AÇO, CONEXÃO SOLDADA, DN 20 (3/4"), INSTALADO EM RAMAIS E SUB-RAMAIS DE GÁS - FORNECIMENTO E INSTALAÇÃO. AF_12/2015</t>
  </si>
  <si>
    <t>LUVA COM REDUÇÃO, EM AÇO, CONEXÃO SOLDADA, DN 20 X 15 MM (3/4 " X 1/2"), INSTALADO EM RAMAIS E SUB-RAMAIS DE GÁS - FORNECIMENTO E INSTALAÇÃO. AF_12/2015</t>
  </si>
  <si>
    <t>LUVA, EM AÇO, CONEXÃO SOLDADA, DN 25 (1"), INSTALADO EM RAMAIS E SUB-RAMAIS DE GÁS - FORNECIMENTO E INSTALAÇÃO. AF_12/2015</t>
  </si>
  <si>
    <t>LUVA COM REDUÇÃO, EM AÇO, CONEXÃO SOLDADA, DN 25 X 20 MM (1" X 3/4"), INSTALADO EM RAMAIS E SUB-RAMAIS DE GÁS - FORNECIMENTO E INSTALAÇÃO. AF_12/2015</t>
  </si>
  <si>
    <t>CURVA 45 GRAUS, EM AÇO, CONEXÃO SOLDADA, DN 15 (1/2"), INSTALADO EM RAMAIS E SUB-RAMAIS DE GÁS - FORNECIMENTO E INSTALAÇÃO. AF_12/2015</t>
  </si>
  <si>
    <t>CURVA 90 GRAUS, EM AÇO, CONEXÃO SOLDADA, DN 15 (1/2"), INSTALADO EM RAMAIS E SUB-RAMAIS DE GÁS - FORNECIMENTO E INSTALAÇÃO. AF_12/2015</t>
  </si>
  <si>
    <t>CURVA 45 GRAUS, EM AÇO, CONEXÃO SOLDADA, DN 20 (3/4"), INSTALADO EM RAMAIS E SUB-RAMAIS DE GÁS - FORNECIMENTO E INSTALAÇÃO. AF_12/2015</t>
  </si>
  <si>
    <t>CURVA 90 GRAUS, EM AÇO, CONEXÃO SOLDADA, DN 20 (3/4"), INSTALADO EM RAMAIS E SUB-RAMAIS DE GÁS - FORNECIMENTO E INSTALAÇÃO. AF_12/2015</t>
  </si>
  <si>
    <t>CURVA 45 GRAUS, EM AÇO, CONEXÃO SOLDADA, DN 25 (1"), INSTALADO EM RAMAIS E SUB-RAMAIS DE GÁS - FORNECIMENTO E INSTALAÇÃO. AF_12/2015</t>
  </si>
  <si>
    <t>CURVA 90 GRAUS, EM AÇO, CONEXÃO SOLDADA, DN 25 (1"), INSTALADO EM RAMAIS E SUB-RAMAIS DE GÁS - FORNECIMENTO E INSTALAÇÃO. AF_12/2015</t>
  </si>
  <si>
    <t>TÊ, EM AÇO, CONEXÃO SOLDADA, DN 15 (1/2"), INSTALADO EM RAMAIS E SUB-RAMAIS DE GÁS - FORNECIMENTO E INSTALAÇÃO. AF_12/2015</t>
  </si>
  <si>
    <t>TÊ, EM AÇO, CONEXÃO SOLDADA, DN 20 (3/4"), INSTALADO EM RAMAIS E SUB-RAMAIS DE GÁS - FORNECIMENTO E INSTALAÇÃO. AF_12/2015</t>
  </si>
  <si>
    <t>TÊ, EM AÇO, CONEXÃO SOLDADA, DN 25 (1"), INSTALADO EM RAMAIS E SUB-RAMAIS DE GÁS - FORNECIMENTO E INSTALAÇÃO. AF_12/2015</t>
  </si>
  <si>
    <t>CONECTOR EM BRONZE/LATÃO, DN 22 MM X 1/2", SEM ANEL DE SOLDA, BOLSA X ROSCA F, INSTALADO EM PRUMADA  FORNECIMENTO E INSTALAÇÃO. AF_01/2016</t>
  </si>
  <si>
    <t>TAMPA DE CONCRETO ARMADO 60X60X5CM PARA CAIXA</t>
  </si>
  <si>
    <t>74166/1</t>
  </si>
  <si>
    <t>CAIXA DE INSPEÇÃO EM CONCRETO PRÉ-MOLDADO DN 60CM COM TAMPA H= 60CM - FORNECIMENTO E INSTALACAO</t>
  </si>
  <si>
    <t>74166/2</t>
  </si>
  <si>
    <t>CAIXA DE INSPECAO EM ANEL DE CONCRETO PRE MOLDADO, COM 950MM DE ALTURA TOTAL. ANEIS COM ESP=50MM, DIAM.=600MM. EXCLUSIVE TAMPAO E ESCAVACAO - FORNECIMENTO E INSTALACAO</t>
  </si>
  <si>
    <t>CAIXA D´ÁGUA EM POLIETILENO, 1000 LITROS, COM ACESSÓRIOS</t>
  </si>
  <si>
    <t>CAIXA D´AGUA EM POLIETILENO, 500 LITROS, COM ACESSÓRIOS</t>
  </si>
  <si>
    <t>CAIXA ENTERRADA HIDRÁULICA RETANGULAR EM ALVENARIA COM TIJOLOS CERÂMICOS MACIÇOS, DIMENSÕES INTERNAS: 0,3X0,3X0,3 M PARA REDE DE ESGOTO. AF_05/2018</t>
  </si>
  <si>
    <t>CAIXA ENTERRADA HIDRÁULICA RETANGULAR EM ALVENARIA COM TIJOLOS CERÂMICOS MACIÇOS, DIMENSÕES INTERNAS: 0,4X0,4X0,4 M PARA REDE DE ESGOTO. AF_05/2018</t>
  </si>
  <si>
    <t>CAIXA ENTERRADA HIDRÁULICA RETANGULAR EM ALVENARIA COM TIJOLOS CERÂMICOS MACIÇOS, DIMENSÕES INTERNAS: 0,6X0,6X0,6 M PARA REDE DE ESGOTO. AF_05/2018</t>
  </si>
  <si>
    <t>CAIXA ENTERRADA HIDRÁULICA RETANGULAR EM ALVENARIA COM TIJOLOS CERÂMICOS MACIÇOS, DIMENSÕES INTERNAS: 0,8X0,8X0,6 M PARA REDE DE ESGOTO. AF_05/2018</t>
  </si>
  <si>
    <t>CAIXA ENTERRADA HIDRÁULICA RETANGULAR EM ALVENARIA COM TIJOLOS CERÂMICOS MACIÇOS, DIMENSÕES INTERNAS: 1X1X0,6 M PARA REDE DE ESGOTO. AF_05/2018</t>
  </si>
  <si>
    <t>CAIXA ENTERRADA HIDRÁULICA RETANGULAR, EM ALVENARIA COM BLOCOS DE CONCRETO, DIMENSÕES INTERNAS: 0,4X0,4X0,4 M PARA REDE DE ESGOTO. AF_05/2018</t>
  </si>
  <si>
    <t>CAIXA ENTERRADA HIDRÁULICA RETANGULAR, EM ALVENARIA COM BLOCOS DE CONCRETO, DIMENSÕES INTERNAS: 0,6X0,6X0,6 M PARA REDE DE ESGOTO. AF_05/2018</t>
  </si>
  <si>
    <t>CAIXA ENTERRADA HIDRÁULICA RETANGULAR, EM ALVENARIA COM BLOCOS DE CONCRETO, DIMENSÕES INTERNAS: 0,8X0,8X0,6 M PARA REDE DE ESGOTO. AF_05/2018</t>
  </si>
  <si>
    <t>CAIXA ENTERRADA HIDRÁULICA RETANGULAR, EM ALVENARIA COM BLOCOS DE CONCRETO, DIMENSÕES INTERNAS: 1X1X0,6 M PARA REDE DE ESGOTO. AF_05/2018</t>
  </si>
  <si>
    <t>CAIXA DE GORDURA SIMPLES, CIRCULAR, EM CONCRETO PRÉ-MOLDADO, DIÂMETRO INTERNO = 0,4 M, ALTURA INTERNA = 0,4 M. AF_05/2018</t>
  </si>
  <si>
    <t>CAIXA DE GORDURA DUPLA, CIRCULAR, EM CONCRETO PRÉ-MOLDADO, DIÂMETRO INTERNO = 0,6 M, ALTURA INTERNA = 0,6 M. AF_05/2018</t>
  </si>
  <si>
    <t>CAIXA DE GORDURA SIMPLES (CAPACIDADE: 36L), RETANGULAR, EM ALVENARIA COM TIJOLOS CERÂMICOS MACIÇOS, DIMENSÕES INTERNAS = 0,2X0,4 M, ALTURA INTERNA = 0,8 M. AF_05/2018</t>
  </si>
  <si>
    <t>CAIXA DE GORDURA DUPLA (CAPACIDADE: 126 L), RETANGULAR, EM ALVENARIA COM TIJOLOS CERÂMICOS MACIÇOS, DIMENSÕES INTERNAS = 0,4X0,7 M, ALTURA INTERNA = 0,8 M. AF_05/2018</t>
  </si>
  <si>
    <t>CAIXA DE GORDURA ESPECIAL (CAPACIDADE: 312 L - PARA ATÉ 146 PESSOAS SERVIDAS NO PICO), RETANGULAR, EM ALVENARIA COM TIJOLOS CERÂMICOS MACIÇOS, DIMENSÕES INTERNAS = 0,4X1,2 M, ALTURA INTERNA = 1 M. AF_05/2018</t>
  </si>
  <si>
    <t>CAIXA DE GORDURA SIMPLES (CAPACIDADE: 36 L), RETANGULAR, EM ALVENARIA COM BLOCOS DE CONCRETO, DIMENSÕES INTERNAS = 0,2X0,4 M, ALTURA INTERNA = 0,8 M. AF_05/2018</t>
  </si>
  <si>
    <t>CAIXA DE GORDURA DUPLA (CAPACIDADE: 126 L), RETANGULAR, EM ALVENARIA COM BLOCOS DE CONCRETO, DIMENSÕES INTERNAS = 0,4X0,7 M, ALTURA INTERNA = 0,8 M. AF_05/2018</t>
  </si>
  <si>
    <t>CAIXA ENTERRADA HIDRÁULICA RETANGULAR EM ALVENARIA COM TIJOLOS CERÂMICOS MACIÇOS, DIMENSÕES INTERNAS: 0,3X0,3X0,3 M PARA REDE DE DRENAGEM. AF_05/2018</t>
  </si>
  <si>
    <t>CAIXA ENTERRADA HIDRÁULICA RETANGULAR EM ALVENARIA COM TIJOLOS CERÂMICOS MACIÇOS, DIMENSÕES INTERNAS: 0,4X0,4X0,4 M PARA REDE DE DRENAGEM. AF_05/2018</t>
  </si>
  <si>
    <t>CAIXA ENTERRADA HIDRÁULICA RETANGULAR EM ALVENARIA COM TIJOLOS CERÂMICOS MACIÇOS, DIMENSÕES INTERNAS: 0,6X0,6X0,6 M PARA REDE DE DRENAGEM. AF_05/2018</t>
  </si>
  <si>
    <t>CAIXA ENTERRADA HIDRÁULICA RETANGULAR EM ALVENARIA COM TIJOLOS CERÂMICOS MACIÇOS, DIMENSÕES INTERNAS: 0,8X0,8X0,6 M PARA REDE DE DRENAGEM. AF_05/2018</t>
  </si>
  <si>
    <t>CAIXA ENTERRADA HIDRÁULICA RETANGULAR EM ALVENARIA COM TIJOLOS CERÂMICOS MACIÇOS, DIMENSÕES INTERNAS: 1X1X0,6 M PARA REDE DE DRENAGEM. AF_05/2018</t>
  </si>
  <si>
    <t>CAIXA ENTERRADA HIDRÁULICA RETANGULAR, EM ALVENARIA COM BLOCOS DE CONCRETO, DIMENSÕES INTERNAS: 0,4X0,4X0,4 M PARA REDE DE DRENAGEM. AF_05/2018</t>
  </si>
  <si>
    <t>CAIXA ENTERRADA HIDRÁULICA RETANGULAR, EM ALVENARIA COM BLOCOS DE CONCRETO, DIMENSÕES INTERNAS: 0,6X0,6X0,6 M PARA REDE DE DRENAGEM. AF_05/2018</t>
  </si>
  <si>
    <t>CAIXA ENTERRADA HIDRÁULICA RETANGULAR, EM ALVENARIA COM BLOCOS DE CONCRETO, DIMENSÕES INTERNAS: 0,8X0,8X0,6 M PARA REDE DE DRENAGEM. AF_05/2018</t>
  </si>
  <si>
    <t>CAIXA ENTERRADA HIDRÁULICA RETANGULAR, EM ALVENARIA COM BLOCOS DE CONCRETO, DIMENSÕES INTERNAS: 1X1X0,6 M PARA REDE DE DRENAGEM. AF_05/2018</t>
  </si>
  <si>
    <t>CAIXA SIFONADA, PVC, DN 100 X 100 X 50 MM, FORNECIDA E INSTALADA EM RAMAIS DE ENCAMINHAMENTO DE ÁGUA PLUVIAL. AF_12/2014</t>
  </si>
  <si>
    <t>CAIXA SIFONADA, PVC, DN 150 X 185 X 75 MM, FORNECIDA E INSTALADA EM RAMAIS DE ENCAMINHAMENTO DE ÁGUA PLUVIAL. AF_12/2014</t>
  </si>
  <si>
    <t>RALO SIFONADO, PVC, DN 100 X 40 MM, JUNTA SOLDÁVEL, FORNECIDO E INSTALADO EM RAMAIS DE ENCAMINHAMENTO DE ÁGUA PLUVIAL. AF_12/2014</t>
  </si>
  <si>
    <t>CAIXA SIFONADA, PVC, DN 100 X 100 X 50 MM, JUNTA ELÁSTICA, FORNECIDA E INSTALADA EM RAMAL DE DESCARGA OU EM RAMAL DE ESGOTO SANITÁRIO. AF_12/2014</t>
  </si>
  <si>
    <t>CAIXA SIFONADA, PVC, DN 150 X 185 X 75 MM, JUNTA ELÁSTICA, FORNECIDA E INSTALADA EM RAMAL DE DESCARGA OU EM RAMAL DE ESGOTO SANITÁRIO. AF_12/2014</t>
  </si>
  <si>
    <t>RALO SIFONADO, PVC, DN 100 X 40 MM, JUNTA SOLDÁVEL, FORNECIDO E INSTALADO EM RAMAL DE DESCARGA OU EM RAMAL DE ESGOTO SANITÁRIO. AF_12/2014</t>
  </si>
  <si>
    <t>RALO SECO, PVC, DN 100 X 40 MM, JUNTA SOLDÁVEL, FORNECIDO E INSTALADO EM RAMAL DE DESCARGA OU EM RAMAL DE ESGOTO SANITÁRIO. AF_12/2014</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</si>
  <si>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</si>
  <si>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</si>
  <si>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</si>
  <si>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</si>
  <si>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</si>
  <si>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</si>
  <si>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</si>
  <si>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</si>
  <si>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</si>
  <si>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</si>
  <si>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SIFÃO DO TIPO FLEXÍVEL EM PVC 1  X 1.1/2  - FORNECIMENTO E INSTALAÇÃO. AF_01/2020</t>
  </si>
  <si>
    <t>ENGATE FLEXÍVEL EM PLÁSTICO BRANCO, 1/2 X 30CM - FORNECIMENTO E INSTALAÇÃO. AF_01/2020</t>
  </si>
  <si>
    <t>ENGATE FLEXÍVEL EM PLÁSTICO BRANCO, 1/2 X 40CM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</si>
  <si>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</si>
  <si>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</si>
  <si>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</si>
  <si>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</si>
  <si>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</si>
  <si>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</si>
  <si>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</si>
  <si>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</si>
  <si>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</si>
  <si>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</si>
  <si>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</si>
  <si>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</si>
  <si>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</si>
  <si>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</si>
  <si>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</si>
  <si>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</si>
  <si>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</si>
  <si>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</si>
  <si>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</si>
  <si>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</si>
  <si>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</si>
  <si>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</si>
  <si>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</si>
  <si>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</si>
  <si>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</si>
  <si>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</si>
  <si>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</si>
  <si>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</si>
  <si>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</si>
  <si>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</si>
  <si>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</si>
  <si>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</si>
  <si>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</si>
  <si>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</si>
  <si>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</si>
  <si>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</si>
  <si>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</si>
  <si>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</si>
  <si>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</si>
  <si>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</si>
  <si>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</si>
  <si>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</si>
  <si>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</si>
  <si>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</si>
  <si>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</si>
  <si>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</si>
  <si>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</si>
  <si>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</si>
  <si>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</si>
  <si>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</si>
  <si>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</si>
  <si>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</si>
  <si>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 FORNECIMENTO E INSTALAÇÃO. AF_01/2020</t>
  </si>
  <si>
    <t>VASO SANITARIO SIFONADO CONVENCIONAL COM LOUÇA BRANCA, INCLUSO CONJUNTO DE LIGAÇÃO PARA BACIA SANITÁRIA AJUSTÁVEL - FORNECIMENTO E INSTALAÇÃO. AF_10/2016</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</si>
  <si>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</si>
  <si>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</si>
  <si>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</si>
  <si>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</si>
  <si>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</si>
  <si>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</si>
  <si>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</si>
  <si>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</si>
  <si>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</si>
  <si>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</si>
  <si>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</si>
  <si>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</si>
  <si>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LAVATÓRIO COM SENSOR DE PRESENCA. AF_01/2020</t>
  </si>
  <si>
    <t>SABONETEIRA DE PAREDE EM PLASTICO ABS COM ACABAMENTO CROMADO E ACRILICO, INCLUSO FIXAÇÃO. AF_01/2020</t>
  </si>
  <si>
    <t>MANOPLA E CANOPLA CROMADA  FORNECIMENTO E INSTALAÇÃO. AF_01/2020</t>
  </si>
  <si>
    <t>ACABAMENTO MONOCOMANDO PARA CHUVEIRO  FORNECIMENTO E INSTALAÇÃO. AF_01/2020</t>
  </si>
  <si>
    <t>MICTÓRIO SIFONADO LOUÇA BRANCA  PADRÃO MÉDIO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</si>
  <si>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</si>
  <si>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</si>
  <si>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</si>
  <si>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</si>
  <si>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</si>
  <si>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</si>
  <si>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</si>
  <si>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</si>
  <si>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</si>
  <si>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</si>
  <si>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</si>
  <si>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</si>
  <si>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</si>
  <si>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</si>
  <si>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</si>
  <si>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</si>
  <si>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TAMPA EM CONCRETO ARMADO 60X60X5CM P/CX INSPECAO/FOSSA SEPTICA</t>
  </si>
  <si>
    <t>TANQUE SÉPTICO CIRCULAR, EM CONCRETO PRÉ-MOLDADO, DIÂMETRO INTERNO = 1,10 M, ALTURA INTERNA = 2,50 M, VOLUME ÚTIL: 2138,2 L (PARA 5 CONTRIBUINTES). AF_05/2018</t>
  </si>
  <si>
    <t>TANQUE SÉPTICO CIRCULAR, EM CONCRETO PRÉ-MOLDADO, DIÂMETRO INTERNO = 1,40 M, ALTURA INTERNA = 2,50 M, VOLUME ÚTIL: 3463,6 L (PARA 13 CONTRIBUINTES). AF_05/2018</t>
  </si>
  <si>
    <t>TANQUE SÉPTICO CIRCULAR, EM CONCRETO PRÉ-MOLDADO, DIÂMETRO INTERNO = 1,88 M, ALTURA INTERNA = 2,50 M, VOLUME ÚTIL: 6245,8 L (PARA 32 CONTRIBUINTES). AF_05/2018</t>
  </si>
  <si>
    <t>TANQUE SÉPTICO CIRCULAR, EM CONCRETO PRÉ-MOLDADO, DIÂMETRO INTERNO = 2,38 M, ALTURA INTERNA = 2,50 M, VOLUME ÚTIL: 10009,8 L (PARA 69 CONTRIBUINTES). AF_05/2018</t>
  </si>
  <si>
    <t>TANQUE SÉPTICO CIRCULAR, EM CONCRETO PRÉ-MOLDADO, DIÂMETRO INTERNO = 2,38 M, ALTURA INTERNA = 3,0 M, VOLUME ÚTIL: 12234,2 L (PARA 86 CONTRIBUINTES). AF_05/2018</t>
  </si>
  <si>
    <t>TANQUE SÉPTICO CIRCULAR, EM CONCRETO PRÉ-MOLDADO, DIÂMETRO INTERNO = 2,88 M, ALTURA INTERNA = 2,50 M, VOLUME ÚTIL: 14657,4 L (PARA 105 CONTRIBUINTES). AF_05/2018</t>
  </si>
  <si>
    <t>TANQUE SÉPTICO RETANGULAR, EM ALVENARIA COM TIJOLOS CERÂMICOS MACIÇOS, DIMENSÕES INTERNAS: 1,0 X 2,0 X 1,4 M, VOLUME ÚTIL: 2000 L (PARA 5 CONTRIBUINTES). AF_05/2018</t>
  </si>
  <si>
    <t>TANQUE SÉPTICO RETANGULAR, EM ALVENARIA COM TIJOLOS CERÂMICOS MACIÇOS, DIMENSÕES INTERNAS: 1,2 X 2,4 X 1,6 M, VOLUME ÚTIL: 3456 L (PARA 13 CONTRIBUINTES). AF_05/2018</t>
  </si>
  <si>
    <t>TANQUE SÉPTICO RETANGULAR, EM ALVENARIA COM TIJOLOS CERÂMICOS MACIÇOS, DIMENSÕES INTERNAS: 1,4 X 3,2 X 1,8 M, VOLUME ÚTIL: 6272 L (PARA 32 CONTRIBUINTES). AF_05/2018</t>
  </si>
  <si>
    <t>TANQUE SÉPTICO RETANGULAR, EM ALVENARIA COM TIJOLOS CERÂMICOS MACIÇOS, DIMENSÕES INTERNAS: 1,6 X 4,4 X 1,8 M, VOLUME ÚTIL: 9856 L (PARA 68 CONTRIBUINTES). AF_05/2018</t>
  </si>
  <si>
    <t>TANQUE SÉPTICO RETANGULAR, EM ALVENARIA COM TIJOLOS CERÂMICOS MACIÇOS, DIMENSÕES INTERNAS: 1,6 X 4,8 X 2,0 M, VOLUME ÚTIL: 12288 L (PARA 86 CONTRIBUINTES). AF_05/2018</t>
  </si>
  <si>
    <t>TANQUE SÉPTICO RETANGULAR, EM ALVENARIA COM TIJOLOS CERÂMICOS MACIÇOS, DIMENSÕES INTERNAS: 1,6 X 4,6 X 2,4 M, VOLUME ÚTIL: 14720 L (PARA 105 CONTRIBUINTES). AF_05/2018</t>
  </si>
  <si>
    <t>FILTRO ANAERÓBIO RETANGULAR, EM ALVENARIA COM TIJOLOS CERÂMICOS MACIÇOS, DIMENSÕES INTERNAS: 0,8 X 1,2 X 1,67 M, VOLUME ÚTIL: 1152 L (PARA 5 CONTRIBUINTES). AF_05/2018</t>
  </si>
  <si>
    <t>FILTRO ANAERÓBIO RETANGULAR, EM ALVENARIA COM TIJOLOS CERÂMICOS MACIÇOS, DIMENSÕES INTERNAS: 1,2 X 1,8 X 1,67 M, VOLUME ÚTIL: 2592 L (PARA 13 CONTRIBUINTES). AF_05/2018</t>
  </si>
  <si>
    <t>FILTRO ANAERÓBIO RETANGULAR, EM ALVENARIA COM TIJOLOS CERÂMICOS MACIÇOS, DIMENSÕES INTERNAS: 1,4 X 3,0 X 1,67 M, VOLUME ÚTIL: 5040 L (PARA 32 CONTRIBUINTES). AF_05/2018</t>
  </si>
  <si>
    <t>FILTRO ANAERÓBIO RETANGULAR, EM ALVENARIA COM TIJOLOS CERÂMICOS MACIÇOS, DIMENSÕES INTERNAS: 1,4 X 4,2 X 1,67 M, VOLUME ÚTIL: 7056 L (PARA 67 CONTRIBUINTES). AF_05/2018</t>
  </si>
  <si>
    <t>FILTRO ANAERÓBIO RETANGULAR, EM ALVENARIA COM TIJOLOS CERÂMICOS MACIÇOS, DIMENSÕES INTERNAS: 1,6 X 4,6 X 1,67 M, VOLUME ÚTIL: 8832 L (PARA 84 CONTRIBUINTES). AF_05/2018</t>
  </si>
  <si>
    <t>FILTRO ANAERÓBIO RETANGULAR, EM ALVENARIA COM TIJOLOS CERÂMICOS MACIÇOS, DIMENSÕES INTERNAS: 1,6 X 5,6 X 1,67 M, VOLUME ÚTIL: 10752 L (PARA 103 CONTRIBUINTES). AF_05/2018</t>
  </si>
  <si>
    <t>SUMIDOURO RETANGULAR, EM ALVENARIA COM TIJOLOS CERÂMICOS MACIÇOS, DIMENSÕES INTERNAS: 0,8 X 1,4 X 3,0 M, ÁREA DE INFILTRAÇÃO: 13,2 M² (PARA 5 CONTRIBUINTES). AF_05/2018</t>
  </si>
  <si>
    <t>SUMIDOURO RETANGULAR, EM ALVENARIA COM TIJOLOS CERÂMICOS MACIÇOS, DIMENSÕES INTERNAS: 1,0 X 3,0 X 3,0 M, ÁREA DE INFILTRAÇÃO: 25 M² (PARA 10 CONTRIBUINTES). AF_05/2018</t>
  </si>
  <si>
    <t>SUMIDOURO RETANGULAR, EM ALVENARIA COM TIJOLOS CERÂMICOS MACIÇOS, DIMENSÕES INTERNAS: 1,6 X 3,4 X 3,0 M, ÁREA DE INFILTRAÇÃO: 32,9 M² (PARA 13 CONTRIBUINTES). AF_05/2018</t>
  </si>
  <si>
    <t>SUMIDOURO RETANGULAR, EM ALVENARIA COM TIJOLOS CERÂMICOS MACIÇOS, DIMENSÕES INTERNAS: 1,6 X 5,8 X 3,0 M, ÁREA DE INFILTRAÇÃO: 50 M² (PARA 20 CONTRIBUINTES). AF_05/2018</t>
  </si>
  <si>
    <t>TANQUE SÉPTICO RETANGULAR, EM ALVENARIA COM BLOCOS DE CONCRETO, DIMENSÕES INTERNAS: 1,0 X 2,0 X 1,4 M, VOLUME ÚTIL: 2000 L (PARA 5 CONTRIBUINTES). AF_05/2018</t>
  </si>
  <si>
    <t>TANQUE SÉPTICO RETANGULAR, EM ALVENARIA COM BLOCOS DE CONCRETO, DIMENSÕES INTERNAS: 1,2 X 2,4 X 1,6 M, VOLUME ÚTIL: 3456 L (PARA 13 CONTRIBUINTES). AF_05/2018</t>
  </si>
  <si>
    <t>TANQUE SÉPTICO RETANGULAR, EM ALVENARIA COM BLOCOS DE CONCRETO, DIMENSÕES INTERNAS: 1,4 X 3,2 X 1,8 M, VOLUME ÚTIL: 6272 L (PARA 32 CONTRIBUINTES). AF_05/2018</t>
  </si>
  <si>
    <t>TANQUE SÉPTICO RETANGULAR, EM ALVENARIA COM BLOCOS DE CONCRETO, DIMENSÕES INTERNAS: 1,6 X 4,4 X 1,8 M, VOLUME ÚTIL: 9856 L (PARA 68 CONTRIBUINTES). AF_05/2018</t>
  </si>
  <si>
    <t>TANQUE SÉPTICO RETANGULAR, EM ALVENARIA COM BLOCOS DE CONCRETO, DIMENSÕES INTERNAS: 1,6 X 4,8 X 2,0 M, VOLUME ÚTIL: 12288 L (PARA 86 CONTRIBUINTES). AF_05/2018</t>
  </si>
  <si>
    <t>TANQUE SÉPTICO RETANGULAR, EM ALVENARIA COM BLOCOS DE CONCRETO, DIMENSÕES INTERNAS: 1,6 X 4,6 X 2,4 M, VOLUME ÚTIL: 14720 L (PARA 105 CONTRIBUINTES). AF_05/2018</t>
  </si>
  <si>
    <t>FILTRO ANAERÓBIO RETANGULAR, EM ALVENARIA COM BLOCOS DE CONCRETO, DIMENSÕES INTERNAS: 0,8 X 1,2 X 1,67 M, VOLUME ÚTIL: 1152 L (PARA 5 CONTRIBUINTES). AF_05/2018</t>
  </si>
  <si>
    <t>FILTRO ANAERÓBIO RETANGULAR, EM ALVENARIA COM BLOCOS DE CONCRETO, DIMENSÕES INTERNAS: 1,2 X 1,8 X 1,67 M, VOLUME ÚTIL: 2592 L (PARA 13 CONTRIBUINTES). AF_05/2018</t>
  </si>
  <si>
    <t>FILTRO ANAERÓBIO RETANGULAR, EM ALVENARIA COM BLOCOS DE CONCRETO, DIMENSÕES INTERNAS: 1,4 X 3,0 X 1,67 M, VOLUME ÚTIL: 5040 L (PARA 32 CONTRIBUINTES). AF_05/2018</t>
  </si>
  <si>
    <t>FILTRO ANAERÓBIO RETANGULAR, EM ALVENARIA COM BLOCOS DE CONCRETO, DIMENSÕES INTERNAS: 1,4 X 4,2 X 1,67 M, VOLUME ÚTIL: 7056 L (PARA 67 CONTRIBUINTES). AF_05/2018</t>
  </si>
  <si>
    <t>FILTRO ANAERÓBIO RETANGULAR, EM ALVENARIA COM BLOCOS DE CONCRETO, DIMENSÕES INTERNAS: 1,6 X 4,6 X 1,67 M, VOLUME ÚTIL: 8832 L (PARA 84 CONTRIBUINTES). AF_05/2018</t>
  </si>
  <si>
    <t>FILTRO ANAERÓBIO RETANGULAR, EM ALVENARIA COM BLOCOS DE CONCRETO, DIMENSÕES INTERNAS: 1,6 X 5,6 X 1,67 M, VOLUME ÚTIL: 10752 L (PARA 103 CONTRIBUINTES). AF_05/2018</t>
  </si>
  <si>
    <t>SUMIDOURO RETANGULAR, EM ALVENARIA COM BLOCOS DE CONCRETO, DIMENSÕES INTERNAS: 0,8 X 1,4 X 3,0 M, ÁREA DE INFILTRAÇÃO: 13,2 M² (PARA 5 CONTRIBUINTES). AF_05/2018</t>
  </si>
  <si>
    <t>SUMIDOURO RETANGULAR, EM ALVENARIA COM BLOCOS DE CONCRETO, DIMENSÕES INTERNAS: 1,0 X 3,0 X 3,0 M, ÁREA DE INFILTRAÇÃO: 25 M² (PARA 10 CONTRIBUINTES). AF_05/2018</t>
  </si>
  <si>
    <t>SUMIDOURO RETANGULAR, EM ALVENARIA COM BLOCOS DE CONCRETO, DIMENSÕES INTERNAS: 1,6 X 3,4 X 3,0 M, ÁREA DE INFILTRAÇÃO: 32,9 M² (PARA 13 CONTRIBUINTES). AF_05/2018</t>
  </si>
  <si>
    <t>SUMIDOURO RETANGULAR, EM ALVENARIA COM BLOCOS DE CONCRETO, DIMENSÕES INTERNAS: 1,6 X 5,8 X 3,0 M, ÁREA DE INFILTRAÇÃO: 50 M² (PARA 20 CONTRIBUINTES). AF_05/2018</t>
  </si>
  <si>
    <t>CAIXA DE GORDURA ESPECIAL (CAPACIDADE: 312 L - PARA ATÉ 146 PESSOAS SERVIDAS NO PICO), RETANGULAR, EM ALVENARIA COM BLOCOS DE CONCRETO, DIMENSÕES INTERNAS = 0,4X1,2 M, ALTURA INTERNA = 1 M. AF_05/2018</t>
  </si>
  <si>
    <t>CAIXA DE GORDURA PEQUENA (CAPACIDADE: 19 L), CIRCULAR, EM PVC, DIÂMETRO INTERNO= 0,3 M. AF_05/2018</t>
  </si>
  <si>
    <t>CAIXA DE INSPEÇÃO PARA ATERRAMENTO, CIRCULAR, EM POLIETILENO, DIÂMETRO INTERNO = 0,3 M. AF_05/2018</t>
  </si>
  <si>
    <t>TAMPA CIRCULAR PARA ESGOTO E DRENAGEM, EM FERRO FUNDIDO, DIÂMETRO INTERNO = 0,6 M. AF_05/2018</t>
  </si>
  <si>
    <t>TAMPA CIRCULAR PARA ESGOTO E DRENAGEM, EM CONCRETO PRÉ-MOLDADO, DIÂMETRO INTERNO = 0,6 M. AF_05/2018</t>
  </si>
  <si>
    <t>PONTO DE CONSUMO TERMINAL DE ÁGUA FRIA (SUBRAMAL) COM TUBULAÇÃO DE PVC, DN 25 MM, INSTALADO EM RAMAL DE ÁGUA, INCLUSOS RASGO E CHUMBAMENTO EM ALVENARIA. AF_12/2014</t>
  </si>
  <si>
    <t>PONTO DE CONSUMO TERMINAL DE ÁGUA QUENTE (SUBRAMAL) COM TUBULAÇÃO DE CPVC, DN 22 MM, INSTALADO EM RAMAL DE ÁGUA, INCLUSOS RASGO E CHUMBAMENTO EM ALVENARIA. AF_12/2014</t>
  </si>
  <si>
    <t>REGISTRO DE PRESSÃO BRUTO, LATÃO, ROSCÁVEL, 1/2", FORNECIDO E INSTALADO EM RAMAL DE ÁGUA. AF_12/2014</t>
  </si>
  <si>
    <t>REGISTRO DE PRESSÃO BRUTO, LATÃO,  ROSCÁVEL, 3/4, FORNECIDO E INSTALADO EM RAMAL DE ÁGUA. AF_12/2014</t>
  </si>
  <si>
    <t>REGISTRO DE GAVETA BRUTO, LATÃO, ROSCÁVEL, 1/2", FORNECIDO E INSTALADO EM RAMAL DE ÁGUA. AF_12/2014</t>
  </si>
  <si>
    <t>REGISTRO DE GAVETA BRUTO, LATÃO, ROSCÁVEL, 3/4", FORNECIDO E INSTALADO EM RAMAL DE ÁGUA. AF_12/2014</t>
  </si>
  <si>
    <t>MISTURADOR MONOCOMANDO PARA CHUVEIRO, BASE BRUTA E ACABAMENTO CROMADO, FORNECIDO E INSTALADO EM RAMAL DE ÁGUA. AF_12/2014</t>
  </si>
  <si>
    <t>KIT DE REGISTRO DE PRESSÃO BRUTO DE LATÃO ½", INCLUSIVE CONEXÕES,  ROSCÁVEL, INSTALADO EM RAMAL DE ÁGUA FRIA - FORNECIMENTO E INSTALAÇÃO. AF_12/2014</t>
  </si>
  <si>
    <t>KIT DE REGISTRO DE PRESSÃO BRUTO DE LATÃO ¾", INCLUSIVE CONEXÕES, ROSCÁVEL, INSTALADO EM RAMAL DE ÁGUA FRIA - FORNECIMENTO E INSTALAÇÃO. AF_12/2014</t>
  </si>
  <si>
    <t>KIT DE REGISTRO DE GAVETA BRUTO DE LATÃO ½", INCLUSIVE CONEXÕES, ROSCÁVEL, INSTALADO EM RAMAL DE ÁGUA FRIA - FORNECIMENTO E INSTALAÇÃO. AF_12/2014</t>
  </si>
  <si>
    <t>KIT DE REGISTRO DE GAVETA BRUTO DE LATÃO ¾", INCLUSIVE CONEXÕES, ROSCÁVEL, INSTALADO EM RAMAL DE ÁGUA FRIA - FORNECIMENTO E INSTALAÇÃO. AF_12/2014</t>
  </si>
  <si>
    <t>KIT DE MISTURADOR BASE BRUTA DE LATÃO ¾" MONOCOMANDO PARA CHUVEIRO, INCLUSIVE CONEXÕES, INSTALADO EM RAMAL DE ÁGUA - FORNECIMENTO E INSTALAÇÃO. AF_12/2014</t>
  </si>
  <si>
    <t>KIT DE TÊ MISTURADOR EM CPVC ¾" COM DUPLO COMANDO PARA CHUVEIRO, INCLUSIVE CONEXÕES, INSTALADO EM RAMAL DE ÁGUA - FORNECIMENTO E INSTALAÇÃO. AF_12/2014</t>
  </si>
  <si>
    <t>REGISTRO DE PRESSÃO BRUTO, LATÃO, ROSCÁVEL, 1/2", COM ACABAMENTO E CANOPLA CROMADOS. FORNECIDO E INSTALADO EM RAMAL DE ÁGUA. AF_12/2014</t>
  </si>
  <si>
    <t>REGISTRO DE PRESSÃO BRUTO, LATÃO, ROSCÁVEL, 3/4", COM ACABAMENTO E CANOPLA CROMADOS. FORNECIDO E INSTALADO EM RAMAL DE ÁGUA. AF_12/2014</t>
  </si>
  <si>
    <t>REGISTRO DE GAVETA BRUTO, LATÃO, ROSCÁVEL, 1/2", COM ACABAMENTO E CANOPLA CROMADOS. FORNECIDO E INSTALADO EM RAMAL DE ÁGUA. AF_12/2014</t>
  </si>
  <si>
    <t>REGISTRO DE GAVETA BRUTO, LATÃO, ROSCÁVEL, 3/4", COM ACABAMENTO E CANOPLA CROMADOS. FORNECIDO E INSTALADO EM RAMAL DE ÁGUA. AF_12/2014</t>
  </si>
  <si>
    <t>REGISTRO DE ESFERA, PVC, ROSCÁVEL, 3/4", FORNECIDO E INSTALADO EM RAMAL DE ÁGUA. AF_03/2015</t>
  </si>
  <si>
    <t>REGISTRO DE ESFERA, PVC, SOLDÁVEL, DN  25 MM, INSTALADO EM RESERVAÇÃO DE ÁGUA DE EDIFICAÇÃO QUE POSSUA RESERVATÓRIO DE FIBRA/FIBROCIMENTO   FORNECIMENTO E INSTALAÇÃO. AF_06/2016</t>
  </si>
  <si>
    <t>REGISTRO DE ESFERA, PVC, SOLDÁVEL, DN  32 MM, INSTALADO EM RESERVAÇÃO DE ÁGUA DE EDIFICAÇÃO QUE POSSUA RESERVATÓRIO DE FIBRA/FIBROCIMENTO   FORNECIMENTO E INSTALAÇÃO. AF_06/2016</t>
  </si>
  <si>
    <t>REGISTRO DE ESFERA, PVC, SOLDÁVEL, DN  40 MM, INSTALADO EM RESERVAÇÃO DE ÁGUA DE EDIFICAÇÃO QUE POSSUA RESERVATÓRIO DE FIBRA/FIBROCIMENTO   FORNECIMENTO E INSTALAÇÃO. AF_06/2016</t>
  </si>
  <si>
    <t>REGISTRO DE ESFERA, PVC, SOLDÁVEL, DN  50 MM, INSTALADO EM RESERVAÇÃO DE ÁGUA DE EDIFICAÇÃO QUE POSSUA RESERVATÓRIO DE FIBRA/FIBROCIMENTO   FORNECIMENTO E INSTALAÇÃO. AF_06/2016</t>
  </si>
  <si>
    <t>REGISTRO DE ESFERA, PVC, SOLDÁVEL, DN  60 MM, INSTALADO EM RESERVAÇÃO DE ÁGUA DE EDIFICAÇÃO QUE POSSUA RESERVATÓRIO DE FIBRA/FIBROCIMENTO   FORNECIMENTO E INSTALAÇÃO. AF_06/2016</t>
  </si>
  <si>
    <t>REGISTRO DE GAVETA BRUTO, LATÃO, ROSCÁVEL, 3/4, INSTALADO EM RESERVAÇÃO DE ÁGUA DE EDIFICAÇÃO QUE POSSUA RESERVATÓRIO DE FIBRA/FIBROCIMENTO  FORNECIMENTO E INSTALAÇÃO. AF_06/2016</t>
  </si>
  <si>
    <t>REGISTRO DE GAVETA BRUTO, LATÃO, ROSCÁVEL, 1, INSTALADO EM RESERVAÇÃO DE ÁGUA DE EDIFICAÇÃO QUE POSSUA RESERVATÓRIO DE FIBRA/FIBROCIMENTO  FORNECIMENTO E INSTALAÇÃO. AF_06/2016</t>
  </si>
  <si>
    <t>REGISTRO DE GAVETA BRUTO, LATÃO, ROSCÁVEL, 1 1/4, INSTALADO EM RESERVAÇÃO DE ÁGUA DE EDIFICAÇÃO QUE POSSUA RESERVATÓRIO DE FIBRA/FIBROCIMENTO  FORNECIMENTO E INSTALAÇÃO. AF_06/2016</t>
  </si>
  <si>
    <t>REGISTRO DE GAVETA BRUTO, LATÃO, ROSCÁVEL, 1 1/2, INSTALADO EM RESERVAÇÃO DE ÁGUA DE EDIFICAÇÃO QUE POSSUA RESERVATÓRIO DE FIBRA/FIBROCIMENTO  FORNECIMENTO E INSTALAÇÃO. AF_06/2016</t>
  </si>
  <si>
    <t>REGISTRO DE GAVETA BRUTO, LATÃO, ROSCÁVEL, 2, INSTALADO EM RESERVAÇÃO DE ÁGUA DE EDIFICAÇÃO QUE POSSUA RESERVATÓRIO DE FIBRA/FIBROCIMENTO  FORNECIMENTO E INSTALAÇÃO. AF_06/2016</t>
  </si>
  <si>
    <t>REGISTRO DE GAVETA BRUTO, LATÃO, ROSCÁVEL, 2 1/2, INSTALADO EM RESERVAÇÃO DE ÁGUA DE EDIFICAÇÃO QUE POSSUA RESERVATÓRIO DE FIBRA/FIBROCIMENTO  FORNECIMENTO E INSTALAÇÃO. AF_06/2016</t>
  </si>
  <si>
    <t>REGISTRO DE GAVETA BRUTO, LATÃO, ROSCÁVEL, 3, INSTALADO EM RESERVAÇÃO DE ÁGUA DE EDIFICAÇÃO QUE POSSUA RESERVATÓRIO DE FIBRA/FIBROCIMENTO  FORNECIMENTO E INSTALAÇÃO. AF_06/2016</t>
  </si>
  <si>
    <t>REGISTRO DE GAVETA BRUTO, LATÃO, ROSCÁVEL, 4, INSTALADO EM RESERVAÇÃO DE ÁGUA DE EDIFICAÇÃO QUE POSSUA RESERVATÓRIO DE FIBRA/FIBROCIMENTO  FORNECIMENTO E INSTALAÇÃO. AF_06/2016</t>
  </si>
  <si>
    <t>REGISTRO DE GAVETA BRUTO, LATÃO, ROSCÁVEL, 1, COM ACABAMENTO E CANOPLA CROMADOS, INSTALADO EM RESERVAÇÃO DE ÁGUA DE EDIFICAÇÃO QUE POSSUA RESERVATÓRIO DE FIBRA/FIBROCIMENTO  FORNECIMENTO E INSTALAÇÃO. AF_06/2016</t>
  </si>
  <si>
    <t>REGISTRO DE GAVETA BRUTO, LATÃO, ROSCÁVEL, 1 1/4, COM ACABAMENTO E CANOPLA CROMADOS, INSTALADO EM RESERVAÇÃO DE ÁGUA DE EDIFICAÇÃO QUE POSSUA RESERVATÓRIO DE FIBRA/FIBROCIMENTO  FORNECIMENTO E INSTALAÇÃO. AF_06/2016</t>
  </si>
  <si>
    <t>REGISTRO DE GAVETA BRUTO, LATÃO, ROSCÁVEL, 1 1/2, COM ACABAMENTO E CANOPLA CROMADOS, INSTALADO EM RESERVAÇÃO DE ÁGUA DE EDIFICAÇÃO QUE POSSUA RESERVATÓRIO DE FIBRA/FIBROCIMENTO  FORNECIMENTO E INSTALAÇÃO. AF_06/2016</t>
  </si>
  <si>
    <t>TORNEIRA DE BOIA, ROSCÁVEL, 1/2 , FORNECIDA E INSTALADA EM RESERVAÇÃO DE ÁGUA. AF_06/2016</t>
  </si>
  <si>
    <t>TORNEIRA DE BOIA, ROSCÁVEL, 3/4 , FORNECIDA E INSTALADA EM RESERVAÇÃO DE ÁGUA. AF_06/2016</t>
  </si>
  <si>
    <t>TORNEIRA DE BOIA, ROSCÁVEL, 1, FORNECIDA E INSTALADA EM RESERVAÇÃO DE ÁGUA. AF_06/2016</t>
  </si>
  <si>
    <t>TORNEIRA DE BOIA, ROSCÁVEL, 1 1/4 , FORNECIDA E INSTALADA EM RESERVAÇÃO DE ÁGUA. AF_06/2016</t>
  </si>
  <si>
    <t>TORNEIRA DE BOIA, ROSCÁVEL, 1 1/2 , FORNECIDA E INSTALADA EM RESERVAÇÃO DE ÁGUA. AF_06/2016</t>
  </si>
  <si>
    <t>TORNEIRA DE BOIA, ROSCÁVEL, 2, FORNECIDA E INSTALADA EM RESERVAÇÃO DE ÁGUA. AF_06/2016</t>
  </si>
  <si>
    <t>VÁLVULA DE ESFERA BRUTA, BRONZE, ROSCÁVEL, 1/2  , INSTALADO EM RESERVAÇÃO DE ÁGUA DE EDIFICAÇÃO QUE POSSUA RESERVATÓRIO DE FIBRA/FIBROCIMENTO - FORNECIMENTO E INSTALAÇÃO. AF_06/2016</t>
  </si>
  <si>
    <t>VÁLVULA DE ESFERA BRUTA, BRONZE, ROSCÁVEL, 3/4'', INSTALADO EM RESERVAÇÃO DE ÁGUA DE EDIFICAÇÃO QUE POSSUA RESERVATÓRIO DE FIBRA/FIBROCIMENTO - FORNECIMENTO E INSTALAÇÃO. AF_06/2016</t>
  </si>
  <si>
    <t>VÁLVULA DE ESFERA BRUTA, BRONZE, ROSCÁVEL, 1'', INSTALADO EM RESERVAÇÃO DE ÁGUA DE EDIFICAÇÃO QUE POSSUA RESERVATÓRIO DE FIBRA/FIBROCIMENTO -   FORNECIMENTO E INSTALAÇÃO. AF_06/2016</t>
  </si>
  <si>
    <t>VÁLVULA DE ESFERA BRUTA, BRONZE, ROSCÁVEL, 1 1/4'', INSTALADO EM RESERVAÇÃO DE ÁGUA DE EDIFICAÇÃO QUE POSSUA RESERVATÓRIO DE FIBRA/FIBROCIMENTO -   FORNECIMENTO E INSTALAÇÃO. AF_06/2016</t>
  </si>
  <si>
    <t>VÁLVULA DE ESFERA BRUTA, BRONZE, ROSCÁVEL, 1 1/2'', INSTALADO EM RESERVAÇÃO DE ÁGUA DE EDIFICAÇÃO QUE POSSUA RESERVATÓRIO DE FIBRA/FIBROCIMENTO -   FORNECIMENTO E INSTALAÇÃO. AF_06/2016</t>
  </si>
  <si>
    <t>VÁLVULA DE ESFERA BRUTA, BRONZE, ROSCÁVEL, 2'', INSTALADO EM RESERVAÇÃO DE ÁGUA DE EDIFICAÇÃO QUE POSSUA RESERVATÓRIO DE FIBRA/FIBROCIMENTO - FORNECIMENTO E INSTALAÇÃO. AF_06/2016</t>
  </si>
  <si>
    <t>VÁLVULA DE RETENÇÃO HORIZONTAL, DE BRONZE, ROSCÁVEL, 3/4" - FORNECIMENTO E INSTALAÇÃO. AF_01/2019</t>
  </si>
  <si>
    <t>VÁLVULA DE RETENÇÃO HORIZONTAL, DE BRONZE, ROSCÁVEL, 1" - FORNECIMENTO E INSTALAÇÃO. AF_01/2019</t>
  </si>
  <si>
    <t>VÁLVULA DE RETENÇÃO HORIZONTAL, DE BRONZE, ROSCÁVEL, 1 1/4" - FORNECIMENTO E INSTALAÇÃO. AF_01/2019</t>
  </si>
  <si>
    <t>VÁLVULA DE RETENÇÃO HORIZONTAL, DE BRONZE, ROSCÁVEL, 1 1/2"  - FORNECIMENTO E INSTALAÇÃO. AF_01/2019</t>
  </si>
  <si>
    <t>VÁLVULA DE RETENÇÃO HORIZONTAL, DE BRONZE, ROSCÁVEL, 2"  - FORNECIMENTO E INSTALAÇÃO. AF_01/2019</t>
  </si>
  <si>
    <t>VÁLVULA DE RETENÇÃO HORIZONTAL, DE BRONZE, ROSCÁVEL, 2 1/2" - FORNECIMENTO E INSTALAÇÃO. AF_01/2019</t>
  </si>
  <si>
    <t>VÁLVULA DE RETENÇÃO HORIZONTAL, DE BRONZE, ROSCÁVEL, 3" - FORNECIMENTO E INSTALAÇÃO. AF_01/2019</t>
  </si>
  <si>
    <t>VÁLVULA DE RETENÇÃO HORIZONTAL, DE BRONZE, ROSCÁVEL, 4" - FORNECIMENTO E INSTALAÇÃO. AF_01/2019</t>
  </si>
  <si>
    <t>VÁLVULA DE RETENÇÃO VERTICAL, DE BRONZE, ROSCÁVEL, 1/2" - FORNECIMENTO E INSTALAÇÃO. AF_01/2019</t>
  </si>
  <si>
    <t>VÁLVULA DE RETENÇÃO VERTICAL, DE BRONZE, ROSCÁVEL, 3/4" - FORNECIMENTO E INSTALAÇÃO. AF_01/2019</t>
  </si>
  <si>
    <t>VÁLVULA DE RETENÇÃO VERTICAL, DE BRONZE, ROSCÁVEL, 1" - FORNECIMENTO E INSTALAÇÃO. AF_01/2019</t>
  </si>
  <si>
    <t>VÁLVULA DE RETENÇÃO VERTICAL, DE BRONZE, ROSCÁVEL, 1 1/4" - FORNECIMENTO E INSTALAÇÃO. AF_01/2019</t>
  </si>
  <si>
    <t>VÁLVULA DE RETENÇÃO VERTICAL, DE BRONZE, ROSCÁVEL, 1 1/2" - FORNECIMENTO E INSTALAÇÃO. AF_01/2019</t>
  </si>
  <si>
    <t>VÁLVULA DE RETENÇÃO VERTICAL, DE BRONZE, ROSCÁVEL, 2" - FORNECIMENTO E INSTALAÇÃO. AF_01/2019</t>
  </si>
  <si>
    <t>VÁLVULA DE RETENÇÃO VERTICAL, DE BRONZE, ROSCÁVEL, 3" - FORNECIMENTO E INSTALAÇÃO. AF_01/2019</t>
  </si>
  <si>
    <t>VÁLVULA DE RETENÇÃO VERTICAL, DE BRONZE, ROSCÁVEL, 4" - FORNECIMENTO E INSTALAÇÃO. AF_01/2019</t>
  </si>
  <si>
    <t>VÁLVULA DE DESCARGA METÁLICA, BASE 1 1/2 ", ACABAMENTO METALICO CROMADO - FORNECIMENTO E INSTALAÇÃO. AF_01/2019</t>
  </si>
  <si>
    <t>KIT CAVALETE PARA MEDIÇÃO DE ÁGUA - ENTRADA PRINCIPAL, EM PVC SOLDÁVEL DN 20 (½")   FORNECIMENTO E INSTALAÇÃO (EXCLUSIVE HIDRÔMETRO). AF_11/2016</t>
  </si>
  <si>
    <t>KIT CAVALETE PARA MEDIÇÃO DE ÁGUA - ENTRADA PRINCIPAL, EM PVC SOLDÁVEL DN 25 (¾")   FORNECIMENTO E INSTALAÇÃO (EXCLUSIVE HIDRÔMETRO). AF_11/2016</t>
  </si>
  <si>
    <t>KIT CAVALETE PARA MEDIÇÃO DE ÁGUA - ENTRADA PRINCIPAL, EM AÇO GALVANIZADO DN 32 (1 ¼)  FORNECIMENTO E INSTALAÇÃO (EXCLUSIVE HIDRÔMETRO). AF_11/2016</t>
  </si>
  <si>
    <t>KIT CAVALETE PARA MEDIÇÃO DE ÁGUA - ENTRADA PRINCIPAL, EM AÇO GALVANIZADO DN 40 (1 ½)  FORNECIMENTO E INSTALAÇÃO (EXCLUSIVE HIDRÔMETRO). AF_11/2016</t>
  </si>
  <si>
    <t>KIT CAVALETE PARA MEDIÇÃO DE ÁGUA - ENTRADA PRINCIPAL, EM AÇO GALVANIZADO DN 50 (2)  FORNECIMENTO E INSTALAÇÃO (EXCLUSIVE HIDRÔMETRO). AF_11/2016</t>
  </si>
  <si>
    <t>KIT CAVALETE PARA MEDIÇÃO DE ÁGUA - ENTRADA INDIVIDUALIZADA, EM PVC DN 25 (¾), PARA 2 MEDIDORES  FORNECIMENTO E INSTALAÇÃO (EXCLUSIVE HIDRÔMETRO). AF_11/2016</t>
  </si>
  <si>
    <t>KIT CAVALETE PARA MEDIÇÃO DE ÁGUA - ENTRADA INDIVIDUALIZADA, EM PVC DN 25 (¾), PARA 3 MEDIDORES  FORNECIMENTO E INSTALAÇÃO (EXCLUSIVE HIDRÔMETRO). AF_11/2016</t>
  </si>
  <si>
    <t>KIT CAVALETE PARA MEDIÇÃO DE ÁGUA - ENTRADA INDIVIDUALIZADA, EM PVC DN 25 (¾), PARA 4 MEDIDORES  FORNECIMENTO E INSTALAÇÃO (EXCLUSIVE HIDRÔMETRO). AF_11/2016</t>
  </si>
  <si>
    <t>KIT CAVALETE PARA MEDIÇÃO DE ÁGUA - ENTRADA INDIVIDUALIZADA, EM PVC DN 32 (1), PARA 1 MEDIDOR  FORNECIMENTO E INSTALAÇÃO (EXCLUSIVE HIDRÔMETRO). AF_11/2016</t>
  </si>
  <si>
    <t>KIT CAVALETE PARA MEDIÇÃO DE ÁGUA - ENTRADA INDIVIDUALIZADA, EM PVC DN 32 (1), PARA 2 MEDIDORES  FORNECIMENTO E INSTALAÇÃO (EXCLUSIVE HIDRÔMETRO). AF_11/2016</t>
  </si>
  <si>
    <t>KIT CAVALETE PARA MEDIÇÃO DE ÁGUA - ENTRADA INDIVIDUALIZADA, EM PVC DN 32 (1), PARA 3 MEDIDORES  FORNECIMENTO E INSTALAÇÃO (EXCLUSIVE HIDRÔMETRO). AF_11/2016</t>
  </si>
  <si>
    <t>KIT CAVALETE PARA MEDIÇÃO DE ÁGUA - ENTRADA INDIVIDUALIZADA, EM PVC DN 32 (1), PARA 4 MEDIDORES  FORNECIMENTO E INSTALAÇÃO (EXCLUSIVE HIDRÔMETRO). AF_11/2016</t>
  </si>
  <si>
    <t>HIDRÔMETRO DN 20 (½), 1,5 M³/H  FORNECIMENTO E INSTALAÇÃO. AF_11/2016</t>
  </si>
  <si>
    <t>HIDRÔMETRO DN 20 (½), 3,0 M³/H  FORNECIMENTO E INSTALAÇÃO. AF_11/2016</t>
  </si>
  <si>
    <t>HIDRÔMETRO DN 25 (¾ ), 5,0 M³/H FORNECIMENTO E INSTALAÇÃO. AF_11/2016</t>
  </si>
  <si>
    <t>CAIXA EM CONCRETO PRÉ-MOLDADO PARA ABRIGO DE HIDRÔMETRO COM DN 20 (½)  FORNECIMENTO E INSTALAÇÃO. AF_11/2016</t>
  </si>
  <si>
    <t>KIT CAVALETE PARA MEDIÇÃO DE ÁGUA - ENTRADA INDIVIDUALIZADA, EM PVC DN 25 (¾), PARA 1 MEDIDOR  FORNECIMENTO E INSTALAÇÃO (EXCLUSIVE HIDRÔMETRO). AF_11/2016</t>
  </si>
  <si>
    <t>CAIXA DE AREIA 40X40X40CM EM ALVENARIA - EXECUÇÃO</t>
  </si>
  <si>
    <t>FURO EM ALVENARIA PARA DIÂMETROS MENORES OU IGUAIS A 40 MM. AF_05/2015</t>
  </si>
  <si>
    <t>FURO EM ALVENARIA PARA DIÂMETROS MAIORES QUE 40 MM E MENORES OU IGUAIS A 75 MM. AF_05/2015</t>
  </si>
  <si>
    <t>FURO EM ALVENARIA PARA DIÂMETROS MAIORES QUE 75 MM. AF_05/2015</t>
  </si>
  <si>
    <t>FURO EM CONCRETO PARA DIÂMETROS MENORES OU IGUAIS A 40 MM. AF_05/2015</t>
  </si>
  <si>
    <t>FURO EM CONCRETO PARA DIÂMETROS MAIORES QUE 40 MM E MENORES OU IGUAIS A 75 MM. AF_05/2015</t>
  </si>
  <si>
    <t>FURO EM CONCRETO PARA DIÂMETROS MAIORES QUE 75 MM. AF_05/2015</t>
  </si>
  <si>
    <t>RASGO EM ALVENARIA PARA RAMAIS/ DISTRIBUIÇÃO COM DIAMETROS MENORES OU IGUAIS A 40 MM. AF_05/2015</t>
  </si>
  <si>
    <t>RASGO EM CONTRAPISO PARA RAMAIS/ DISTRIBUIÇÃO COM DIÂMETROS MENORES OU IGUAIS A 40 MM. AF_05/2015</t>
  </si>
  <si>
    <t>RASGO EM CONTRAPISO PARA RAMAIS/ DISTRIBUIÇÃO COM DIÂMETROS MAIORES QUE 40 MM E MENORES OU IGUAIS A 75 MM. AF_05/2015</t>
  </si>
  <si>
    <t>RASGO EM CONTRAPISO PARA RAMAIS/ DISTRIBUIÇÃO COM DIÂMETROS MAIORES QUE 75 MM. AF_05/2015</t>
  </si>
  <si>
    <t>RASGO EM ALVENARIA PARA ELETRODUTOS COM DIAMETROS MENORES OU IGUAIS A 40 MM. AF_05/2015</t>
  </si>
  <si>
    <t>PASSANTE TIPO PEÇA EM POLIESTIRENO PARA ABERTURA PARA PASSAGEM DE 1 TUBO, FIXADO EM LAJE. AF_05/2015</t>
  </si>
  <si>
    <t>PASSANTE TIPO PEÇA EM POLIESTIRENO PARA ABERTURA PARA PASSAGEM DE MAIS DE 1 TUBO, FIXADO EM LAJE. AF_05/2015</t>
  </si>
  <si>
    <t>PASSANTE TIPO TUBO DE DIÂMETRO MENOR OU IGUAL A 40 MM, FIXADO EM LAJE. AF_05/2015</t>
  </si>
  <si>
    <t>PASSANTE TIPO TUBO DE DIÂMETRO MAIORES QUE 40 MM E MENORES OU IGUAIS A 75 MM, FIXADO EM LAJE. AF_05/2015</t>
  </si>
  <si>
    <t>PASSANTE TIPO TUBO DE DIÂMETRO MAIOR QUE 75 MM, FIXADO EM LAJE. AF_05/2015</t>
  </si>
  <si>
    <t>QUEBRA EM ALVENARIA PARA INSTALAÇÃO DE CAIXA DE TOMADA (4X4 OU 4X2). AF_05/2015</t>
  </si>
  <si>
    <t>QUEBRA EM ALVENARIA PARA INSTALAÇÃO DE QUADRO DISTRIBUIÇÃO PEQUENO (19X25 CM). AF_05/2015</t>
  </si>
  <si>
    <t>QUEBRA EM ALVENARIA PARA INSTALAÇÃO DE QUADRO DISTRIBUIÇÃO GRANDE (76X40 CM). AF_05/2015</t>
  </si>
  <si>
    <t>QUEBRA EM ALVENARIA PARA INSTALAÇÃO DE ABRIGO PARA MANGUEIRAS (90X60 CM). AF_05/2015</t>
  </si>
  <si>
    <t>PERFILADO DE SEÇÃO 38X76 MM PARA SUPORTE DE ATÉ 3 TUBOS HORIZONTAIS. AF_05/2015</t>
  </si>
  <si>
    <t>PERFILADO DE SEÇÃO 38X76 MM PARA SUPORTE DE MAIS DE 3 TUBOS HORIZONTAIS. AF_05/2015</t>
  </si>
  <si>
    <t>PERFILADO DE SEÇÃO 38X38 MM PARA SUPORTE DE ATÉ 3 TUBOS VERTICAIS. AF_05/2015</t>
  </si>
  <si>
    <t>PERFILADO DE SEÇÃO 38X38 MM PARA SUPORTE DE MAIS DE 3 TUBOS VERTICAIS. AF_05/2015</t>
  </si>
  <si>
    <t>CHUMBAMENTO LINEAR EM ALVENARIA PARA RAMAIS/DISTRIBUIÇÃO COM DIÂMETROS MENORES OU IGUAIS A 40 MM. AF_05/2015</t>
  </si>
  <si>
    <t>CHUMBAMENTO LINEAR EM ALVENARIA PARA RAMAIS/DISTRIBUIÇÃO COM DIÂMETROS MAIORES QUE 40 MM E MENORES OU IGUAIS A 75 MM. AF_05/2015</t>
  </si>
  <si>
    <t>CHUMBAMENTO LINEAR EM CONTRAPISO PARA RAMAIS/DISTRIBUIÇÃO COM DIÂMETROS MENORES OU IGUAIS A 40 MM. AF_05/2015</t>
  </si>
  <si>
    <t>CHUMBAMENTO LINEAR EM CONTRAPISO PARA RAMAIS/DISTRIBUIÇÃO COM DIÂMETROS MAIORES QUE 40 MM E MENORES OU IGUAIS A 75 MM. AF_05/2015</t>
  </si>
  <si>
    <t>CHUMBAMENTO LINEAR EM CONTRAPISO PARA RAMAIS/DISTRIBUIÇÃO COM DIÂMETROS MAIORES QUE 75 MM. AF_05/2015</t>
  </si>
  <si>
    <t>FIXAÇÃO DE TUBOS HORIZONTAIS DE PEX DIAMETROS IGUAIS OU INFERIORES A 40 MM COM ABRAÇADEIRA PLÁSTICA 390 MM, FIXADA EM LAJE. AF_05/2015</t>
  </si>
  <si>
    <t>FIXAÇÃO DE TUBOS HORIZONTAIS DE PPR DIÂMETROS MENORES OU IGUAIS A 40 MM COM ABRAÇADEIRA METÁLICA RÍGIDA TIPO D 1/2", FIXADA EM PERFILADO EM LAJE. AF_05/2015</t>
  </si>
  <si>
    <t>FIXAÇÃO DE TUBOS HORIZONTAIS DE PPR DIÂMETROS MAIORES QUE 40 MM E MENORES OU IGUAIS A 75 MM COM ABRAÇADEIRA METÁLICA RÍGIDA TIPO D 1 1/2", FIXADA EM PERFILADO EM LAJE. AF_05/2015</t>
  </si>
  <si>
    <t>FIXAÇÃO DE TUBOS HORIZONTAIS DE PPR DIÂMETROS MAIORES QUE 75 MM COM ABRAÇADEIRA METÁLICA RÍGIDA TIPO D 3", FIXADA EM PERFILADO EM LAJE. AF_05/2015</t>
  </si>
  <si>
    <t>FIXAÇÃO DE TUBOS HORIZONTAIS DE PVC, CPVC OU COBRE DIÂMETROS MENORES OU IGUAIS A 40 MM OU ELETROCALHAS ATÉ 150MM DE LARGURA, COM ABRAÇADEIRA METÁLICA RÍGIDA TIPO D 1/2, FIXADA EM PERFILADO EM LAJE. AF_05/2015</t>
  </si>
  <si>
    <t>FIXAÇÃO DE TUBOS HORIZONTAIS DE PVC, CPVC OU COBRE DIÂMETROS MAIORES QUE 40 MM E MENORES OU IGUAIS A 75 MM COM ABRAÇADEIRA METÁLICA RÍGIDA TIPO D 1 1/2", FIXADA EM PERFILADO EM LAJE. AF_05/2015</t>
  </si>
  <si>
    <t>FIXAÇÃO DE TUBOS HORIZONTAIS DE PVC, CPVC OU COBRE DIÂMETROS MAIORES QUE 75 MM COM ABRAÇADEIRA METÁLICA RÍGIDA TIPO D 3", FIXADA EM PERFILADO EM LAJE. AF_05/2015</t>
  </si>
  <si>
    <t>FIXAÇÃO DE TUBOS VERTICAIS DE PPR DIÂMETROS MENORES OU IGUAIS A 40 MM COM ABRAÇADEIRA METÁLICA RÍGIDA TIPO D 1/2", FIXADA EM PERFILADO EM ALVENARIA. AF_05/2015</t>
  </si>
  <si>
    <t>FIXAÇÃO DE TUBOS VERTICAIS DE PPR DIÂMETROS MAIORES QUE 40 MM E MENORES OU IGUAIS A 75 MM COM ABRAÇADEIRA METÁLICA RÍGIDA TIPO D 1 1/2", FIXADA EM PERFILADO EM ALVENARIA. AF_05/2015</t>
  </si>
  <si>
    <t>FIXAÇÃO DE TUBOS VERTICAIS DE PPR DIÂMETROS MAIORES QUE 75 MM COM ABRAÇADEIRA METÁLICA RÍGIDA TIPO D 3", FIXADA EM PERFILADO EM ALVENARIA. AF_05/2015</t>
  </si>
  <si>
    <t>FIXAÇÃO DE TUBOS HORIZONTAIS DE PPR DIÂMETROS MENORES OU IGUAIS A 40 MM COM ABRAÇADEIRA METÁLICA RÍGIDA TIPO  D  1/2" , FIXADA DIRETAMENTE NA LAJE. AF_05/2015</t>
  </si>
  <si>
    <t>FIXAÇÃO DE TUBOS HORIZONTAIS DE PPR DIÂMETROS MAIORES QUE 40 MM E MENORES OU IGUAIS A 75 MM COM ABRAÇADEIRA METÁLICA RÍGIDA TIPO  D  1 1/2" , FIXADA DIRETAMENTE NA LAJE. AF_05/2015</t>
  </si>
  <si>
    <t>FIXAÇÃO DE TUBOS HORIZONTAIS DE PPR DIÂMETROS MAIORES QUE 75 MM COM ABRAÇADEIRA METÁLICA RÍGIDA TIPO  D  3" , FIXADA DIRETAMENTE NA LAJE. AF_05/2015</t>
  </si>
  <si>
    <t>FIXAÇÃO DE TUBOS HORIZONTAIS DE PVC, CPVC OU COBRE DIÂMETROS MENORES OU IGUAIS A 40 MM COM ABRAÇADEIRA METÁLICA RÍGIDA TIPO  D  1/2" , FIXADA DIRETAMENTE NA LAJE. AF_05/2015</t>
  </si>
  <si>
    <t>FIXAÇÃO DE TUBOS HORIZONTAIS DE PVC, CPVC OU COBRE DIÂMETROS MAIORES QUE 40 MM E MENORES OU IGUAIS A 75 MM COM ABRAÇADEIRA METÁLICA RÍGIDA TIPO D 1 1/2, FIXADA DIRETAMENTE NA LAJE. AF_05/2015</t>
  </si>
  <si>
    <t>FIXAÇÃO DE TUBOS HORIZONTAIS DE PVC, CPVC OU COBRE DIÂMETROS MAIORES QUE 75 MM COM ABRAÇADEIRA METÁLICA RÍGIDA TIPO  D  3" , FIXADA DIRETAMENTE NA LAJE. AF_05/2015</t>
  </si>
  <si>
    <t>FIXAÇÃO DE TUBOS HORIZONTAIS DE PPR DIÂMETROS MENORES OU IGUAIS A 40 MM COM ABRAÇADEIRA METÁLICA FLEXÍVEL 18 MM, FIXADA DIRETAMENTE NA LAJE. AF_05/2015</t>
  </si>
  <si>
    <t>FIXAÇÃO DE TUBOS HORIZONTAIS DE PPR DIÂMETROS MAIORES QUE 40 MM E MENORES OU IGUAIS A 75 MM COM ABRAÇADEIRA METÁLICA FLEXÍVEL 18 MM, FIXADA DIRETAMENTE NA LAJE. AF_05/2015</t>
  </si>
  <si>
    <t>FIXAÇÃO DE TUBOS HORIZONTAIS DE PPR DIÂMETROS MAIORES QUE 75 MM COM ABRAÇADEIRA METÁLICA FLEXÍVEL 18 MM, FIXADA DIRETAMENTE NA LAJE. AF_05/2015</t>
  </si>
  <si>
    <t>FIXAÇÃO DE TUBOS HORIZONTAIS DE PVC, CPVC OU COBRE DIÂMETROS MENORES OU IGUAIS A 40 MM COM ABRAÇADEIRA METÁLICA FLEXÍVEL 18 MM, FIXADA DIRETAMENTE NA LAJE. AF_05/2015</t>
  </si>
  <si>
    <t>FIXAÇÃO DE TUBOS HORIZONTAIS DE PVC, CPVC OU COBRE DIÂMETROS MAIORES QUE 40 MM E MENORES OU IGUAIS A 75 MM COM ABRAÇADEIRA METÁLICA FLEXÍVEL 18 MM, FIXADA DIRETAMENTE NA LAJE. AF_05/2015</t>
  </si>
  <si>
    <t>FIXAÇÃO DE TUBOS HORIZONTAIS DE PVC, CPVC OU COBRE DIÂMETROS MAIORES QUE 75 MM COM ABRAÇADEIRA METÁLICA FLEXÍVEL 18 MM, FIXADA DIRETAMENTE NA LAJE. AF_05/2015</t>
  </si>
  <si>
    <t>CHUMBAMENTO PONTUAL DE ABERTURA EM LAJE COM PASSAGEM DE 1 TUBO DE DIAMETRO EQUIVALENTE IGUAL À  50 MM. AF_05/2015</t>
  </si>
  <si>
    <t>CHUMBAMENTO PONTUAL DE ABERTURA EM LAJE COM PASSAGEM DE MAIS DE 1 TUBO DE  DIAMETRO EQUIVALENTE IGUAL À  50 MM. AF_05/2015</t>
  </si>
  <si>
    <t>CHUMBAMENTO PONTUAL EM PASSAGEM DE TUBO COM DIÂMETRO MENOR OU IGUAL A 40 MM. AF_05/2015</t>
  </si>
  <si>
    <t>CHUMBAMENTO PONTUAL EM PASSAGEM DE TUBO COM DIÂMETROS ENTRE 40 MM E 75 MM. AF_05/2015</t>
  </si>
  <si>
    <t>CHUMBAMENTO PONTUAL EM PASSAGEM DE TUBO COM DIÂMETRO MAIOR QUE 75 MM. AF_05/2015</t>
  </si>
  <si>
    <t>RASGO EM ALVENARIA PARA RAMAIS/ DISTRIBUIÇÃO COM DIÂMETROS MAIORES QUE 40 MM E MENORES OU IGUAIS A 75 MM. AF_05/2015</t>
  </si>
  <si>
    <t>CONJUNTO HIDRÁULICO PARA INSTALAÇÃO DE BOMBA EM AÇO ROSCÁVEL, DN SUCÇÃO 65 (2½) E DN RECALQUE 50 (2), PARA EDIFICAÇÃO ENTRE 12 E 18 PAVIMENTOS  FORNECIMENTO E INSTALAÇÃO. AF_06/2016</t>
  </si>
  <si>
    <t>CONJUNTO HIDRÁULICO PARA INSTALAÇÃO DE BOMBA EM AÇO ROSCÁVEL, DN SUCÇÃO 50 (2) E DN RECALQUE 40 (1 1/2), PARA EDIFICAÇÃO ENTRE 8 E 12 PAVIMENTOS  FORNECIMENTO E INSTALAÇÃO. AF_06/2016</t>
  </si>
  <si>
    <t>CONJUNTO HIDRÁULICO PARA INSTALAÇÃO DE BOMBA EM AÇO ROSCÁVEL, DN SUCÇÃO 40 (1 1/2) E DN RECALQUE 32 (1 1/4), PARA EDIFICAÇÃO ENTRE 4 E 8 PAVIMENTOS  FORNECIMENTO E INSTALAÇÃO. AF_06/2016</t>
  </si>
  <si>
    <t>CONJUNTO HIDRÁULICO PARA INSTALAÇÃO DE BOMBA EM AÇO ROSCÁVEL, DN SUCÇÃO 32 (1 1/4) E DN RECALQUE 25 (1), PARA EDIFICAÇÃO ATÉ 4 PAVIMENTOS  FORNECIMENTO E INSTALAÇÃO. AF_06/2016</t>
  </si>
  <si>
    <t>FIXAÇÃO UTILIZANDO PARAFUSO E BUCHA DE NYLON, SOMENTE MÃO DE OBRA. AF_10/2016</t>
  </si>
  <si>
    <t>PERFILADO DE SEÇÃO 38X76 MM PARA SUPORTE DE DUTO EM CHAPA GALVANIZADA BITOLA 26. AF_07/2017</t>
  </si>
  <si>
    <t>PERFILADO DE SEÇÃO 38X76 MM PARA SUPORTE DE DUTO EM CHAPA GALVANIZADA BITOLA 24. AF_07/2017</t>
  </si>
  <si>
    <t>PERFILADO DE SEÇÃO 38X76 MM PARA SUPORTE DE DUTO EM CHAPA GALVANIZADA BITOLA 22. AF_07/2017</t>
  </si>
  <si>
    <t>PERFILADO DE SEÇÃO 38X76 MM PARA SUPORTE DE ELETROCALHA LISA OU PERFURADA EM AÇO GALVANIZADO, LARGURA 200 OU 400 MM E ALTURA 50 MM. AF_07/2017</t>
  </si>
  <si>
    <t>PERFILADO DE SEÇÃO 38X76 MM PARA SUPORTE DE ELETROCALHA LISA OU PERFURADA EM AÇO GALVANIZADO, LARGURA 500 OU 800 MM E ALTURA 50 MM. AF_07/2017</t>
  </si>
  <si>
    <t>73826/1</t>
  </si>
  <si>
    <t>INSTALACAO DE COMPRESSOR DE AR, POTENCIA &lt;= 5 CV</t>
  </si>
  <si>
    <t>73826/2</t>
  </si>
  <si>
    <t>INSTALACAO DE COMPRESSOR DE AR, POTENCIA &gt; 5 E &lt;= 10 CV</t>
  </si>
  <si>
    <t>73834/1</t>
  </si>
  <si>
    <t>INSTALACAO DE CONJ.MOTO BOMBA SUBMERSIVEL ATE 10 CV</t>
  </si>
  <si>
    <t>73834/2</t>
  </si>
  <si>
    <t>INSTALACAO DE CONJ.MOTO BOMBA SUBMERSIVEL DE 11 A 25 CV</t>
  </si>
  <si>
    <t>73834/3</t>
  </si>
  <si>
    <t>INSTALACAO DE CONJ.MOTO BOMBA SUBMERSIVEL DE 26 A 50 CV</t>
  </si>
  <si>
    <t>73834/4</t>
  </si>
  <si>
    <t>INSTALACAO DE CONJ.MOTO BOMBA SUBMERSIVEL DE 51 A 100 CV</t>
  </si>
  <si>
    <t>73835/1</t>
  </si>
  <si>
    <t>INSTALACAO DE CONJ.MOTO BOMBA VERTICAL POT &lt;= 100 CV</t>
  </si>
  <si>
    <t>73835/2</t>
  </si>
  <si>
    <t>INSTALACAO DE CONJ.MOTO BOMBA VERTICAL 100 &lt; POT &lt;= 200 CV</t>
  </si>
  <si>
    <t>73835/3</t>
  </si>
  <si>
    <t>INSTALACAO DE CONJ.MOTO BOMBA VERTICAL 200 &lt; POT &lt;= 300 CV</t>
  </si>
  <si>
    <t>73836/1</t>
  </si>
  <si>
    <t>INSTALACAO DE CONJ.MOTO BOMBA HORIZONTAL ATE 10 CV</t>
  </si>
  <si>
    <t>73836/2</t>
  </si>
  <si>
    <t>INSTALACAO DE CONJ.MOTO BOMBA HORIZONTAL DE 12,5 A 25 CV</t>
  </si>
  <si>
    <t>73836/3</t>
  </si>
  <si>
    <t>INSTALACAO DE CONJ.MOTO BOMBA HORIZONTAL DE 30 A 75 CV</t>
  </si>
  <si>
    <t>73836/4</t>
  </si>
  <si>
    <t>INSTALACAO DE CONJ.MOTO BOMBA HORIZONTAL DE 100 A 150 CV</t>
  </si>
  <si>
    <t>73837/1</t>
  </si>
  <si>
    <t>INSTALACAO DE CONJ.MOTO BOMBA SUBMERSO ATE 5 CV</t>
  </si>
  <si>
    <t>73837/2</t>
  </si>
  <si>
    <t>INSTALACAO DE CONJ.MOTO BOMBA SUBMERSO DE 6 A 25 CV</t>
  </si>
  <si>
    <t>73837/3</t>
  </si>
  <si>
    <t>INSTALACAO DE CONJ.MOTO BOMBA SUBMERSO DE 26 A 50 CV</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</si>
  <si>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</si>
  <si>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</si>
  <si>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</si>
  <si>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</si>
  <si>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t>
  </si>
  <si>
    <t>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t>
  </si>
  <si>
    <t>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t>
  </si>
  <si>
    <t>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t>
  </si>
  <si>
    <t>74151/1</t>
  </si>
  <si>
    <t>ESCAVACAO E CARGA MATERIAL 1A CATEGORIA, UTILIZANDO TRATOR DE ESTEIRAS DE 110 A 160HP COM LAMINA, PESO OPERACIONAL * 13T  E PA CARREGADEIRA COM 170 HP.</t>
  </si>
  <si>
    <t>74154/1</t>
  </si>
  <si>
    <t>ESCAVACAO, CARGA E TRANSPORTE DE  MATERIAL DE 1A CATEGORIA COM TRATOR SOBRE ESTEIRAS 347 HP E CACAMBA 6M3,  DMT 50 A 200M</t>
  </si>
  <si>
    <t>74155/1</t>
  </si>
  <si>
    <t>ESCAVACAO E TRANSPORTE DE MATERIAL DE  1A CAT DMT 50M COM TRATOR SOBRE  ESTEIRAS 347 HP COM LAMINA E ESCARIFICADOR</t>
  </si>
  <si>
    <t>74155/2</t>
  </si>
  <si>
    <t>ESCAVACAO E TRANSPORTE DE MATERIAL DE  2A CAT DMT 50M COM TRATOR SOBRE  ESTEIRAS 347 HP COM LAMINA E ESCARIFICADOR</t>
  </si>
  <si>
    <t>74205/1</t>
  </si>
  <si>
    <t>ESCAVACAO MECANICA DE MATERIAL 1A. CATEGORIA, PROVENIENTE DE CORTE DE SUBLEITO (C/TRATOR ESTEIRAS  160HP)</t>
  </si>
  <si>
    <t>ESCAVACAO MECANICA CAMPO ABERTO EM SOLO EXCETO ROCHA ATE 2,00M PROFUNDIDADE</t>
  </si>
  <si>
    <t>ESCAVACAO MECANICA PARA ACERTO DE TALUDES, EM MATERIAL DE 1A CATEGORIA, COM ESCAVADEIRA HIDRAULICA</t>
  </si>
  <si>
    <t>ESCAVACAO MECANICA, A CEU ABERTO, EM MATERIAL DE 1A CATEGORIA, COM ESCAVADEIRA HIDRAULICA, CAPACIDADE DE 0,78 M3</t>
  </si>
  <si>
    <t>ESCAVAÇÃO VERTICAL A CÉU ABERTO, INCLUINDO CARGA, DESCARGA E TRANSPORTE, EM SOLO DE 1ª CATEGORIA COM ESCAVADEIRA HIDRÁULICA (CAÇAMBA: 0,8 M³ / 111 HP), FROTA DE 3 CAMINHÕES BASCULANTES DE 14 M³, DMT DE 0,2 KM E VELOCIDADE MÉDIA 4 KM/H. AF_12/2013</t>
  </si>
  <si>
    <t>ESCAVAÇÃO VERTICAL A CÉU ABERTO, INCLUINDO CARGA, DESCARGA E TRANSPORTE, EM SOLO DE 1ª CATEGORIA COM ESCAVADEIRA HIDRÁULICA (CAÇAMBA: 0,8 M³ / 111 HP), FROTA DE 3 CAMINHÕES BASCULANTES DE 14 M³, DMT DE 0,3 KM E VELOCIDADE MÉDIA 5,9 KM/H. AF_12/2013</t>
  </si>
  <si>
    <t>ESCAVAÇÃO VERTICAL A CÉU ABERTO, INCLUINDO CARGA, DESCARGA E TRANSPORTE, EM SOLO DE 1ª CATEGORIA COM ESCAVADEIRA HIDRÁULICA (CAÇAMBA: 0,8 M³ / 111 HP), FROTA DE 3 CAMINHÕES BASCULANTES DE 14 M³, DMT DE 0,6 KM E VELOCIDADE MÉDIA 10 KM/H. AF_12/2013</t>
  </si>
  <si>
    <t>ESCAVAÇÃO VERTICAL A CÉU ABERTO, INCLUINDO CARGA, DESCARGA E TRANSPORTE, EM SOLO DE 1ª CATEGORIA COM ESCAVADEIRA HIDRÁULICA (CAÇAMBA: 0,8 M³ / 111 HP), FROTA DE 3 CAMINHÕES BASCULANTES DE 14 M³, DMT DE 0,8 KM E VELOCIDADE MÉDIA 14 KM/H. AF_12/2013</t>
  </si>
  <si>
    <t>ESCAVAÇÃO VERTICAL A CÉU ABERTO, INCLUINDO CARGA, DESCARGA E TRANSPORTE, EM SOLO DE 1ª CATEGORIA COM ESCAVADEIRA HIDRÁULICA (CAÇAMBA: 0,8 M³ / 111 HP), FROTA DE 3 CAMINHÕES BASCULANTES DE 14 M³, DMT DE 1 KM E VELOCIDADE MÉDIA 15 KM/H. AF_12/2013</t>
  </si>
  <si>
    <t>ESCAVAÇÃO VERTICAL A CÉU ABERTO, INCLUINDO CARGA, DESCARGA E TRANSPORTE, EM SOLO DE 1ª CATEGORIA COM ESCAVADEIRA HIDRÁULICA (CAÇAMBA: 0,8 M³ / 111 HP), FROTA DE 4 CAMINHÕES BASCULANTES DE 14 M³, DMT DE 1,5 KM E VELOCIDADE MÉDIA 18 KM/H. AF_12/2013</t>
  </si>
  <si>
    <t>ESCAVAÇÃO VERTICAL A CÉU ABERTO, INCLUINDO CARGA, DESCARGA E TRANSPORTE, EM SOLO DE 1ª CATEGORIA COM ESCAVADEIRA HIDRÁULICA (CAÇAMBA: 0,8 M³ / 111 HP), FROTA DE 5 CAMINHÕES BASCULANTES DE 14 M³, DMT DE 3 KM E VELOCIDADE MÉDIA 20 KM/H. AF_12/2013</t>
  </si>
  <si>
    <t>ESCAVAÇÃO VERTICAL A CÉU ABERTO, INCLUINDO CARGA, DESCARGA E TRANSPORTE, EM SOLO DE 1ª CATEGORIA COM ESCAVADEIRA HIDRÁULICA (CAÇAMBA: 0,8 M³ / 111 HP), FROTA DE 6 CAMINHÕES BASCULANTES DE 14 M³, DMT DE 4 KM E VELOCIDADE MÉDIA 22 KM/H. AF_12/2013</t>
  </si>
  <si>
    <t>ESCAVAÇÃO VERTICAL A CÉU ABERTO, INCLUINDO CARGA, DESCARGA E TRANSPORTE, EM SOLO DE 1ª CATEGORIA COM ESCAVADEIRA HIDRÁULICA (CAÇAMBA: 0,8 M³ / 111 HP), FROTA DE 7 CAMINHÕES BASCULANTES DE 14 M³, DMT DE 6 KM E VELOCIDADE MÉDIA 22 KM/H. AF_12/2013</t>
  </si>
  <si>
    <t>ESCAVAÇÃO VERTICAL A CÉU ABERTO, INCLUINDO CARGA, DESCARGA E TRANSPORTE, EM SOLO DE 1ª CATEGORIA COM ESCAVADEIRA HIDRÁULICA (CAÇAMBA: 0,8 M³ / 111 HP), FROTA DE 2 CAMINHÕES BASCULANTES DE 18 M³, DMT DE 0,2 KM E VELOCIDADE MÉDIA 4 KM/H. AF_12/2013</t>
  </si>
  <si>
    <t>ESCAVAÇÃO VERTICAL A CÉU ABERTO, INCLUINDO CARGA, DESCARGA E TRANSPORTE, EM SOLO DE 1ª CATEGORIA COM ESCAVADEIRA HIDRÁULICA (CAÇAMBA: 0,8 M³ / 111 HP), FROTA DE 2 CAMINHÕES BASCULANTES DE 18 M³, DMT DE 0,3 KM E VELOCIDADE MÉDIA 5,9KM/H. AF_12/2013</t>
  </si>
  <si>
    <t>ESCAVAÇÃO VERTICAL A CÉU ABERTO, INCLUINDO CARGA, DESCARGA E TRANSPORTE, EM SOLO DE 1ª CATEGORIA COM ESCAVADEIRA HIDRÁULICA (CAÇAMBA: 0,8 M³ / 111 HP), FROTA DE 2 CAMINHÕES BASCULANTES DE 18 M³, DMT DE 0,6 KM E VELOCIDADE MÉDIA 10 KM/H. AF_12/2013</t>
  </si>
  <si>
    <t>ESCAVAÇÃO VERTICAL A CÉU ABERTO, INCLUINDO CARGA, DESCARGA E TRANSPORTE, EM SOLO DE 1ª CATEGORIA COM ESCAVADEIRA HIDRÁULICA (CAÇAMBA: 0,8 M³ / 111 HP), FROTA DE 2 CAMINHÕES BASCULANTES DE 18 M³, DMT DE 0,8 KM E VELOCIDADE MÉDIA 14 KM/H. AF_12/2013</t>
  </si>
  <si>
    <t>ESCAVAÇÃO VERTICAL A CÉU ABERTO, INCLUINDO CARGA, DESCARGA E TRANSPORTE, EM SOLO DE 1ª CATEGORIA COM ESCAVADEIRA HIDRÁULICA (CAÇAMBA: 0,8 M³ / 111 HP), FROTA DE 3 CAMINHÕES BASCULANTES DE 18 M³, DMT DE 1 KM E VELOCIDADE MÉDIA 15 KM/H. AF_12/2013</t>
  </si>
  <si>
    <t>ESCAVAÇÃO VERTICAL A CÉU ABERTO, INCLUINDO CARGA, DESCARGA E TRANSPORTE, EM SOLO DE 1ª CATEGORIA COM ESCAVADEIRA HIDRÁULICA (CAÇAMBA: 0,8 M³ / 111 HP), FROTA DE 4 CAMINHÕES BASCULANTES DE 18 M³, DMT DE 1,5 KM E VELOCIDADE MÉDIA 18 KM/H. AF_12/2013</t>
  </si>
  <si>
    <t>ESCAVAÇÃO VERTICAL A CÉU ABERTO, INCLUINDO CARGA, DESCARGA E TRANSPORTE, EM SOLO DE 1ª CATEGORIA COM ESCAVADEIRA HIDRÁULICA (CAÇAMBA: 0,8 M³ / 111 HP), FROTA DE 5 CAMINHÕES BASCULANTES DE 18 M³, DMT DE 3 KM E VELOCIDADE MÉDIA 20 KM/H. AF_12/2013</t>
  </si>
  <si>
    <t>ESCAVAÇÃO VERTICAL A CÉU ABERTO, INCLUINDO CARGA, DESCARGA E TRANSPORTE, EM SOLO DE 1ª CATEGORIA COM ESCAVADEIRA HIDRÁULICA (CAÇAMBA: 0,8 M³ / 111 HP), FROTA DE 5 CAMINHÕES BASCULANTES DE 18 M³, DMT DE 4 KM E VELOCIDADE MÉDIA 22 KM/H. AF_12/2013</t>
  </si>
  <si>
    <t>ESCAVAÇÃO VERTICAL A CÉU ABERTO, INCLUINDO CARGA, DESCARGA E TRANSPORTE, EM SOLO DE 1ª CATEGORIA COM ESCAVADEIRA HIDRÁULICA (CAÇAMBA: 0,8 M³ / 111 HP), FROTA DE 6 CAMINHÕES BASCULANTES DE 18 M³, DMT DE 6 KM E VELOCIDADE MÉDIA 22 KM/H. AF_12/2013</t>
  </si>
  <si>
    <t>ESCAVAÇÃO VERTICAL A CÉU ABERTO, INCLUINDO CARGA, DESCARGA E TRANSPORTE, EM SOLO DE 1ª CATEGORIA COM ESCAVADEIRA HIDRÁULICA (CAÇAMBA: 1,2 M³ / 155 HP), FROTA DE 3 CAMINHÕES BASCULANTES DE 14 M³, DMT DE 0,2 KM E VELOCIDADE MÉDIA 4 KM/H. AF_12/2013</t>
  </si>
  <si>
    <t>ESCAVAÇÃO VERTICAL A CÉU ABERTO, INCLUINDO CARGA, DESCARGA E TRANSPORTE, EM SOLO DE 1ª CATEGORIA COM ESCAVADEIRA HIDRÁULICA (CAÇAMBA: 1,2 M³ / 155 HP), FROTA DE 3 CAMINHÕES BASCULANTES DE 14 M³, DMT DE 0,3 KM E VELOCIDADE MÉDIA 5,9 KM/H. AF_12/2013</t>
  </si>
  <si>
    <t>ESCAVAÇÃO VERTICAL A CÉU ABERTO, INCLUINDO CARGA, DESCARGA E TRANSPORTE, EM SOLO DE 1ª CATEGORIA COM ESCAVADEIRA HIDRÁULICA (CAÇAMBA: 1,2 M³ / 155 HP), FROTA DE 3 CAMINHÕES BASCULANTES DE 14 M³, DMT DE 0,6 KM E VELOCIDADE MÉDIA 10 KM/H. AF_12/2013</t>
  </si>
  <si>
    <t>ESCAVAÇÃO VERTICAL A CÉU ABERTO, INCLUINDO CARGA, DESCARGA E TRANSPORTE, EM SOLO DE 1ª CATEGORIA COM ESCAVADEIRA HIDRÁULICA (CAÇAMBA: 1,2 M³ / 155 HP), FROTA DE 3 CAMINHÕES BASCULANTES DE 14 M³, DMT DE 0,8 KM E VELOCIDADE MÉDIA 14 KM/H. AF_12/2013</t>
  </si>
  <si>
    <t>ESCAVAÇÃO VERTICAL A CÉU ABERTO, INCLUINDO CARGA, DESCARGA E TRANSPORTE, EM SOLO DE 1ª CATEGORIA COM ESCAVADEIRA HIDRÁULICA (CAÇAMBA: 1,2 M³ / 155 HP), FROTA DE 3 CAMINHÕES BASCULANTES DE 14 M³, DMT DE 1 KM E VELOCIDADE MÉDIA 15 KM/H. AF_12/2013</t>
  </si>
  <si>
    <t>ESCAVAÇÃO VERTICAL A CÉU ABERTO, INCLUINDO CARGA, DESCARGA E TRANSPORTE, EM SOLO DE 1ª CATEGORIA COM ESCAVADEIRA HIDRÁULICA (CAÇAMBA: 1,2 M³ / 155 HP), FROTA DE 5 CAMINHÕES BASCULANTES DE 14 M³, DMT DE 1,5 KM E VELOCIDADE MÉDIA 18 KM/H. AF_12/2013</t>
  </si>
  <si>
    <t>ESCAVAÇÃO VERTICAL A CÉU ABERTO, INCLUINDO CARGA, DESCARGA E TRANSPORTE, EM SOLO DE 1ª CATEGORIA COM ESCAVADEIRA HIDRÁULICA (CAÇAMBA: 1,2 M³ / 155 HP), FROTA DE 7 CAMINHÕES BASCULANTES DE 14 M³, DMT DE 3 KM E VELOCIDADE MÉDIA 20 KM/H. AF_12/2013</t>
  </si>
  <si>
    <t>ESCAVAÇÃO VERTICAL A CÉU ABERTO, INCLUINDO CARGA, DESCARGA E TRANSPORTE, EM SOLO DE 1ª CATEGORIA COM ESCAVADEIRA HIDRÁULICA (CAÇAMBA: 1,2 M³ / 155 HP), FROTA DE 7 CAMINHÕES BASCULANTES DE 14 M³, DMT DE 4 KM E VELOCIDADE MÉDIA 22 KM/H. AF_12/2013</t>
  </si>
  <si>
    <t>ESCAVAÇÃO VERTICAL A CÉU ABERTO, INCLUINDO CARGA, DESCARGA E TRANSPORTE, EM SOLO DE 1ª CATEGORIA COM ESCAVADEIRA HIDRÁULICA (CAÇAMBA: 1,2 M³ / 155 HP), FROTA DE 9 CAMINHÕES BASCULANTES DE 14 M³, DMT DE 6 KM E VELOCIDADE MÉDIA 22 KM/H. AF_12/2013</t>
  </si>
  <si>
    <t>ESCAVAÇÃO VERTICAL A CÉU ABERTO, INCLUINDO CARGA, DESCARGA E TRANSPORTE, EM SOLO DE 1ª CATEGORIA COM ESCAVADEIRA HIDRÁULICA (CAÇAMBA: 1,2 M³ / 155 HP), FROTA DE 3 CAMINHÕES BASCULANTES DE 18 M³, DMT DE 0,2 KM E VELOCIDADE MÉDIA 4 KM/H. AF_12/2013</t>
  </si>
  <si>
    <t>ESCAVAÇÃO VERTICAL A CÉU ABERTO, INCLUINDO CARGA, DESCARGA E TRANSPORTE, EM SOLO DE 1ª CATEGORIA COM ESCAVADEIRA HIDRÁULICA (CAÇAMBA: 1,2 M³ / 155 HP), FROTA DE 3 CAMINHÕES BASCULANTES DE 18 M³, DMT DE 0,3 KM E VELOCIDADE MÉDIA 5,9 KM/H. AF_12/2013</t>
  </si>
  <si>
    <t>ESCAVAÇÃO VERTICAL A CÉU ABERTO, INCLUINDO CARGA, DESCARGA E TRANSPORTE, EM SOLO DE 1ª CATEGORIA COM ESCAVADEIRA HIDRÁULICA (CAÇAMBA: 1,2 M³ / 155 HP), FROTA DE 3 CAMINHÕES BASCULANTES DE 18 M³, DMT DE 0,6 KM E VELOCIDADE MÉDIA 10 KM/H. AF_12/2013</t>
  </si>
  <si>
    <t>ESCAVAÇÃO VERTICAL A CÉU ABERTO, INCLUINDO CARGA, DESCARGA E TRANSPORTE, EM SOLO DE 1ª CATEGORIA COM ESCAVADEIRA HIDRÁULICA (CAÇAMBA: 1,2 M³ / 155 HP), FROTA DE 3 CAMINHÕES BASCULANTES DE 18 M³, DMT DE 0,8 KM E VELOCIDADE MÉDIA 14 KM/H. AF_12/2013</t>
  </si>
  <si>
    <t>ESCAVAÇÃO VERTICAL A CÉU ABERTO, INCLUINDO CARGA, DESCARGA E TRANSPORTE, EM SOLO DE 1ª CATEGORIA COM ESCAVADEIRA HIDRÁULICA (CAÇAMBA: 1,2 M³ / 155 HP), FROTA DE 3 CAMINHÕES BASCULANTES DE 18 M³, DMT DE 1 KM E VELOCIDADE MÉDIA 15 KM/H. AF_12/2013</t>
  </si>
  <si>
    <t>ESCAVAÇÃO VERTICAL A CÉU ABERTO, INCLUINDO CARGA, DESCARGA E TRANSPORTE, EM SOLO DE 1ª CATEGORIA COM ESCAVADEIRA HIDRÁULICA (CAÇAMBA: 1,2 M³ / 155 HP), FROTA DE 5 CAMINHÕES BASCULANTES DE 18 M³, DMT DE 1,5 KM E VELOCIDADE MÉDIA 18 KM/H. AF_12/2013</t>
  </si>
  <si>
    <t>ESCAVAÇÃO VERTICAL A CÉU ABERTO, INCLUINDO CARGA, DESCARGA E TRANSPORTE, EM SOLO DE 1ª CATEGORIA COM ESCAVADEIRA HIDRÁULICA (CAÇAMBA: 1,2 M³ / 155 HP), FROTA DE 6 CAMINHÕES BASCULANTES DE 18 M³, DMT DE 3 KM E VELOCIDADE MÉDIA 20 KM/H. AF_12/2013</t>
  </si>
  <si>
    <t>ESCAVAÇÃO VERTICAL A CÉU ABERTO, INCLUINDO CARGA, DESCARGA E TRANSPORTE, EM SOLO DE 1ª CATEGORIA COM ESCAVADEIRA HIDRÁULICA (CAÇAMBA: 1,2 M³ / 155 HP), FROTA DE 7 CAMINHÕES BASCULANTES DE 18 M³, DMT DE 4 KM E VELOCIDADE MÉDIA 22 KM/H. AF_12/2013</t>
  </si>
  <si>
    <t>ESCAVAÇÃO VERTICAL A CÉU ABERTO, INCLUINDO CARGA, DESCARGA E TRANSPORTE, EM SOLO DE 1ª CATEGORIA COM ESCAVADEIRA HIDRÁULICA (CAÇAMBA: 1,2 M³ / 155 HP), FROTA DE 8 CAMINHÕES BASCULANTES DE 18 M³, DMT DE 6 KM E VELOCIDADE MÉDIA 22 KM/H. AF_12/2013</t>
  </si>
  <si>
    <t>ESCAVAÇÃO MECANIZADA PARA BLOCO DE COROAMENTO OU SAPATA, SEM PREVISÃO DE FÔRMA, COM RETROESCAVADEIRA. AF_06/2017</t>
  </si>
  <si>
    <t>ESCAVAÇÃO MECANIZADA PARA BLOCO DE COROAMENTO OU SAPATA, COM PREVISÃO DE FÔRMA, COM RETROESCAVADEIRA. AF_06/2017</t>
  </si>
  <si>
    <t>ESCAVAÇÃO MANUAL PARA BLOCO DE COROAMENTO OU SAPATA, SEM PREVISÃO DE FÔRMA. AF_06/2017</t>
  </si>
  <si>
    <t>ESCAVAÇÃO MANUAL PARA BLOCO DE COROAMENTO OU SAPATA, COM PREVISÃO DE FÔRMA. AF_06/2017</t>
  </si>
  <si>
    <t>ESCAVAÇÃO MECANIZADA PARA VIGA BALDRAME, SEM PREVISÃO DE FÔRMA, COM MINI-ESCAVADEIRA. AF_06/2017</t>
  </si>
  <si>
    <t>ESCAVAÇÃO MECANIZADA PARA VIGA BALDRAME, COM PREVISÃO DE FÔRMA, COM MINI-ESCAVADEIRA. AF_06/2017</t>
  </si>
  <si>
    <t>ESCAVAÇÃO MANUAL DE VALA PARA VIGA BALDRAME, SEM PREVISÃO DE FÔRMA. AF_06/2017</t>
  </si>
  <si>
    <t>ESCAVAÇÃO MANUAL DE VALA PARA VIGA BALDRAME, COM PREVISÃO DE FÔRMA. AF_06/2017</t>
  </si>
  <si>
    <t>FABRICAÇÃO, MONTAGEM E DESMONTAGEM DE FÔRMA PARA BLOCO DE COROAMENTO, EM MADEIRA SERRADA, E=25 MM, 1 UTILIZAÇÃO. AF_06/2017</t>
  </si>
  <si>
    <t>ESCAVAÇÃO VERTICAL A CÉU ABERTO, INCLUINDO CARGA, DESCARGA E TRANSPORTE, EM SOLO DE 1ª CATEGORIA COM ESCAVADEIRA HIDRÁULICA (CAÇAMBA: 0,8 M³ / 111 HP), FROTA DE 4 CAMINHÕES BASCULANTES DE 14 M³, DMT DE 2 KM E VELOCIDADE MÉDIA 20 KM/H. AF_02/2018</t>
  </si>
  <si>
    <t>ESCAVAÇÃO VERTICAL A CÉU ABERTO, INCLUINDO CARGA, DESCARGA E TRANSPORTE, EM SOLO DE 1ª CATEGORIA COM ESCAVADEIRA HIDRÁULICA (CAÇAMBA: 0,8 M³ / 111 HP), FROTA DE 4 CAMINHÕES BASCULANTES DE 18 M³, DMT DE 2 KM E VELOCIDADE MÉDIA 20 KM/H. AF_02/2018</t>
  </si>
  <si>
    <t>ESCAVAÇÃO VERTICAL A CÉU ABERTO, INCLUINDO CARGA, DESCARGA E TRANSPORTE, EM SOLO DE 1ª CATEGORIA COM ESCAVADEIRA HIDRÁULICA (CAÇAMBA: 1,2 M³ / 155 HP), FROTA DE 6 CAMINHÕES BASCULANTES DE 14 M³, DMT DE 2 KM E VELOCIDADE MÉDIA 20 KM/H. AF_02/2018</t>
  </si>
  <si>
    <t>ESCAVAÇÃO VERTICAL A CÉU ABERTO, INCLUINDO CARGA, DESCARGA E TRANSPORTE, EM SOLO DE 1ª CATEGORIA COM ESCAVADEIRA HIDRÁULICA (CAÇAMBA: 1,2 M³ / 155 HP), FROTA DE 5 CAMINHÕES BASCULANTES DE 18 M³, DMT DE 2 KM E VELOCIDADE MÉDIA 20 KM/H. AF_02/2018</t>
  </si>
  <si>
    <t>ESCAVACAO MECANICA DE VALA EM MATERIAL DE 2A. CATEGORIA ATE 2 M DE PROFUNDIDADE COM UTILIZACAO DE ESCAVADEIRA HIDRAULICA</t>
  </si>
  <si>
    <t>ESCAVACAO MECANICA DE VALA EM MATERIAL 2A. CATEGORIA DE 2,01 ATE 4,00 M DE PROFUNDIDADE COM UTILIZACAO DE ESCAVADEIRA HIDRAULICA</t>
  </si>
  <si>
    <t>ESCAVACAO MECANICA DE VALA EM MATERIAL 2A. CATEGORIA DE 4,01 ATE 6,00 M DE PROFUNDIDADE COM UTILIZACAO DE ESCAVADEIRA HIDRAULICA</t>
  </si>
  <si>
    <t>73965/9</t>
  </si>
  <si>
    <t>ESCAVACAO MANUAL DE VALA EM LODO, DE 1,5 ATE 3M, EXCLUINDO ESGOTAMENTO/ESCORAMENTO.</t>
  </si>
  <si>
    <t>79506/2</t>
  </si>
  <si>
    <t>ESCAVAÇÃO MANUAL DE VALA/CAVA EM LODO, ENTRE 3 E 4,5M DE PROFUNDIDADE</t>
  </si>
  <si>
    <t>ESCAVACAO MECANICA DE VALAS (SOLO COM AGUA), PROFUNDIDADE MAIOR QUE 4,00 M ATE 6,00 M.</t>
  </si>
  <si>
    <t>ESCAVAÇÃO MECANIZADA DE VALA COM PROF. ATÉ 1,5 M (MÉDIA ENTRE MONTANTE E JUSANTE/UMA COMPOSIÇÃO POR TRECHO), COM ESCAVADEIRA HIDRÁULICA (0,8 M3), LARG. DE 1,5 M A 2,5 M, EM SOLO DE 1A CATEGORIA, EM LOCAIS COM ALTO NÍVEL DE INTERFERÊNCIA. AF_01/2015</t>
  </si>
  <si>
    <t>ESCAVAÇÃO MECANIZADA DE VALA COM PROF. MAIOR QUE 1,5 M ATÉ 3,0 M (MÉDIA ENTRE MONTANTE E JUSANTE/UMA COMPOSIÇÃO POR TRECHO), COM ESCAVADEIRA HIDRÁULICA (0,8 M3/111 HP), LARGURA ATÉ 1,5 M, EM SOLO DE 1A CATEGORIA, EM LOCAIS COM ALTO NÍVEL DE INTERFERÊNCIA. AF_01/2015</t>
  </si>
  <si>
    <t>ESCAVAÇÃO MECANIZADA DE VALA COM PROF. MAIOR QUE 1,5 M ATÉ 3,0 M (MÉDIA ENTRE MONTANTE E JUSANTE/UMA COMPOSIÇÃO POR TRECHO), COM ESCAVADEIRA HIDRÁULICA (0,8 M3/111 HP), LARG. DE 1,5 M A 2,5 M, EM SOLO DE 1A CATEGORIA, EM LOCAIS COM ALTO NÍVEL DE INTERFERÊNCIA. AF_01/2015</t>
  </si>
  <si>
    <t>ESCAVAÇÃO MECANIZADA DE VALA COM PROF. MAIOR QUE 3,0 M ATÉ 4,5 M(MÉDIA ENTRE MONTANTE E JUSANTE/UMA COMPOSIÇÃO POR TRECHO), COM ESCAVADEIRA HIDRÁULICA (0,8 M3/111 HP), LARG. MENOR QUE 1,5 M, EM SOLO DE 1A CATEGORIA, EM LOCAIS COM ALTO NÍVEL DE INTERFERÊNCIA. AF_01/2015</t>
  </si>
  <si>
    <t>ESCAVAÇÃO MECANIZADA DE VALA COM PROF. DE 3,0 M ATÉ 4,5 M(MÉDIA ENTRE MONTANTE E JUSANTE/UMA COMPOSIÇÃO POR TRECHO), COM ESCAVADEIRA HIDRÁULICA (1,2 M3/155 HP), LARG. DE 1,5 M A 2,5 M, EM SOLO DE 1A CATEGORIA, EM LOCAIS COM ALTO NÍVEL DE INTERFERÊNCIA. AF_01/2015</t>
  </si>
  <si>
    <t>ESCAVAÇÃO MECANIZADA DE VALA COM PROF. MAIOR QUE 4,5 M ATÉ 6,0 M(MÉDIA ENTRE MONTANTE E JUSANTE/UMA COMPOSIÇÃO POR TRECHO), COM ESCAVADEIRA HIDRÁULICA (1,2 M3/155 HP), LARG. MENOR QUE 1,5 M, EM SOLO DE 1A CATEGORIA, EM LOCAIS COM ALTO NÍVEL DE INTERFERÊNCIA. AF_01/2015</t>
  </si>
  <si>
    <t>ESCAVAÇÃO MECANIZADA DE VALA COM PROF. MAIOR QUE 4,5 M ATÉ 6,0 M(MÉDIA ENTRE MONTANTE E JUSANTE/UMA COMPOSIÇÃO POR TRECHO), COM ESCAVADEIRA HIDRÁULICA (1,2 M3/155 HP), LARG. DE 1,5 M A 2,5 M, EM SOLO DE 1A CATEGORIA, EM LOCAIS COM ALTO NÍVEL DE INTERFERÊNCIA. AF_01/2015</t>
  </si>
  <si>
    <t>ESCAVAÇÃO MECANIZADA DE VALA COM PROF. ATÉ 1,5 M(MÉDIA ENTRE MONTANTE E JUSANTE/UMA COMPOSIÇÃO POR TRECHO), COM ESCAVADEIRA HIDRÁULICA (0,8 M3), LARG. DE 1,5M A 2,5 M, EM SOLO DE 1A CATEGORIA, LOCAIS COM BAIXO NÍVEL DE INTERFERÊNCIA. AF_01/2015</t>
  </si>
  <si>
    <t>ESCAVAÇÃO MECANIZADA DE VALA COM PROF. MAIOR QUE 1,5 M E ATÉ 3,0 M(MÉDIA ENTRE MONTANTE E JUSANTE/UMA COMPOSIÇÃO POR TRECHO), COM ESCAVADEIRA HIDRÁULICA (0,8 M3/111 HP), LARG. MENOR QUE 1,5 M, EM SOLO DE 1A CATEGORIA, LOCAIS COM BAIXO NÍVEL DE INTERFERÊNCIA. AF_01/2015</t>
  </si>
  <si>
    <t>ESCAVAÇÃO MECANIZADA DE VALA COM PROF. MAIOR QUE 1,5 M ATÉ 3,0 M (MÉDIA ENTRE MONTANTE E JUSANTE/UMA COMPOSIÇÃO POR TRECHO), COM ESCAVADEIRA HIDRÁULICA (0,8 M3/111 HP), LARG. DE 1,5 M A 2,5 M, EM SOLO DE 1A CATEGORIA, LOCAIS COM BAIXO NÍVEL DE INTERFERÊNCIA. AF_01/2015</t>
  </si>
  <si>
    <t>ESCAVAÇÃO MECANIZADA DE VALA COM PROF. MAIOR QUE 3,0 M ATÉ 4,5 M (MÉDIA ENTRE MONTANTE E JUSANTE/UMA COMPOSIÇÃO POR TRECHO), COM ESCAVADEIRA HIDRÁULICA (0,8 M3/111 HP), LARG. MENOR QUE 1,5 M, EM SOLO DE 1A CATEGORIA, LOCAIS COM BAIXO NÍVEL DE INTERFERÊNCIA. AF_01/2015</t>
  </si>
  <si>
    <t>ESCAVAÇÃO MECANIZADA DE VALA COM PROF. MAIOR QUE 3,0 M ATÉ 4,5 M (MÉDIA ENTRE MONTANTE E JUSANTE/UMA COMPOSIÇÃO POR TRECHO), COM ESCAVADEIRA HIDRÁULICA (1,2 M3/155 HP), LARG. DE 1,5 M A 2,5 M, EM SOLO DE 1A CATEGORIA, LOCAIS COM BAIXO NÍVEL DE INTERFERÊNCIA. AF_01/2015</t>
  </si>
  <si>
    <t>ESCAVAÇÃO MECANIZADA DE VALA COM PROF. MAIOR QUE 4,5 M ATÉ 6,0 M (MÉDIA ENTRE MONTANTE E JUSANTE/UMA COMPOSIÇÃO POR TRECHO), COM ESCAVADEIRA HIDRÁULICA (1,2 M3/155 HP), LARG. MENOR QUE 1,5 M, EM SOLO DE 1A CATEGORIA, LOCAIS COM BAIXO NÍVEL DE INTERFERÊNCIA. AF_01/2015</t>
  </si>
  <si>
    <t>ESCAVAÇÃO MECANIZADA DE VALA COM PROF. MAIOR QUE 4,5 M ATÉ 6,0 M (MÉDIA ENTRE MONTANTE E JUSANTE/UMA COMPOSIÇÃO POR TRECHO), COM ESCAVADEIRA HIDRÁULICA (1,2 M3/155 HP), LARG. DE 1,5 M A 2,5 M, EM SOLO DE 1A CATEGORIA, LOCAIS COM BAIXO NÍVEL DE INTERFERÊNCIA. AF_01/2015</t>
  </si>
  <si>
    <t>ESCAVAÇÃO MECANIZADA DE VALA COM PROF. ATÉ 1,5 M (MÉDIA ENTRE MONTANTE E JUSANTE/UMA COMPOSIÇÃO POR TRECHO), COM RETROESCAVADEIRA (0,26 M3/88 HP), LARG. MENOR QUE 0,8 M, EM SOLO DE 1A CATEGORIA, EM LOCAIS COM ALTO NÍVEL DE INTERFERÊNCIA. AF_01/2015</t>
  </si>
  <si>
    <t>ESCAVAÇÃO MECANIZADA DE VALA COM PROF. ATÉ 1,5 M (MÉDIA ENTRE MONTANTE E JUSANTE/UMA COMPOSIÇÃO POR TRECHO), COM RETROESCAVADEIRA (0,26 M3/88 HP), LARG. DE 0,8 M A 1,5 M, EM SOLO DE 1A CATEGORIA, EM LOCAIS COM ALTO NÍVEL DE INTERFERÊNCIA. AF_01/2015</t>
  </si>
  <si>
    <t>ESCAVAÇÃO MECANIZADA DE VALA COM PROF. MAIOR QUE 1,5 M ATÉ 3,0 M (MÉDIA ENTRE MONTANTE E JUSANTE/UMA COMPOSIÇÃO POR TRECHO), COM RETROESCAVADEIRA (0,26 M3/88 HP), LARG. MENOR QUE 0,8 M, EM SOLO DE 1A CATEGORIA, EM LOCAIS COM ALTO NÍVEL DE INTERFERÊNCIA.AF_01/2015</t>
  </si>
  <si>
    <t>ESCAVAÇÃO MECANIZADA DE VALA COM PROF. MAIOR QUE 1,5 M ATÉ 3,0 M (MÉDIA ENTRE MONTANTE E JUSANTE/UMA COMPOSIÇÃO POR TRECHO), COM RETROESCAVADEIRA (0,26 M3/ POTÊNCIA:88 HP), LARGURA DE 0,8 M A 1,5 M, EM SOLO DE 1A CATEGORIA, EM LOCAIS COM ALTO NÍVEL DE INTERFERÊNCIA. AF_01/2015</t>
  </si>
  <si>
    <t>ESCAVAÇÃO MECANIZADA DE VALA COM PROFUNDIDADE ATÉ 1,5 M (MÉDIA ENTRE MONTANTE E JUSANTE/UMA COMPOSIÇÃO POR TRECHO) COM RETROESCAVADEIRA (CAPACIDADE DA CAÇAMBA DA RETRO: 0,26 M3 / POTÊNCIA: 88 HP), LARGURA MENOR QUE 0,8 M, EM SOLO DE 1A CATEGORIA, LOCAISCOM BAIXO NÍVEL DE INTERFERÊNCIA. AF_01/2015</t>
  </si>
  <si>
    <t>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t>
  </si>
  <si>
    <t>ESCAVAÇÃO MECANIZADA DE VALA COM PROFUNDIDADE MAIOR QUE 1,5 M ATÉ 3,0 M (MÉDIA ENTRE MONTANTE E JUSANTE/UMA COMPOSIÇÃO POR TRECHO) COM RETROESCAVADEIRA (CAPACIDADE DA CAÇAMBA DA RETRO: 0,26 M3 / POTÊNCIA: 88 HP), LARGURA MENOR QUE 0,8 M, EM SOLO DE1A CATEGORIA, LOCAIS COM BAIXO NÍVEL DE INTERFERÊNCIA. AF_01/2015</t>
  </si>
  <si>
    <t>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AF_01/2015</t>
  </si>
  <si>
    <t>ESCAVAÇÃO MANUAL DE VALA COM PROFUNDIDADE MENOR OU IGUAL A 1,30 M. AF_03/2016</t>
  </si>
  <si>
    <t>ATERRO MECANIZADO DE VALA COM ESCAVADEIRA HIDRÁULICA (CAPACIDADE DA CAÇAMBA: 0,8 M³ / POTÊNCIA: 111 HP), LARGURA DE 1,5 A 2,5 M, PROFUNDIDADE ATÉ 1,5 M, COM SOLO ARGILO-ARENOSO. AF_05/2016</t>
  </si>
  <si>
    <t>ATERRO MECANIZADO DE VALA COM ESCAVADEIRA HIDRÁULICA (CAPACIDADE DA CAÇAMBA: 0,8 M³ / POTÊNCIA: 111 HP), LARGURA ATÉ 1,5 M, PROFUNDIDADE DE 1,5 A 3,0 M, COM SOLO ARGILO-ARENOSO. AF_05/2016</t>
  </si>
  <si>
    <t>ATERRO MECANIZADO DE VALA COM ESCAVADEIRA HIDRÁULICA (CAPACIDADE DA CAÇAMBA: 0,8 M³ / POTÊNCIA: 111 HP), LARGURA DE 1,5 A 2,5 M, PROFUNDIDADE DE 1,5 A 3,0 M, COM SOLO ARGILO-ARENOSO. AF_05/2016</t>
  </si>
  <si>
    <t>ATERRO MECANIZADO DE VALA COM ESCAVADEIRA HIDRÁULICA (CAPACIDADE DA CAÇAMBA: 0,8 M³ / POTÊNCIA: 111 HP), LARGURA ATÉ 1,5 M, PROFUNDIDADE DE 3,0 A 4,5 M, COM SOLO ARGILO-ARENOSO. AF_05/2016</t>
  </si>
  <si>
    <t>ATERRO MECANIZADO DE VALA COM ESCAVADEIRA HIDRÁULICA (CAPACIDADE DA CAÇAMBA: 0,8 M³ / POTÊNCIA: 111 HP), LARGURA DE 1,5 A 2,5 M, PROFUNDIDADE DE 3,0 A 4,5 M, COM SOLO ARGILO-ARENOSO. AF_05/2016</t>
  </si>
  <si>
    <t>ATERRO MECANIZADO DE VALA COM ESCAVADEIRA HIDRÁULICA (CAPACIDADE DA CAÇAMBA: 0,8 M³ / POTÊNCIA: 111 HP), LARGURA ATÉ 1,5 M, PROFUNDIDADE DE 4,5 A 6,0 M, COM SOLO ARGILO-ARENOSO. AF_05/2016</t>
  </si>
  <si>
    <t>ATERRO MECANIZADO DE VALA COM ESCAVADEIRA HIDRÁULICA (CAPACIDADE DA CAÇAMBA: 0,8 M³ / POTÊNCIA: 111 HP), LARGURA DE 1,5 A 2,5 M, PROFUNDIDADE DE 4,5 A 6,0 M, COM SOLO ARGILO-ARENOSO. AF_05/2016</t>
  </si>
  <si>
    <t>ATERRO MECANIZADO DE VALA COM RETROESCAVADEIRA (CAPACIDADE DA CAÇAMBA DA RETRO: 0,26 M³ / POTÊNCIA: 88 HP), LARGURA ATÉ 0,8 M, PROFUNDIDADE ATÉ 1,5 M, COM SOLO ARGILO-ARENOSO. AF_05/2016</t>
  </si>
  <si>
    <t>ATERRO MECANIZADO DE VALA COM RETROESCAVADEIRA (CAPACIDADE DA CAÇAMBA DA RETRO: 0,26 M³ / POTÊNCIA: 88 HP), LARGURA DE 0,8 A 1,5 M, PROFUNDIDADE ATÉ 1,5 M, COM SOLO ARGILO-ARENOSO. AF_05/2016</t>
  </si>
  <si>
    <t>ATERRO MECANIZADO DE VALA COM RETROESCAVADEIRA (CAPACIDADE DA CAÇAMBA DA RETRO: 0,26 M³ / POTÊNCIA: 88 HP), LARGURA ATÉ 0,8 M, PROFUNDIDADE DE 1,5 A 3,0 M, COM SOLO ARGILO-ARENOSO. AF_05/2016</t>
  </si>
  <si>
    <t>ATERRO MECANIZADO DE VALA COM RETROESCAVADEIRA (CAPACIDADE DA CAÇAMBA DA RETRO: 0,26 M³ / POTÊNCIA: 88 HP), LARGURA DE 0,8 A 1,5 M, PROFUNDIDADE DE 1,5 A 3,0 M, COM SOLO ARGILO-ARENOSO. AF_05/2016</t>
  </si>
  <si>
    <t>ATERRO MANUAL DE VALAS COM SOLO ARGILO-ARENOSO E COMPACTAÇÃO MECANIZADA. AF_05/2016</t>
  </si>
  <si>
    <t>ATERRO MECANIZADO DE VALA COM ESCAVADEIRA HIDRÁULICA (CAPACIDADE DA CAÇAMBA: 0,8 M³ / POTÊNCIA: 111 HP), LARGURA DE 1,5 A 2,5 M, PROFUNDIDADE ATÉ 1,5 M, COM AREIA PARA ATERRO. AF_05/2016</t>
  </si>
  <si>
    <t>ATERRO MECANIZADO DE VALA COM ESCAVADEIRA HIDRÁULICA (CAPACIDADE DA CAÇAMBA: 0,8 M³ / POTÊNCIA: 111 HP), LARGURA ATÉ 1,5 M, PROFUNDIDADE DE 1,5 A 3,0 M, COM AREIA PARA ATERRO. AF_05/2016</t>
  </si>
  <si>
    <t>ATERRO MECANIZADO DE VALA COM ESCAVADEIRA HIDRÁULICA (CAPACIDADE DA CAÇAMBA: 0,8 M³ / POTÊNCIA: 111 HP), LARGURA DE 1,5 A 2,5 M, PROFUNDIDADE DE 1,5 A 3,0 M, COM AREIA PARA ATERRO. AF_05/2016</t>
  </si>
  <si>
    <t>ATERRO MECANIZADO DE VALA COM ESCAVADEIRA HIDRÁULICA (CAPACIDADE DA CAÇAMBA: 0,8 M³ / POTÊNCIA: 111 HP), LARGURA ATÉ 1,5 M, PROFUNDIDADE DE 3,0 A 4,5 M, COM AREIA PARA ATERRO. AF_05/2016</t>
  </si>
  <si>
    <t>ATERRO MECANIZADO DE VALA COM ESCAVADEIRA HIDRÁULICA (CAPACIDADE DA CAÇAMBA: 0,8 M³ / POTÊNCIA: 111 HP), LARGURA DE 1,5 A 2,5 M, PROFUNDIDADE DE 3,0 A 4,5 M, COM AREIA PARA ATERRO. AF_05/2016</t>
  </si>
  <si>
    <t>ATERRO MECANIZADO DE VALA COM ESCAVADEIRA HIDRÁULICA (CAPACIDADE DA CAÇAMBA: 0,8 M³ / POTÊNCIA: 111 HP), LARGURA ATÉ 1,5 M, PROFUNDIDADE DE 4,5 A 6,0 M, COM AREIA PARA ATERRO. AF_05/2016</t>
  </si>
  <si>
    <t>ATERRO MECANIZADO DE VALA COM ESCAVADEIRA HIDRÁULICA (CAPACIDADE DA CAÇAMBA: 0,8 M³ / POTÊNCIA: 111 HP), LARGURA DE 1,5 A 2,5 M, PROFUNDIDADE DE 4,5 A 6,0 M, COM AREIA PARA ATERRO. AF_05/2016</t>
  </si>
  <si>
    <t>ATERRO MECANIZADO DE VALA COM RETROESCAVADEIRA (CAPACIDADE DA CAÇAMBA DA RETRO: 0,26 M³ / POTÊNCIA: 88 HP), LARGURA ATÉ 0,8 M, PROFUNDIDADE ATÉ 1,5 M, COM AREIA PARA ATERRO. AF_05/2016</t>
  </si>
  <si>
    <t>ATERRO MECANIZADO DE VALA COM RETROESCAVADEIRA (CAPACIDADE DA CAÇAMBA DA RETRO: 0,26 M³ / POTÊNCIA: 88 HP), LARGURA DE 0,8 A 1,5 M, PROFUNDIDADE ATÉ 1,5 M, COM AREIA PARA ATERRO. AF_05/2016</t>
  </si>
  <si>
    <t>ATERRO MECANIZADO DE VALA COM RETROESCAVADEIRA (CAPACIDADE DA CAÇAMBA DA RETRO: 0,26 M³ / POTÊNCIA: 88 HP), LARGURA ATÉ 0,8 M, PROFUNDIDADE DE 1,5 A 3,0 M, COM AREIA PARA ATERRO. AF_05/2016</t>
  </si>
  <si>
    <t>ATERRO MECANIZADO DE VALA COM RETROESCAVADEIRA (CAPACIDADE DA CAÇAMBA DA RETRO: 0,26 M³ / POTÊNCIA: 88 HP), LARGURA DE 0,8 A 1,5 M, PROFUNDIDADE DE 1,5 A 3,0 M, COM AREIA PARA ATERRO. AF_05/2016</t>
  </si>
  <si>
    <t>ATERRO MANUAL DE VALAS COM AREIA PARA ATERRO E COMPACTAÇÃO MECANIZADA. AF_05/2016</t>
  </si>
  <si>
    <t>EXECUÇÃO E COMPACTAÇÃO DE ATERRO COM SOLO PREDOMINANTEMENTE ARGILOSO - EXCLUSIVE SOLO, ESCAVAÇÃO, CARGA E TRANSPORTE. AF_11/2019</t>
  </si>
  <si>
    <t>EXECUÇÃO E COMPACTAÇÃO DE ATERRO COM SOLO PREDOMINANTEMENTE ARENOSO - EXCLUSIVE SOLO, ESCAVAÇÃO, CARGA E TRANSPORTE. AF_11/2019</t>
  </si>
  <si>
    <t>REATERRO MECANIZADO DE VALA COM ESCAVADEIRA HIDRÁULICA (CAPACIDADE DA CAÇAMBA: 0,8 M³ / POTÊNCIA: 111 HP), LARGURA DE 1,5 A 2,5 M, PROFUNDIDADE ATÉ 1,5 M, COM SOLO DE 1ª CATEGORIA EM LOCAIS COM ALTO NÍVEL DE INTERFERÊNCIA. AF_04/2016</t>
  </si>
  <si>
    <t>REATERRO MECANIZADO DE VALA COM ESCAVADEIRA HIDRÁULICA (CAPACIDADE DA CAÇAMBA: 0,8 M³ / POTÊNCIA: 111 HP), LARGURA ATÉ 1,5 M, PROFUNDIDADE DE 1,5 A 3,0 M, COM SOLO DE 1ª CATEGORIA EM LOCAIS COM ALTO NÍVEL DE INTERFERÊNCIA. AF_04/2016</t>
  </si>
  <si>
    <t>REATERRO MECANIZADO DE VALA COM ESCAVADEIRA HIDRÁULICA (CAPACIDADE DA CAÇAMBA: 0,8 M³ / POTÊNCIA: 111 HP), LARGURA DE 1,5 A 2,5 M, PROFUNDIDADE DE 1,5 A 3,0 M, COM SOLO DE 1ª CATEGORIA EM LOCAIS COM ALTO NÍVEL DE INTERFERÊNCIA. AF_04/2016</t>
  </si>
  <si>
    <t>REATERRO MECANIZADO DE VALA COM ESCAVADEIRA HIDRÁULICA (CAPACIDADE DA CAÇAMBA: 0,8 M³ / POTÊNCIA: 111 HP), LARGURA ATÉ 1,5 M, PROFUNDIDADE DE 3,0 A 4,5 M COM SOLO DE 1ª CATEGORIA EM LOCAIS COM ALTO NÍVEL DE INTERFERÊNCIA. AF_04/2016</t>
  </si>
  <si>
    <t>REATERRO MECANIZADO DE VALA COM ESCAVADEIRA HIDRÁULICA (CAPACIDADE DA CAÇAMBA: 0,8 M³ / POTÊNCIA: 111 HP), LARGURA DE 1,5 A 2,5 M, PROFUNDIDADE DE 3,0  A 4,5 M, COM SOLO (SEM SUBSTITUIÇÃO) DE 1ª CATEGORIA EM LOCAIS COM ALTO NÍVEL DE INTERFERÊNCIA. AF_04/2016</t>
  </si>
  <si>
    <t>REATERRO MECANIZADO DE VALA COM ESCAVADEIRA HIDRÁULICA (CAPACIDADE DA CAÇAMBA: 0,8 M³ / POTÊNCIA: 111 HP), LARGURA ATÉ 1,5 M, PROFUNDIDADE DE 4,5 A 6,0 M, COM SOLO DE 1ª CATEGORIA EM LOCAIS COM ALTO NÍVEL DE INTERFERÊNCIA. AF_04/2016</t>
  </si>
  <si>
    <t>REATERRO MECANIZADO DE VALA COM ESCAVADEIRA HIDRÁULICA (CAPACIDADE DA CAÇAMBA: 0,8 M³ / POTÊNCIA: 111 HP), LARGURA DE 1,5 A 2,5 M, PROFUNDIDADE DE 4,5 A 6,0 M, COM SOLO DE 1ª CATEGORIA EM LOCAIS COM ALTO NÍVEL DE INTERFERÊNCIA. AF_04/2016</t>
  </si>
  <si>
    <t>REATERRO MECANIZADO DE VALA COM ESCAVADEIRA HIDRÁULICA (CAPACIDADE DA CAÇAMBA: 0,8 M³ / POTÊNCIA: 111 HP), LARGURA DE 1,5 A 2,5 M, PROFUNDIDADE ATÉ 1,5 M, COM SOLO DE 1ª CATEGORIA EM LOCAIS COM BAIXO NÍVEL DE INTERFERÊNCIA. AF_04/2016</t>
  </si>
  <si>
    <t>REATERRO MECANIZADO DE VALA COM ESCAVADEIRA HIDRÁULICA (CAPACIDADE DA CAÇAMBA: 0,8 M³ / POTÊNCIA: 111 HP), LARGURA ATÉ 1,5 M, PROFUNDIDADE DE 1,5 A 3,0 M, COM SOLO DE 1ª CATEGORIA EM LOCAIS COM BAIXO NÍVEL DE INTERFERÊNCIA. AF_04/2016</t>
  </si>
  <si>
    <t>REATERRO MECANIZADO DE VALA COM ESCAVADEIRA HIDRÁULICA (CAPACIDADE DA CAÇAMBA: 0,8 M³ / POTÊNCIA: 111 HP), LARGURA DE 1,5 A 2,5 M, PROFUNDIDADE DE 1,5 A 3,0 M, COM SOLO (SEM SUBSTITUIÇÃO) DE 1ª CATEGORIA EM LOCAIS COM BAIXO NÍVEL DE INTERFERÊNCIA. AF_04/2016</t>
  </si>
  <si>
    <t>REATERRO MECANIZADO DE VALA COM ESCAVADEIRA HIDRÁULICA (CAPACIDADE DA CAÇAMBA: 0,8 M³ / POTÊNCIA: 111 HP), LARGURA ATÉ 1,5 M, PROFUNDIDADE DE 3,0 A 4,5 M, COM SOLO DE 1ª CATEGORIA EM LOCAIS COM BAIXO NÍVEL DE INTERFERÊNCIA. AF_04/2016</t>
  </si>
  <si>
    <t>REATERRO MECANIZADO DE VALA COM ESCAVADEIRA HIDRÁULICA (CAPACIDADE DA CAÇAMBA: 0,8 M³ / POTÊNCIA: 111 HP), LARGURA DE 1,5 A 2,5 M, PROFUNDIDADE DE 3,0 A 4,5 M, COM SOLO (SEM SUBSTITUIÇÃO) DE 1ª CATEGORIA EM LOCAIS COM BAIXO NÍVEL DE INTERFERÊNCIA. AF_04/2016</t>
  </si>
  <si>
    <t>REATERRO MECANIZADO DE VALA COM ESCAVADEIRA HIDRÁULICA (CAPACIDADE DA CAÇAMBA: 0,8 M³ / POTÊNCIA: 111 HP), LARGURA ATÉ 1,5 M, PROFUNDIDADE DE 4,5 A 6,0 M, COM SOLO DE 1ª CATEGORIA EM LOCAIS COM BAIXO NÍVEL DE INTERFERÊNCIA. AF_04/2016</t>
  </si>
  <si>
    <t>REATERRO MECANIZADO DE VALA COM ESCAVADEIRA HIDRÁULICA (CAPACIDADE DA CAÇAMBA: 0,8 M³ / POTÊNCIA: 111 HP), LARGURA DE 1,5 A 2,5 M, PROFUNDIDADE DE 4,5 A 6,0 M, COM SOLO (SEM SUBSTITUIÇÃO) DE 1ª CATEGORIA EM LOCAIS COM BAIXO NÍVEL DE INTERFERÊNCIA. AF_04/2016</t>
  </si>
  <si>
    <t>REATERRO MECANIZADO DE VALA COM RETROESCAVADEIRA (CAPACIDADE DA CAÇAMBA DA RETRO: 0,26 M³ / POTÊNCIA: 88 HP), LARGURA ATÉ 0,8 M, PROFUNDIDADE ATÉ 1,5 M, COM SOLO (SEM SUBSTITUIÇÃO) DE 1ª CATEGORIA EM LOCAIS COM ALTO NÍVEL DE INTERFERÊNCIA. AF_04/2016</t>
  </si>
  <si>
    <t>REATERRO MECANIZADO DE VALA COM RETROESCAVADEIRA (CAPACIDADE DA CAÇAMBA DA RETRO: 0,26 M³ / POTÊNCIA: 88 HP), LARGURA DE 0,8 A 1,5 M, PROFUNDIDADE ATÉ 1,5 M, COM SOLO DE 1ª CATEGORIA EM LOCAIS COM ALTO NÍVEL DE INTERFERÊNCIA. AF_04/2016</t>
  </si>
  <si>
    <t>REATERRO MECANIZADO DE VALA COM RETROESCAVADEIRA (CAPACIDADE DA CAÇAMBA DA RETRO: 0,26 M³ / POTÊNCIA: 88 HP), LARGURA ATÉ 0,8 M, PROFUNDIDADE DE 1,5 A 3,0 M, COM SOLO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</si>
  <si>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ALTO NÍVEL DE INTERFERÊNCIA. AF_04/2016</t>
  </si>
  <si>
    <t>REATERRO MECANIZADO DE VALA COM RETROESCAVADEIRA (CAPACIDADE DA CAÇAMBA DA RETRO: 0,26 M³ / POTÊNCIA: 88 HP), LARGURA ATÉ 0,8 M, PROFUNDIDADE ATÉ 1,5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</si>
  <si>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BAIXO NÍVEL DE INTERFERÊNCIA. AF_04/2016</t>
  </si>
  <si>
    <t>REATERRO MECANIZADO DE VALA COM RETROESCAVADEIRA (CAPACIDADE DA CAÇAMBA DA RETRO: 0,26 M³ / POTÊNCIA: 88 HP), LARGURA ATÉ 0,8 M, PROFUNDIDADE DE 1,5 A 3,0 M, COM SOLO DE 1ª CATEGORIA EM LOCAIS COM BAIXO NÍVEL DE INTERFERÊNCIA. AF_04/2016</t>
  </si>
  <si>
    <t>REATERRO MECANIZADO DE VALA COM RETROESCAVADEIRA (CAPACIDADE DA CAÇAMBA DA RETRO: 0,26 M³ / POTÊNCIA: 88 HP), LARGURA DE 0,8 A 1,5 M, PROFUNDIDADE DE 1,5 A 3,0 M, COM SOLO (SEM SUBSTITUIÇÃO) DE 1ª CATEGORIA EM LOCAIS COM BAIXO NÍVEL DE INTERFERÊNCIA. AF_04/2016</t>
  </si>
  <si>
    <t>REATERRO MANUAL DE VALAS COM COMPACTAÇÃO MECANIZADA. AF_04/2016</t>
  </si>
  <si>
    <t>REATERRO MANUAL APILOADO COM SOQUETE. AF_10/2017</t>
  </si>
  <si>
    <t>TRANSPORTE COMERCIAL COM CAMINHAO CARROCERIA 9 T, RODOVIA EM LEITO NATURAL</t>
  </si>
  <si>
    <t>TXKM</t>
  </si>
  <si>
    <t>TRANSPORTE COMERCIAL COM CAMINHAO CARROCERIA 9 T, RODOVIA COM REVESTIMENTO PRIMARIO</t>
  </si>
  <si>
    <t>TRANSPORTE COMERCIAL COM CAMINHAO CARROCERIA 9 T, RODOVIA PAVIMENTADA</t>
  </si>
  <si>
    <t>CARGA, MANOBRAS E DESCARGA DE AREIA, BRITA, PEDRA DE MAO E SOLOS COM CAMINHAO BASCULANTE 6 M3 (DESCARGA LIVRE)</t>
  </si>
  <si>
    <t>T</t>
  </si>
  <si>
    <t>CARGA, MANOBRAS E DESCARGA DE BRITA PARA TRATAMENTOS SUPERFICIAIS, COM CAMINHAO BASCULANTE 6 M3</t>
  </si>
  <si>
    <t>CARGA, MANOBRAS E DESCARGA DE MISTURA BETUMINOSA A QUENTE, COM CAMINHAO BASCULANTE 6 M3</t>
  </si>
  <si>
    <t>CARGA, MANOBRAS E DESCARGA DE MISTURA BETUMINOSA A FRIO, COM CAMINHAO BASCULANTE 6 M3</t>
  </si>
  <si>
    <t>CARGA, MANOBRAS E DESCARGA DE BRITA PARA BASE DE MACADAME, COM CAMINHAO BASCULANTE 6 M3</t>
  </si>
  <si>
    <t>CARGA, MANOBRAS E DESCARGA DE MISTURAS DE SOLOS E AGREGADOS (BASES ESTABILIZADAS EM USINA) COM CAMINHAO BASCULANTE 6 M3</t>
  </si>
  <si>
    <t>CARGA, MANOBRAS E DESCARGA DE MATERIAIS DIVERSOS, COM CAMINHAO CARROCERIA 9T (CARGA E DESCARGA MANUAIS)</t>
  </si>
  <si>
    <t>M3XKM</t>
  </si>
  <si>
    <t>CARGA, MANOBRAS E DESCARGA DE BRITA PARA TRATAMENTOS SUPERFICIAIS, COM CAMINHAO BASCULANTE 6 M3, DESCARGA EM DISTRIBUIDOR</t>
  </si>
  <si>
    <t>CARGA, MANOBRAS E DESCARGA DE MISTURA BETUMINOSA A QUENTE, COM CAMINHAO BASCULANTE 6 M3, DESCARGA EM VIBRO-ACABADORA</t>
  </si>
  <si>
    <t>CARGA, MANOBRAS E DESCARGA DE DE MISTURA BETUMINOSA A FRIO, COM CAMINHAO BASCULANTE 6 M3, DESCARGA EM VIBRO-ACABADORA</t>
  </si>
  <si>
    <t>CARGA, MANOBRAS E DESCARGA DE BRITA PARA BASE DE MACADAME, COM CAMINHAO BASCULANTE 6 M3, DESCARGA EM DISTRIBUIDOR</t>
  </si>
  <si>
    <t>CARGA, MANOBRAS E DESCARGA DE MISTURAS DE SOLOS E AGREGADOS, COM CAMINHAO BASCULANTE 6 M3, DESCARGA EM DISTRIBUIDOR</t>
  </si>
  <si>
    <t>CARGA, MANOBRAS E DESCARGA DE MATERIAIS DIVERSOS, COM CAMINHAO BASCULANTE 6M3 (CARGA E DESCARGA MANUAIS)</t>
  </si>
  <si>
    <t>CARGA MANUAL DE ENTULHO EM CAMINHAO BASCULANTE 6 M3</t>
  </si>
  <si>
    <t>CARGA E DESCARGA MECANIZADAS DE ENTULHO EM CAMINHAO BASCULANTE 6 M3</t>
  </si>
  <si>
    <t>TRANSPORTE DE ENTULHO COM CAMINHÃO BASCULANTE 6 M3, RODOVIA PAVIMENTADA, DMT ATE 0,5 KM</t>
  </si>
  <si>
    <t>TRANSPORTE DE ENTULHO COM CAMINHAO BASCULANTE 6 M3, RODOVIA PAVIMENTADA, DMT 0,5 A 1,0 KM</t>
  </si>
  <si>
    <t>74010/1</t>
  </si>
  <si>
    <t>CARGA E DESCARGA MECANICA DE SOLO UTILIZANDO CAMINHAO BASCULANTE 6,0M3/16T E PA CARREGADEIRA SOBRE PNEUS 128 HP, CAPACIDADE DA CAÇAMBA 1,7 A 2,8 M3, PESO OPERACIONAL 11632 KG</t>
  </si>
  <si>
    <t>TRANSPORTE COMERCIAL DE BRITA</t>
  </si>
  <si>
    <t>TRANSPORTE DE PAVIMENTACAO REMOVIDA (RODOVIAS NAO URBANAS)</t>
  </si>
  <si>
    <t>TRANSPORTE COM CAMINHÃO BASCULANTE 10 M3 DE MASSA ASFALTICA PARA PAVIMENTAÇÃO URBANA</t>
  </si>
  <si>
    <t>TRANSPORTE COM CAMINHÃO BASCULANTE DE 6 M3, EM VIA URBANA EM LEITO NATURAL (UNIDADE: TXKM). AF_01/2018</t>
  </si>
  <si>
    <t>TRANSPORTE COM CAMINHÃO BASCULANTE DE 6 M3, EM VIA URBANA EM REVESTIMENTO PRIMÁRIO (UNIDADE: TXKM). AF_01/2018</t>
  </si>
  <si>
    <t>TRANSPORTE COM CAMINHÃO BASCULANTE DE 6 M3, EM VIA URBANA PAVIMENTADA, DMT ATÉ 30 KM (UNIDADE: TXKM). AF_01/2018</t>
  </si>
  <si>
    <t>TRANSPORTE COM CAMINHÃO BASCULANTE DE 6 M3, EM VIA URBANA PAVIMENTADA, DMT ACIMA DE 30 KM (UNIDADE: TXKM). AF_01/2018</t>
  </si>
  <si>
    <t>PREPARO DE FUNDO DE VALA COM LARGURA MENOR QUE 1,5 M, EM LOCAL COM NÍVEL BAIXO DE INTERFERÊNCIA. AF_06/2016</t>
  </si>
  <si>
    <t>PREPARO DE FUNDO DE VALA  COM LARGURA MENOR QUE 1,5 M, EM LOCAL COM NÍVEL ALTO DE INTERFERÊNCIA. AF_06/2016</t>
  </si>
  <si>
    <t>PREPARO DE FUNDO DE VALA COM LARGURA MAIOR OU IGUAL A 1,5 M E MENOR QUE 2,5 M, EM LOCAL COM NÍVEL BAIXO DE INTERFERÊNCIA. AF_06/2016</t>
  </si>
  <si>
    <t>PREPARO DE FUNDO DE VALA  COM LARGURA MAIOR OU IGUAL A 1,5 M E MENOR QUE 2,5 M, EM LOCAL COM NÍVEL ALTO DE INTERFERÊNCIA. AF_06/2016</t>
  </si>
  <si>
    <t>LASTRO DE VALA COM PREPARO DE FUNDO, LARGURA MENOR QUE 1,5 M, COM CAMADA DE AREIA, LANÇAMENTO MANUAL, EM LOCAL COM NÍVEL BAIXO DE INTERFERÊNCIA. AF_06/2016</t>
  </si>
  <si>
    <t>LASTRO DE VALA COM PREPARO DE FUNDO, LARGURA MENOR QUE 1,5 M, COM CAMADA DE BRITA, LANÇAMENTO MANUAL, EM LOCAL COM NÍVEL BAIXO DE INTERFERÊNCIA. AF_06/2016</t>
  </si>
  <si>
    <t>LASTRO DE VALA COM PREPARO DE FUNDO, LARGURA MENOR QUE 1,5 M, COM CAMADA DE AREIA, LANÇAMENTO MANUAL, EM LOCAL COM NÍVEL ALTO DE INTERFERÊNCIA. AF_06/2016</t>
  </si>
  <si>
    <t>LASTRO DE VALA COM PREPARO DE FUNDO, LARGURA MENOR QUE 1,5 M, COM CAMADA DE BRITA, LANÇAMENTO MANUAL, EM LOCAL COM NÍVEL ALTO DE INTERFERÊNCIA. AF_06/2016</t>
  </si>
  <si>
    <t>LASTRO COM PREPARO DE FUNDO, LARGURA MAIOR OU IGUAL A 1,5 M, COM CAMADA DE AREIA, LANÇAMENTO MANUAL, EM LOCAL COM NÍVEL BAIXO DE INTERFERÊNCIA. AF_06/2016</t>
  </si>
  <si>
    <t>LASTRO COM PREPARO DE FUNDO, LARGURA MAIOR OU IGUAL A 1,5 M, COM CAMADA DE BRITA, LANÇAMENTO MANUAL, EM LOCAL COM NÍVEL BAIXO DE INTERFERÊNCIA. AF_06/2016</t>
  </si>
  <si>
    <t>LASTRO COM PREPARO DE FUNDO, LARGURA MAIOR OU IGUAL A 1,5 M, COM CAMADA DE AREIA, LANÇAMENTO MANUAL, EM LOCAL COM NÍVEL ALTO DE INTERFERÊNCIA. AF_06/2016</t>
  </si>
  <si>
    <t>LASTRO COM PREPARO DE FUNDO, LARGURA MAIOR OU IGUAL A 1,5 M, COM CAMADA DE BRITA, LANÇAMENTO MANUAL, EM LOCAL COM NÍVEL ALTO DE INTERFERÊNCIA. AF_06/2016</t>
  </si>
  <si>
    <t>LASTRO DE VALA COM PREPARO DE FUNDO, LARGURA MENOR QUE 1,5 M, COM CAMADA DE AREIA, LANÇAMENTO MECANIZADO, EM LOCAL COM NÍVEL BAIXO DE INTERFERÊNCIA. AF_06/2016</t>
  </si>
  <si>
    <t>LASTRO DE VALA COM PREPARO DE FUNDO, LARGURA MENOR QUE 1,5 M, COM CAMADA DE BRITA, LANÇAMENTO MECANIZADO, EM LOCAL COM NÍVEL BAIXO DE INTERFERÊNCIA. AF_06/2016</t>
  </si>
  <si>
    <t>LASTRO DE VALA COM PREPARO DE FUNDO, LARGURA MENOR QUE 1,5 M, COM CAMADA DE AREIA, LANÇAMENTO MECANIZADO, EM LOCAL COM NÍVEL ALTO DE INTERFERÊNCIA. AF_06/2016</t>
  </si>
  <si>
    <t>LASTRO DE VALA COM PREPARO DE FUNDO, LARGURA MENOR QUE 1,5 M, COM CAMADA DE BRITA, LANÇAMENTO MECANIZADO, EM LOCAL COM NÍVEL ALTO DE INTERFERÊNCIA. AF_06/2016</t>
  </si>
  <si>
    <t>LASTRO COM PREPARO DE FUNDO, LARGURA MAIOR OU IGUAL A 1,5 M, COM CAMADA DE AREIA, LANÇAMENTO MECANIZADO, EM LOCAL COM NÍVEL BAIXO DE INTERFERÊNCIA. AF_06/2016</t>
  </si>
  <si>
    <t>LASTRO COM PREPARO DE FUNDO, LARGURA MAIOR OU IGUAL A 1,5 M, COM CAMADA DE BRITA, LANÇAMENTO MECANIZADO, EM LOCAL COM NÍVEL BAIXO DE INTERFERÊNCIA. AF_06/2016</t>
  </si>
  <si>
    <t>LASTRO COM PREPARO DE FUNDO, LARGURA MAIOR OU IGUAL A 1,5 M, COM CAMADA DE AREIA, LANÇAMENTO MECANIZADO, EM LOCAL COM NÍVEL ALTO DE INTERFERÊNCIA. AF_06/2016</t>
  </si>
  <si>
    <t>LASTRO COM PREPARO DE FUNDO, LARGURA MAIOR OU IGUAL A 1,5 M, COM CAMADA DE BRITA, LANÇAMENTO MECANIZADO, EM LOCAL COM NÍVEL ALTO DE INTERFERÊNCIA. AF_06/2016</t>
  </si>
  <si>
    <t>UMIDIFICAÇÃO DE MATERIAL PARA VALAS COM CAMINHÃO PIPA 10000L. AF_11/2016</t>
  </si>
  <si>
    <t>ALVENARIA EM TIJOLO CERAMICO MACICO 5X10X20CM 1 VEZ (ESPESSURA 20CM), ASSENTADO COM ARGAMASSA TRACO 1:2:8 (CIMENTO, CAL E AREIA)</t>
  </si>
  <si>
    <t>ALVENARIA EM TIJOLO CERAMICO MACICO 5X10X20CM 1/2 VEZ (ESPESSURA 10CM), ASSENTADO COM ARGAMASSA TRACO 1:2:8 (CIMENTO, CAL E AREIA)</t>
  </si>
  <si>
    <t>ALVENARIA EM TIJOLO CERAMICO MACICO 5X10X20CM 1 1/2 VEZ (ESPESSURA 30CM), ASSENTADO COM ARGAMASSA TRACO 1:2:8 (CIMENTO, CAL E AREIA)</t>
  </si>
  <si>
    <t>ALVENARIA DE VEDAÇÃO DE BLOCOS CERÂMICOS FURADOS NA VERTICAL DE 9X19X39CM (ESPESSURA 9CM) DE PAREDES COM ÁREA LÍQUIDA MENOR QUE 6M² SEM VÃOS E ARGAMASSA DE ASSENTAMENTO COM PREPARO EM BETONEIRA. AF_06/2014</t>
  </si>
  <si>
    <t>ALVENARIA DE VEDAÇÃO DE BLOCOS CERÂMICOS FURADOS NA VERTICAL DE 9X19X39CM (ESPESSURA 9CM) DE PAREDES COM ÁREA LÍQUIDA MENOR QUE 6M² SEM VÃOS E ARGAMASSA DE ASSENTAMENTO COM PREPARO MANUAL. AF_06/2014</t>
  </si>
  <si>
    <t>ALVENARIA DE VEDAÇÃO DE BLOCOS CERÂMICOS FURADOS NA VERTICAL DE 14X19X39CM (ESPESSURA 14CM) DE PAREDES COM ÁREA LÍQUIDA MENOR QUE 6M² SEM VÃOS E ARGAMASSA DE ASSENTAMENTO COM PREPARO EM BETONEIRA. AF_06/2014</t>
  </si>
  <si>
    <t>ALVENARIA DE VEDAÇÃO DE BLOCOS CERÂMICOS FURADOS NA VERTICAL DE 14X19X39CM (ESPESSURA 14CM) DE PAREDES COM ÁREA LÍQUIDA MENOR QUE 6M² SEM VÃOS E ARGAMASSA DE ASSENTAMENTO COM PREPARO MANUAL. AF_06/2014</t>
  </si>
  <si>
    <t>ALVENARIA DE VEDAÇÃO DE BLOCOS CERÂMICOS FURADOS NA VERTICAL DE 19X19X39CM (ESPESSURA 19CM) DE PAREDES COM ÁREA LÍQUIDA MENOR QUE 6M² SEM VÃOS E ARGAMASSA DE ASSENTAMENTO COM PREPARO EM BETONEIRA. AF_06/2014</t>
  </si>
  <si>
    <t>ALVENARIA DE VEDAÇÃO DE BLOCOS CERÂMICOS FURADOS NA VERTICAL DE 19X19X39CM (ESPESSURA 19CM) DE PAREDES COM ÁREA LÍQUIDA MENOR QUE 6M² SEM VÃOS E ARGAMASSA DE ASSENTAMENTO COM PREPARO MANUAL. AF_06/2014</t>
  </si>
  <si>
    <t>ALVENARIA DE VEDAÇÃO DE BLOCOS CERÂMICOS FURADOS NA VERTICAL DE 9X19X39CM (ESPESSURA 9CM) DE PAREDES COM ÁREA LÍQUIDA MAIOR OU IGUAL A 6M² SEM VÃOS E ARGAMASSA DE ASSENTAMENTO COM PREPARO EM BETONEIRA. AF_06/2014</t>
  </si>
  <si>
    <t>ALVENARIA DE VEDAÇÃO DE BLOCOS CERÂMICOS FURADOS NA VERTICAL DE 9X19X39CM (ESPESSURA 9CM) DE PAREDES COM ÁREA LÍQUIDA MAIOR OU IGUAL A 6M² SEM VÃOS E ARGAMASSA DE ASSENTAMENTO COM PREPARO MANUAL. AF_06/2014</t>
  </si>
  <si>
    <t>ALVENARIA DE VEDAÇÃO DE BLOCOS CERÂMICOS FURADOS NA VERTICAL DE 14X19X39CM (ESPESSURA 14CM) DE PAREDES COM ÁREA LÍQUIDA MAIOR OU IGUAL A 6M² SEM VÃOS E ARGAMASSA DE ASSENTAMENTO COM PREPARO EM BETONEIRA. AF_06/2014</t>
  </si>
  <si>
    <t>ALVENARIA DE VEDAÇÃO DE BLOCOS CERÂMICOS FURADOS NA VERTICAL DE 14X19X39CM (ESPESSURA 14CM) DE PAREDES COM ÁREA LÍQUIDA MAIOR OU IGUAL A 6M² SEM VÃOS E ARGAMASSA DE ASSENTAMENTO COM PREPARO MANUAL. AF_06/2014</t>
  </si>
  <si>
    <t>ALVENARIA DE VEDAÇÃO DE BLOCOS CERÂMICOS FURADOS NA VERTICAL DE 19X19X39CM (ESPESSURA 19CM) DE PAREDES COM ÁREA LÍQUIDA MAIOR OU IGUAL A 6M² SEM VÃOS E ARGAMASSA DE ASSENTAMENTO COM PREPARO EM BETONEIRA. AF_06/2014</t>
  </si>
  <si>
    <t>ALVENARIA DE VEDAÇÃO DE BLOCOS CERÂMICOS FURADOS NA VERTICAL DE 19X19X39CM (ESPESSURA 19CM) DE PAREDES COM ÁREA LÍQUIDA MAIOR OU IGUAL A 6M² SEM VÃOS E ARGAMASSA DE ASSENTAMENTO COM PREPARO MANUAL. AF_06/2014</t>
  </si>
  <si>
    <t>ALVENARIA DE VEDAÇÃO DE BLOCOS CERÂMICOS FURADOS NA VERTICAL DE 9X19X39CM (ESPESSURA 9CM) DE PAREDES COM ÁREA LÍQUIDA MENOR QUE 6M² COM VÃOS E ARGAMASSA DE ASSENTAMENTO COM PREPARO EM BETONEIRA. AF_06/2014</t>
  </si>
  <si>
    <t>ALVENARIA DE VEDAÇÃO DE BLOCOS CERÂMICOS FURADOS NA VERTICAL DE 9X19X39CM (ESPESSURA 9CM) DE PAREDES COM ÁREA LÍQUIDA MENOR QUE 6M² COM VÃOS E ARGAMASSA DE ASSENTAMENTO COM PREPARO MANUAL. AF_06/2014</t>
  </si>
  <si>
    <t>ALVENARIA DE VEDAÇÃO DE BLOCOS CERÂMICOS FURADOS NA VERTICAL DE 14X19X39CM (ESPESSURA 14CM) DE PAREDES COM ÁREA LÍQUIDA MENOR QUE 6M² COM VÃOS E ARGAMASSA DE ASSENTAMENTO COM PREPARO EM BETONEIRA. AF_06/2014</t>
  </si>
  <si>
    <t>ALVENARIA DE VEDAÇÃO DE BLOCOS CERÂMICOS FURADOS NA VERTICAL DE 19X19X39CM (ESPESSURA 19CM) DE PAREDES COM ÁREA LÍQUIDA MENOR QUE 6M² COM VÃOS E ARGAMASSA DE ASSENTAMENTO COM PREPARO EM BETONEIRA. AF_06/2014</t>
  </si>
  <si>
    <t>ALVENARIA DE VEDAÇÃO DE BLOCOS CERÂMICOS FURADOS NA VERTICAL DE 19X19X39CM (ESPESSURA 19CM) DE PAREDES COM ÁREA LÍQUIDA MENOR QUE 6M² COM VÃOS E ARGAMASSA DE ASSENTAMENTO COM PREPARO MANUAL. AF_06/2014</t>
  </si>
  <si>
    <t>ALVENARIA DE VEDAÇÃO DE BLOCOS CERÂMICOS FURADOS NA VERTICAL DE 9X19X39CM (ESPESSURA 9CM) DE PAREDES COM ÁREA LÍQUIDA MAIOR OU IGUAL A 6M² COM VÃOS E ARGAMASSA DE ASSENTAMENTO COM PREPARO EM BETONEIRA. AF_06/2014</t>
  </si>
  <si>
    <t>ALVENARIA DE VEDAÇÃO DE BLOCOS CERÂMICOS FURADOS NA VERTICAL DE 9X19X39CM (ESPESSURA 9CM) DE PAREDES COM ÁREA LÍQUIDA MAIOR OU IGUAL A 6M² COM VÃOS E ARGAMASSA DE ASSENTAMENTO COM PREPARO MANUAL. AF_06/2014</t>
  </si>
  <si>
    <t>ALVENARIA DE VEDAÇÃO DE BLOCOS CERÂMICOS FURADOS NA VERTICAL DE 14X19X39CM (ESPESSURA 14CM) DE PAREDES COM ÁREA LÍQUIDA MAIOR OU IGUAL A 6M² COM VÃOS E ARGAMASSA DE ASSENTAMENTO COM PREPARO EM BETONEIRA. AF_06/2014</t>
  </si>
  <si>
    <t>ALVENARIA DE VEDAÇÃO DE BLOCOS CERÂMICOS FURADOS NA VERTICAL DE 14X19X39CM (ESPESSURA 14CM) DE PAREDES COM ÁREA LÍQUIDA MAIOR OU IGUAL A 6M² COM VÃOS E ARGAMASSA DE ASSENTAMENTO COM PREPARO MANUAL. AF_06/2014</t>
  </si>
  <si>
    <t>ALVENARIA DE VEDAÇÃO DE BLOCOS CERÂMICOS FURADOS NA VERTICAL DE 19X19X39CM (ESPESSURA 19CM) DE PAREDES COM ÁREA LÍQUIDA MAIOR OU IGUAL A 6M² COM VÃOS E ARGAMASSA DE ASSENTAMENTO COM PREPARO EM BETONEIRA. AF_06/2014</t>
  </si>
  <si>
    <t>ALVENARIA DE VEDAÇÃO DE BLOCOS CERÂMICOS FURADOS NA VERTICAL DE 19X19X39CM (ESPESSURA 19CM) DE PAREDES COM ÁREA LÍQUIDA MAIOR OU IGUAL A 6M² COM VÃOS E ARGAMASSA DE ASSENTAMENTO COM PREPARO MANUAL. AF_06/2014</t>
  </si>
  <si>
    <t>ALVENARIA DE VEDAÇÃO DE BLOCOS CERÂMICOS FURADOS NA HORIZONTAL DE 9X19X19CM (ESPESSURA 9CM) DE PAREDES COM ÁREA LÍQUIDA MENOR QUE 6M² SEM VÃOS E ARGAMASSA DE ASSENTAMENTO COM PREPARO EM BETONEIRA. AF_06/2014</t>
  </si>
  <si>
    <t>ALVENARIA DE VEDAÇÃO DE BLOCOS CERÂMICOS FURADOS NA HORIZONTAL DE 9X19X19CM (ESPESSURA 9CM) DE PAREDES COM ÁREA LÍQUIDA MENOR QUE 6M² SEM VÃOS E ARGAMASSA DE ASSENTAMENTO COM PREPARO MANUAL. AF_06/2014</t>
  </si>
  <si>
    <t>ALVENARIA DE VEDAÇÃO DE BLOCOS CERÂMICOS FURADOS NA HORIZONTAL DE 11,5X19X19CM (ESPESSURA 11,5CM) DE PAREDES COM ÁREA LÍQUIDA MENOR QUE 6M² SEM VÃOS E ARGAMASSA DE ASSENTAMENTO COM PREPARO EM BETONEIRA. AF_06/2014</t>
  </si>
  <si>
    <t>ALVENARIA DE VEDAÇÃO DE BLOCOS CERÂMICOS FURADOS NA HORIZONTAL DE 11,5X19X19CM (ESPESSURA 11,5CM) DE PAREDES COM ÁREA LÍQUIDA MENOR QUE 6M² SEM VÃOS E ARGAMASSA DE ASSENTAMENTO COM PREPARO MANUAL. AF_06/2014</t>
  </si>
  <si>
    <t>ALVENARIA DE VEDAÇÃO DE BLOCOS CERÂMICOS FURADOS NA HORIZONTAL DE 9X14X19CM (ESPESSURA 9CM) DE PAREDES COM ÁREA LÍQUIDA MENOR QUE 6M² SEM VÃOS E ARGAMASSA DE ASSENTAMENTO COM PREPARO EM BETONEIRA. AF_06/2014</t>
  </si>
  <si>
    <t>ALVENARIA DE VEDAÇÃO DE BLOCOS CERÂMICOS FURADOS NA HORIZONTAL DE 9X14X19CM (ESPESSURA 9CM) DE PAREDES COM ÁREA LÍQUIDA MENOR QUE 6M² SEM VÃOS E ARGAMASSA DE ASSENTAMENTO COM PREPARO MANUAL. AF_06/2014</t>
  </si>
  <si>
    <t>ALVENARIA DE VEDAÇÃO DE BLOCOS CERÂMICOS FURADOS NA HORIZONTAL DE 14X9X19CM (ESPESSURA 14CM, BLOCO DEITADO) DE PAREDES COM ÁREA LÍQUIDA MENOR QUE 6M² SEM VÃOS E ARGAMASSA DE ASSENTAMENTO COM PREPARO EM BETONEIRA. AF_06/2014</t>
  </si>
  <si>
    <t>ALVENARIA DE VEDAÇÃO DE BLOCOS CERÂMICOS FURADOS NA HORIZONTAL DE 14X9X19CM (ESPESSURA 14CM, BLOCO DEITADO) DE PAREDES COM ÁREA LÍQUIDA MENOR QUE 6M² SEM VÃOS E ARGAMASSA DE ASSENTAMENTO COM PREPARO MANUAL. AF_06/2014</t>
  </si>
  <si>
    <t>ALVENARIA DE VEDAÇÃO DE BLOCOS CERÂMICOS FURADOS NA HORIZONTAL DE 9X19X19CM (ESPESSURA 9CM) DE PAREDES COM ÁREA LÍQUIDA MAIOR OU IGUAL A 6M² SEM VÃOS E ARGAMASSA DE ASSENTAMENTO COM PREPARO EM BETONEIRA. AF_06/2014</t>
  </si>
  <si>
    <t>ALVENARIA DE VEDAÇÃO DE BLOCOS CERÂMICOS FURADOS NA HORIZONTAL DE 9X19X19CM (ESPESSURA 9CM) DE PAREDES COM ÁREA LÍQUIDA MAIOR OU IGUAL A 6M² SEM VÃOS E ARGAMASSA DE ASSENTAMENTO COM PREPARO MANUAL. AF_06/2014</t>
  </si>
  <si>
    <t>ALVENARIA DE VEDAÇÃO DE BLOCOS CERÂMICOS FURADOS NA HORIZONTAL DE 11,5X19X19CM (ESPESSURA 11,5M) DE PAREDES COM ÁREA LÍQUIDA MAIOR OU IGUAL A 6M² SEM VÃOS E ARGAMASSA DE ASSENTAMENTO COM PREPARO EM BETONEIRA. AF_06/2014</t>
  </si>
  <si>
    <t>ALVENARIA DE VEDAÇÃO DE BLOCOS CERÂMICOS FURADOS NA HORIZONTAL DE 11,5X19X19CM (ESPESSURA 11,5M) DE PAREDES COM ÁREA LÍQUIDA MAIOR OU IGUAL A 6M² SEM VÃOS E ARGAMASSA DE ASSENTAMENTO COM PREPARO MANUAL. AF_06/2014</t>
  </si>
  <si>
    <t>ALVENARIA DE VEDAÇÃO DE BLOCOS CERÂMICOS FURADOS NA HORIZONTAL DE 9X14X19CM (ESPESSURA 9CM) DE PAREDES COM ÁREA LÍQUIDA MAIOR OU IGUAL A 6M² SEM VÃOS E ARGAMASSA DE ASSENTAMENTO COM PREPARO EM BETONEIRA. AF_06/2014</t>
  </si>
  <si>
    <t>ALVENARIA DE VEDAÇÃO DE BLOCOS CERÂMICOS FURADOS NA HORIZONTAL DE 9X14X19CM (ESPESSURA 9CM) DE PAREDES COM ÁREA LÍQUIDA MAIOR OU IGUAL A 6M² SEM VÃOS E ARGAMASSA DE ASSENTAMENTO COM PREPARO MANUAL. AF_06/2014</t>
  </si>
  <si>
    <t>ALVENARIA DE VEDAÇÃO DE BLOCOS CERÂMICOS FURADOS NA HORIZONTAL DE 14X9X19CM (ESPESSURA 14CM, BLOCO DEITADO) DE PAREDES COM ÁREA LÍQUIDA MAIOR OU IGUAL A 6M² SEM VÃOS E ARGAMASSA DE ASSENTAMENTO COM PREPARO EM BETONEIRA. AF_06/2014</t>
  </si>
  <si>
    <t>ALVENARIA DE VEDAÇÃO DE BLOCOS CERÂMICOS FURADOS NA HORIZONTAL DE 14X9X19CM (ESPESSURA 14CM, BLOCO DEITADO) DE PAREDES COM ÁREA LÍQUIDA MAIOR OU IGUAL A 6M² SEM VÃOS E ARGAMASSA DE ASSENTAMENTO COM PREPARO MANUAL. AF_06/2014</t>
  </si>
  <si>
    <t>ALVENARIA DE VEDAÇÃO DE BLOCOS CERÂMICOS FURADOS NA HORIZONTAL DE 9X19X19CM (ESPESSURA 9CM) DE PAREDES COM ÁREA LÍQUIDA MENOR QUE 6M² COM VÃOS E ARGAMASSA DE ASSENTAMENTO COM PREPARO EM BETONEIRA. AF_06/2014</t>
  </si>
  <si>
    <t>ALVENARIA DE VEDAÇÃO DE BLOCOS CERÂMICOS FURADOS NA HORIZONTAL DE 9X19X19CM (ESPESSURA 9CM) DE PAREDES COM ÁREA LÍQUIDA MENOR QUE 6M² COM VÃOS E ARGAMASSA DE ASSENTAMENTO COM PREPARO MANUAL. AF_06/2014</t>
  </si>
  <si>
    <t>ALVENARIA DE VEDAÇÃO DE BLOCOS CERÂMICOS FURADOS NA HORIZONTAL DE 11,5X19X19CM (ESPESSURA 11,5CM) DE PAREDES COM ÁREA LÍQUIDA MENOR QUE 6M² COM VÃOS E ARGAMASSA DE ASSENTAMENTO COM PREPARO EM BETONEIRA. AF_06/2014</t>
  </si>
  <si>
    <t>ALVENARIA DE VEDAÇÃO DE BLOCOS CERÂMICOS FURADOS NA HORIZONTAL DE 11,5X19X19CM (ESPESSURA 11,5CM) DE PAREDES COM ÁREA LÍQUIDA MENOR QUE 6M² COM VÃOS E ARGAMASSA DE ASSENTAMENTO COM PREPARO MANUAL. AF_06/2014</t>
  </si>
  <si>
    <t>ALVENARIA DE VEDAÇÃO DE BLOCOS CERÂMICOS FURADOS NA HORIZONTAL DE 9X14X19CM (ESPESSURA 9CM) DE PAREDES COM ÁREA LÍQUIDA MENOR QUE 6M² COM VÃOS E ARGAMASSA DE ASSENTAMENTO COM PREPARO EM BETONEIRA. AF_06/2014</t>
  </si>
  <si>
    <t>ALVENARIA DE VEDAÇÃO DE BLOCOS CERÂMICOS FURADOS NA HORIZONTAL DE 9X14X19CM (ESPESSURA 9CM) DE PAREDES COM ÁREA LÍQUIDA MENOR QUE 6M² COM VÃOS E ARGAMASSA DE ASSENTAMENTO COM PREPARO MANUAL. AF_06/2014</t>
  </si>
  <si>
    <t>ALVENARIA DE VEDAÇÃO DE BLOCOS CERÂMICOS FURADOS NA HORIZONTAL DE 14X9X19CM (ESPESSURA 14CM, BLOCO DEITADO) DE PAREDES COM ÁREA LÍQUIDA MENOR QUE 6M² COM VÃOS E ARGAMASSA DE ASSENTAMENTO COM PREPARO EM BETONEIRA. AF_06/2014</t>
  </si>
  <si>
    <t>ALVENARIA DE VEDAÇÃO DE BLOCOS CERÂMICOS FURADOS NA HORIZONTAL DE 14X9X19CM (ESPESSURA 14CM, BLOCO DEITADO) DE PAREDES COM ÁREA LÍQUIDA MENOR QUE 6M² COM VÃOS E ARGAMASSA DE ASSENTAMENTO COM PREPARO MANUAL. AF_06/2014</t>
  </si>
  <si>
    <t>ALVENARIA DE VEDAÇÃO DE BLOCOS CERÂMICOS FURADOS NA HORIZONTAL DE 9X19X19CM (ESPESSURA 9CM) DE PAREDES COM ÁREA LÍQUIDA MAIOR OU IGUAL A 6M² COM VÃOS E ARGAMASSA DE ASSENTAMENTO COM PREPARO EM BETONEIRA. AF_06/2014</t>
  </si>
  <si>
    <t>ALVENARIA DE VEDAÇÃO DE BLOCOS CERÂMICOS FURADOS NA HORIZONTAL DE 9X19X19CM (ESPESSURA 9CM) DE PAREDES COM ÁREA LÍQUIDA MAIOR OU IGUAL A 6M² COM VÃOS E ARGAMASSA DE ASSENTAMENTO COM PREPARO MANUAL. AF_06/2014</t>
  </si>
  <si>
    <t>ALVENARIA DE VEDAÇÃO DE BLOCOS CERÂMICOS FURADOS NA HORIZONTAL DE 11,5X19X19CM (ESPESSURA 11,5CM) DE PAREDES COM ÁREA LÍQUIDA MAIOR OU IGUAL A 6M² COM VÃOS E ARGAMASSA DE ASSENTAMENTO COM PREPARO EM BETONEIRA. AF_06/2014</t>
  </si>
  <si>
    <t>ALVENARIA DE VEDAÇÃO DE BLOCOS CERÂMICOS FURADOS NA HORIZONTAL DE 11,5X19X19CM (ESPESSURA 11,5CM) DE PAREDES COM ÁREA LÍQUIDA MAIOR OU IGUAL A 6M² COM VÃOS E ARGAMASSA DE ASSENTAMENTO COM PREPARO MANUAL. AF_06/2014</t>
  </si>
  <si>
    <t>ALVENARIA DE VEDAÇÃO DE BLOCOS CERÂMICOS FURADOS NA HORIZONTAL DE 9X14X19CM (ESPESSURA 9CM) DE PAREDES COM ÁREA LÍQUIDA MAIOR OU IGUAL A 6M² COM VÃOS E ARGAMASSA DE ASSENTAMENTO COM PREPARO EM BETONEIRA. AF_06/2014</t>
  </si>
  <si>
    <t>ALVENARIA DE VEDAÇÃO DE BLOCOS CERÂMICOS FURADOS NA HORIZONTAL DE 9X14X19CM (ESPESSURA 9CM) DE PAREDES COM ÁREA LÍQUIDA MAIOR OU IGUAL A 6M² COM VÃOS E ARGAMASSA DE ASSENTAMENTO COM PREPARO MANUAL. AF_06/2014</t>
  </si>
  <si>
    <t>ALVENARIA DE VEDAÇÃO DE BLOCOS CERÂMICOS FURADOS NA HORIZONTAL DE 14X9X19CM (ESPESSURA 14CM, BLOCO DEITADO) DE PAREDES COM ÁREA LÍQUIDA MAIOR OU IGUAL A 6M² COM VÃOS E ARGAMASSA DE ASSENTAMENTO COM PREPARO EM BETONEIRA. AF_06/2014</t>
  </si>
  <si>
    <t>ALVENARIA DE VEDAÇÃO DE BLOCOS CERÂMICOS FURADOS NA HORIZONTAL DE 14X9X19CM (ESPESSURA 14CM, BLOCO DEITADO) DE PAREDES COM ÁREA LÍQUIDA MAIOR OU IGUAL A 6M² COM VÃOS E ARGAMASSA DE ASSENTAMENTO COM PREPARO MANUAL. AF_06/2014</t>
  </si>
  <si>
    <t>(COMPOSIÇÃO REPRESENTATIVA) DO SERVIÇO DE ALVENARIA DE VEDAÇÃO DE BLOCOS VAZADOS DE CERÂMICA DE 9X19X19CM (ESPESSURA 9CM), PARA EDIFICAÇÃO HABITACIONAL MULTIFAMILIAR (PRÉDIO). AF_11/2014</t>
  </si>
  <si>
    <t>(COMPOSIÇÃO REPRESENTATIVA) DO SERVIÇO DE ALVENARIA DE VEDAÇÃO DE BLOCOS VAZADOS DE CERÂMICA DE 9X19X19CM (ESPESSURA 9CM), PARA EDIFICAÇÃO HABITACIONAL UNIFAMILIAR (CASA) E EDIFICAÇÃO PÚBLICA PADRÃO. AF_11/2014</t>
  </si>
  <si>
    <t>(COMPOSIÇÃO REPRESENTATIVA) DO SERVIÇO DE ALVENARIA DE VEDAÇÃO DE BLOCOS VAZADOS DE CERÂMICA DE 14X9X19CM (ESPESSURA 14CM, BLOCO DEITADO), PARA EDIFICAÇÃO HABITACIONAL UNIFAMILIAR (CASA) E EDIFICAÇÃO PÚBLICA PADRÃO. AF_12/2014</t>
  </si>
  <si>
    <t>ALVENARIA DE VEDAÇÃO DE BLOCOS CERÂMICOS FURADOS NA VERTICAL DE 14X19X39CM (ESPESSURA 14CM) DE PAREDES COM ÁREA LÍQUIDA MENOR QUE 6M2 COM VÃOS E ARGAMASSA DE ASSENTAMENTO COM PREPARO MANUAL. AF_06/2014</t>
  </si>
  <si>
    <t>ALVENARIA DE EMBASAMENTO EM TIJOLOS CERAMICOS MACICOS 5X10X20CM, ASSENTADO  COM ARGAMASSA TRACO 1:2:8 (CIMENTO, CAL E AREIA)</t>
  </si>
  <si>
    <t>ALVENARIA ESTRUTURAL DE BLOCOS CERÂMICOS 14X19X39, (ESPESSURA DE 14 CM), PARA PAREDES COM ÁREA LÍQUIDA MENOR QUE 6M², SEM VÃOS, UTILIZANDO PALHETA E ARGAMASSA DE ASSENTAMENTO COM PREPARO EM BETONEIRA. AF_12/2014</t>
  </si>
  <si>
    <t>ALVENARIA ESTRUTURAL DE BLOCOS CERÂMICOS 14X19X39, (ESPESSURA DE 14 CM), PARA PAREDES COM ÁREA LÍQUIDA MENOR QUE 6M², SEM VÃOS, UTILIZANDO PALHETA E ARGAMASSA DE ASSENTAMENTO COM PREPARO MANUAL. AF_12/2014</t>
  </si>
  <si>
    <t>ALVENARIA ESTRUTURAL DE BLOCOS CERÂMICOS 14X19X39, (ESPESSURA DE 14 CM), PARA PAREDES COM ÁREA LÍQUIDA MAIOR OU IGUAL QUE 6M², SEM VÃOS, UTILIZANDO PALHETA E ARGAMASSA DE ASSENTAMENTO COM PREPARO EM BETONEIRA. AF_12/2014</t>
  </si>
  <si>
    <t>ALVENARIA ESTRUTURAL DE BLOCOS CERÂMICOS 14X19X39, (ESPESSURA DE 14 CM), PARA PAREDES COM ÁREA LÍQUIDA MAIOR OU IGUAL QUE 6M², SEM VÃOS, UTILIZANDO PALHETA E ARGAMASSA DE ASSENTAMENTO COM PREPARO MANUAL. AF_12/2014</t>
  </si>
  <si>
    <t>ALVENARIA ESTRUTURAL DE BLOCOS CERÂMICOS 14X19X39, (ESPESSURA DE 14 CM), PARA PAREDES COM ÁREA LÍQUIDA MENOR QUE 6M², COM VÃOS, UTILIZANDO PALHETA E ARGAMASSA DE ASSENTAMENTO COM PREPARO EM BETONEIRA. AF_12/2014</t>
  </si>
  <si>
    <t>ALVENARIA ESTRUTURAL DE BLOCOS CERÂMICOS 14X19X39, (ESPESSURA DE 14 CM), PARA PAREDES COM ÁREA LÍQUIDA MENOR QUE 6M², COM VÃOS, UTILIZANDO PALHETA E ARGAMASSA DE ASSENTAMENTO COM PREPARO MANUAL. AF_12/2014</t>
  </si>
  <si>
    <t>ALVENARIA ESTRUTURAL DE BLOCOS CERÂMICOS 14X19X39, (ESPESSURA DE 14 CM), PARA PAREDES COM ÁREA LÍQUIDA MAIOR OU IGUAL A 6M², COM VÃOS, UTILIZANDO PALHETA E ARGAMASSA DE ASSENTAMENTO COM PREPARO EM BETONEIRA. AF_12/2014</t>
  </si>
  <si>
    <t>ALVENARIA ESTRUTURAL DE BLOCOS CERÂMICOS 14X19X39, (ESPESSURA DE 14 CM), PARA PAREDES COM ÁREA LÍQUIDA MAIOR OU IGUAL A 6M², COM VÃOS, UTILIZANDO PALHETA E ARGAMASSA DE ASSENTAMENTO COM PREPARO MANUAL. AF_12/2014</t>
  </si>
  <si>
    <t>ALVENARIA ESTRUTURAL DE BLOCOS CERÂMICOS 14X19X29, (ESPESSURA DE 14 CM), PARA PAREDES COM ÁREA LÍQUIDA MENOR QUE 6M², SEM VÃOS, UTILIZANDO PALHETA E ARGAMASSA DE ASSENTAMENTO COM PREPARO EM BETONEIRA. AF_12/2014</t>
  </si>
  <si>
    <t>ALVENARIA ESTRUTURAL DE BLOCOS CERÂMICOS 14X19X29, (ESPESSURA DE 14 CM), PARA PAREDES COM ÁREA LÍQUIDA MENOR QUE 6M², SEM VÃOS, UTILIZANDO PALHETA E ARGAMASSA DE ASSENTAMENTO COM PREPARO MANUAL. AF_12/2014</t>
  </si>
  <si>
    <t>ALVENARIA ESTRUTURAL DE BLOCOS CERÂMICOS 14X19X29, (ESPESSURA DE 14 CM), PARA PAREDES COM ÁREA LÍQUIDA MAIOR OU IGUAL A 6M², SEM VÃOS, UTILIZANDO PALHETA E ARGAMASSA DE ASSENTAMENTO COM PREPARO EM BETONEIRA. AF_12/2014</t>
  </si>
  <si>
    <t>ALVENARIA ESTRUTURAL DE BLOCOS CERÂMICOS 14X19X29, (ESPESSURA DE 14 CM), PARA PAREDES COM ÁREA LÍQUIDA MAIOR OU IGUAL A 6M2, SEM VÃOS, UTILIZANDO PALHETA E ARGAMASSA DE ASSENTAMENTO COM PREPARO MANUAL. AF_12/2014</t>
  </si>
  <si>
    <t>ALVENARIA ESTRUTURAL DE BLOCOS CERÂMICOS 14X19X29, (ESPESSURA DE 14 CM), PARA PAREDES COM ÁREA LÍQUIDA MENOR QUE 6M², COM VÃOS, UTILIZANDO PALHETA E ARGAMASSA DE ASSENTAMENTO COM PREPARO EM BETONEIRA. AF_12/2014</t>
  </si>
  <si>
    <t>ALVENARIA ESTRUTURAL DE BLOCOS CERÂMICOS 14X19X29, (ESPESSURA DE 14 CM), PARA PAREDES COM ÁREA LÍQUIDA MENOR QUE 6M², COM VÃOS, UTILIZANDO PALHETA E ARGAMASSA DE ASSENTAMENTO COM PREPARO MANUAL. AF_12/2014</t>
  </si>
  <si>
    <t>ALVENARIA ESTRUTURAL DE BLOCOS CERÂMICOS 14X19X29, (ESPESSURA DE 14 CM), PARA PAREDES COM ÁREA LÍQUIDA MAIOR OU IGUAL A 6M², COM VÃOS, UTILIZANDO PALHETA E ARGAMASSA DE ASSENTAMENTO COM PREPARO EM BETONEIRA. AF_12/2014</t>
  </si>
  <si>
    <t>ALVENARIA ESTRUTURAL DE BLOCOS CERÂMICOS 14X19X29, (ESPESSURA DE 14 CM), PARA PAREDES COM ÁREA LÍQUIDA MAIOR OU IGUAL A 6M², COM VÃOS, UTILIZANDO PALHETA E ARGAMASSA DE ASSENTAMENTO COM PREPARO MANUAL. AF_12/2014</t>
  </si>
  <si>
    <t>ALVENARIA ESTRUTURAL DE BLOCOS CERÂMICOS 14X19X39, (ESPESSURA DE 14 CM), PARA PAREDES COM ÁREA LÍQUIDA MENOR QUE 6M², SEM VÃOS, UTILIZANDO COLHER DE PEDREIRO E ARGAMASSA DE ASSENTAMENTO COM PREPARO EM BETONEIRA. AF_12/2014</t>
  </si>
  <si>
    <t>ALVENARIA ESTRUTURAL DE BLOCOS CERÂMICOS 14X19X39, (ESPESSURA DE 14 CM), PARA PAREDES COM ÁREA LÍQUIDA MENOR QUE 6M², SEM VÃOS, UTILIZANDO COLHER DE PEDREIRO E ARGAMASSA DE ASSENTAMENTO COM PREPARO MANUAL. AF_12/2014</t>
  </si>
  <si>
    <t>ALVENARIA ESTRUTURAL DE BLOCOS CERÂMICOS 14X19X39, (ESPESSURA DE 14 CM), PARA PAREDES COM ÁREA LÍQUIDA MAIOR OU IGUAL A 6M², SEM VÃOS, UTILIZANDO COLHER DE PEDREIRO E ARGAMASSA DE ASSENTAMENTO COM PREPARO EM BETONEIRA. AF_12/2014</t>
  </si>
  <si>
    <t>ALVENARIA ESTRUTURAL DE BLOCOS CERÂMICOS 14X19X39, (ESPESSURA DE 14 CM), PARA PAREDES COM ÁREA LÍQUIDA MAIOR OU IGUAL A 6M², SEM VÃOS, UTILIZANDO COLHER DE PEDREIRO E ARGAMASSA DE ASSENTAMENTO COM PREPARO MANUAL. AF_12/2014</t>
  </si>
  <si>
    <t>ALVENARIA ESTRUTURAL DE BLOCOS CERÂMICOS 14X19X39, (ESPESSURA DE 14 CM), PARA PAREDES COM ÁREA LÍQUIDA MENOR QUE 6M², COM VÃOS, UTILIZANDO COLHER DE PEDREIRO E ARGAMASSA DE ASSENTAMENTO COM PREPARO EM BETONEIRA. AF_12/2014</t>
  </si>
  <si>
    <t>ALVENARIA ESTRUTURAL DE BLOCOS CERÂMICOS 14X19X39, (ESPESSURA DE 14 CM), PARA PAREDES COM ÁREA LÍQUIDA MENOR QUE 6M², COM VÃOS, UTILIZANDO COLHER DE PEDREIRO E ARGAMASSA DE ASSENTAMENTO COM PREPARO MANUAL. AF_12/2014</t>
  </si>
  <si>
    <t>ALVENARIA ESTRUTURAL DE BLOCOS CERÂMICOS 14X19X39, (ESPESSURA DE 14 CM), PARA PAREDES COM ÁREA LÍQUIDA MAIOR OU IGUAL A 6M², COM VÃOS, UTILIZANDO COLHER DE PEDREIRO E ARGAMASSA DE ASSENTAMENTO COM PREPARO EM BETONEIRA. AF_12/2014</t>
  </si>
  <si>
    <t>ALVENARIA ESTRUTURAL DE BLOCOS CERÂMICOS 14X19X39, (ESPESSURA DE 14 CM), PARA PAREDES COM ÁREA LÍQUIDA MAIOR OU IGUAL A 6M², COM VÃOS, UTILIZANDO COLHER DE PEDREIRO E ARGAMASSA DE ASSENTAMENTO COM PREPARO MANUAL. AF_12/2014</t>
  </si>
  <si>
    <t>ALVENARIA ESTRUTURAL DE BLOCOS CERÂMICOS 14X19X29, (ESPESSURA DE 14 CM), PARA PAREDES COM ÁREA LÍQUIDA MENOR QUE 6M², SEM VÃOS, UTILIZANDO COLHER DE PEDREIRO E ARGAMASSA DE ASSENTAMENTO COM PREPARO EM BETONEIRA. AF_12/2014</t>
  </si>
  <si>
    <t>ALVENARIA ESTRUTURAL DE BLOCOS CERÂMICOS 14X19X29, (ESPESSURA DE 14 CM), PARA PAREDES COM ÁREA LÍQUIDA MENOR QUE 6M², SEM VÃOS, UTILIZANDO COLHER DE PEDREIRO E ARGAMASSA DE ASSENTAMENTO COM PREPARO MANUAL. AF_12/2014</t>
  </si>
  <si>
    <t>ALVENARIA ESTRUTURAL DE BLOCOS CERÂMICOS 14X19X29, (ESPESSURA DE 14 CM), PARA PAREDES COM ÁREA LÍQUIDA MAIOR OU IGUAL A 6M², SEM VÃOS, UTILIZANDO COLHER DE PEDREIRO E ARGAMASSA DE ASSENTAMENTO COM PREPARO EM BETONEIRA. AF_12/2014</t>
  </si>
  <si>
    <t>ALVENARIA ESTRUTURAL DE BLOCOS CERÂMICOS 14X19X29, (ESPESSURA DE 14 CM), PARA PAREDES COM ÁREA LÍQUIDA MAIOR OU IGUAL A 6M², SEM VÃOS, UTILIZANDO COLHER DE PEDREIRO E ARGAMASSA DE ASSENTAMENTO COM PREPARO MANUAL. AF_12/2014</t>
  </si>
  <si>
    <t>ALVENARIA ESTRUTURAL DE BLOCOS CERÂMICOS 14X19X29, (ESPESSURA DE 14 CM), PARA PAREDES COM ÁREA LÍQUIDA MENOR QUE 6M², COM VÃOS, UTILIZANDO COLHER DE PEDREIRO E ARGAMASSA DE ASSENTAMENTO COM PREPARO EM BETONEIRA. AF_12/2014</t>
  </si>
  <si>
    <t>ALVENARIA ESTRUTURAL DE BLOCOS CERÂMICOS 14X19X29, (ESPESSURA DE 14 CM), PARA PAREDES COM ÁREA LÍQUIDA MENOR QUE 6M², COM VÃOS, UTILIZANDO COLHER DE PEDREIRO E ARGAMASSA DE ASSENTAMENTO COM PREPARO MANUAL. AF_12/2014</t>
  </si>
  <si>
    <t>ALVENARIA ESTRUTURAL DE BLOCOS CERÂMICOS 14X19X29, (ESPESSURA DE 14 CM), PARA PAREDES COM ÁREA LÍQUIDA MAIOR OU IGUAL A 6M², COM VÃOS, UTILIZANDO COLHER DE PEDREIRO E ARGAMASSA DE ASSENTAMENTO COM PREPARO EM BETONEIRA. AF_12/2014</t>
  </si>
  <si>
    <t>ALVENARIA ESTRUTURAL DE BLOCOS CERÂMICOS 14X19X29, (ESPESSURA DE 14 CM), PARA PAREDES COM ÁREA LÍQUIDA MAIOR OU IGUAL A 6M², COM VÃOS, UTILIZANDO COLHER DE PEDREIRO E ARGAMASSA DE ASSENTAMENTO COM PREPARO MANUAL. AF_12/2014</t>
  </si>
  <si>
    <t>COBOGO CERAMICO (ELEMENTO VAZADO), 9X20X20CM, ASSENTADO COM ARGAMASSA TRACO 1:4 DE CIMENTO E AREIA</t>
  </si>
  <si>
    <t>ALVENARIA DE VEDAÇÃO DE BLOCOS VAZADOS DE CONCRETO DE 9X19X39CM (ESPESSURA 9CM) DE PAREDES COM ÁREA LÍQUIDA MENOR QUE 6M² SEM VÃOS E ARGAMASSA DE ASSENTAMENTO COM PREPARO EM BETONEIRA. AF_06/2014</t>
  </si>
  <si>
    <t>ALVENARIA DE VEDAÇÃO DE BLOCOS VAZADOS DE CONCRETO DE 9X19X39CM (ESPESSURA 9CM) DE PAREDES COM ÁREA LÍQUIDA MENOR QUE 6M² SEM VÃOS E ARGAMASSA DE ASSENTAMENTO COM PREPARO MANUAL. AF_06/2014</t>
  </si>
  <si>
    <t>ALVENARIA DE VEDAÇÃO DE BLOCOS VAZADOS DE CONCRETO DE 14X19X39CM (ESPESSURA 14CM) DE PAREDES COM ÁREA LÍQUIDA MENOR QUE 6M² SEM VÃOS E ARGAMASSA DE ASSENTAMENTO COM PREPARO EM BETONEIRA. AF_06/2014</t>
  </si>
  <si>
    <t>ALVENARIA DE VEDAÇÃO DE BLOCOS VAZADOS DE CONCRETO DE 14X19X39CM (ESPESSURA 14CM) DE PAREDES COM ÁREA LÍQUIDA MENOR QUE 6M² SEM VÃOS E ARGAMASSA DE ASSENTAMENTO COM PREPARO MANUAL. AF_06/2014</t>
  </si>
  <si>
    <t>ALVENARIA DE VEDAÇÃO DE BLOCOS VAZADOS DE CONCRETO DE 19X19X39CM (ESPESSURA 19CM) DE PAREDES COM ÁREA LÍQUIDA MENOR QUE 6M² SEM VÃOS E ARGAMASSA DE ASSENTAMENTO COM PREPARO EM BETONEIRA. AF_06/2014</t>
  </si>
  <si>
    <t>ALVENARIA DE VEDAÇÃO DE BLOCOS VAZADOS DE CONCRETO DE 19X19X39CM (ESPESSURA 19CM) DE PAREDES COM ÁREA LÍQUIDA MENOR QUE 6M² SEM VÃOS E ARGAMASSA DE ASSENTAMENTO COM PREPARO MANUAL. AF_06/2014</t>
  </si>
  <si>
    <t>ALVENARIA DE VEDAÇÃO DE BLOCOS VAZADOS DE CONCRETO DE 9X19X39CM (ESPESSURA 9CM) DE PAREDES COM ÁREA LÍQUIDA MAIOR OU IGUAL A 6M² SEM VÃOS E ARGAMASSA DE ASSENTAMENTO COM PREPARO EM BETONEIRA. AF_06/2014</t>
  </si>
  <si>
    <t>ALVENARIA DE VEDAÇÃO DE BLOCOS VAZADOS DE CONCRETO DE 9X19X39CM (ESPESSURA 9CM) DE PAREDES COM ÁREA LÍQUIDA MAIOR OU IGUAL A 6M² SEM VÃOS E ARGAMASSA DE ASSENTAMENTO COM PREPARO MANUAL. AF_06/2014</t>
  </si>
  <si>
    <t>ALVENARIA DE VEDAÇÃO DE BLOCOS VAZADOS DE CONCRETO DE 14X19X39CM (ESPESSURA 14CM) DE PAREDES COM ÁREA LÍQUIDA MAIOR OU IGUAL A 6M² SEM VÃOS E ARGAMASSA DE ASSENTAMENTO COM PREPARO EM BETONEIRA. AF_06/2014</t>
  </si>
  <si>
    <t>ALVENARIA DE VEDAÇÃO DE BLOCOS VAZADOS DE CONCRETO DE 14X19X39CM (ESPESSURA 14CM) DE PAREDES COM ÁREA LÍQUIDA MAIOR OU IGUAL A 6M² SEM VÃOS E ARGAMASSA DE ASSENTAMENTO COM PREPARO MANUAL. AF_06/2014</t>
  </si>
  <si>
    <t>ALVENARIA DE VEDAÇÃO DE BLOCOS VAZADOS DE CONCRETO DE 19X19X39CM (ESPESSURA 19CM) DE PAREDES COM ÁREA LÍQUIDA MAIOR OU IGUAL A 6M² SEM VÃOS E ARGAMASSA DE ASSENTAMENTO COM PREPARO EM BETONEIRA. AF_06/2014</t>
  </si>
  <si>
    <t>ALVENARIA DE VEDAÇÃO DE BLOCOS VAZADOS DE CONCRETO DE 19X19X39CM (ESPESSURA 19CM) DE PAREDES COM ÁREA LÍQUIDA MAIOR OU IGUAL A 6M² SEM VÃOS E ARGAMASSA DE ASSENTAMENTO COM PREPARO MANUAL. AF_06/2014</t>
  </si>
  <si>
    <t>ALVENARIA DE VEDAÇÃO DE BLOCOS VAZADOS DE CONCRETO DE 9X19X39CM (ESPESSURA 9CM) DE PAREDES COM ÁREA LÍQUIDA MENOR QUE 6M² COM VÃOS E ARGAMASSA DE ASSENTAMENTO COM PREPARO EM BETONEIRA. AF_06/2014</t>
  </si>
  <si>
    <t>ALVENARIA DE VEDAÇÃO DE BLOCOS VAZADOS DE CONCRETO DE 9X19X39CM (ESPESSURA 9CM) DE PAREDES COM ÁREA LÍQUIDA MENOR QUE 6M² COM VÃOS E ARGAMASSA DE ASSENTAMENTO COM PREPARO MANUAL. AF_06/2014</t>
  </si>
  <si>
    <t>ALVENARIA DE VEDAÇÃO DE BLOCOS VAZADOS DE CONCRETO DE 14X19X39CM (ESPESSURA 14CM) DE PAREDES COM ÁREA LÍQUIDA MENOR QUE 6M² COM VÃOS E ARGAMASSA DE ASSENTAMENTO COM PREPARO EM BETONEIRA. AF_06/2014</t>
  </si>
  <si>
    <t>ALVENARIA DE VEDAÇÃO DE BLOCOS VAZADOS DE CONCRETO DE 14X19X39CM (ESPESSURA 14CM) DE PAREDES COM ÁREA LÍQUIDA MENOR QUE 6M² COM VÃOS E ARGAMASSA DE ASSENTAMENTO COM PREPARO MANUAL. AF_06/2014</t>
  </si>
  <si>
    <t>ALVENARIA DE VEDAÇÃO DE BLOCOS VAZADOS DE CONCRETO DE 19X19X39CM (ESPESSURA 19CM) DE PAREDES COM ÁREA LÍQUIDA MENOR QUE 6M² COM VÃOS E ARGAMASSA DE ASSENTAMENTO COM PREPARO EM BETONEIRA. AF_06/2014</t>
  </si>
  <si>
    <t>ALVENARIA DE VEDAÇÃO DE BLOCOS VAZADOS DE CONCRETO DE 19X19X39CM (ESPESSURA 19CM) DE PAREDES COM ÁREA LÍQUIDA MENOR QUE 6M² COM VÃOS E ARGAMASSA DE ASSENTAMENTO COM PREPARO MANUAL. AF_06/2014</t>
  </si>
  <si>
    <t>ALVENARIA DE VEDAÇÃO DE BLOCOS VAZADOS DE CONCRETO DE 9X19X39CM (ESPESSURA 9CM) DE PAREDES COM ÁREA LÍQUIDA MAIOR OU IGUAL A 6M² COM VÃOS E ARGAMASSA DE ASSENTAMENTO COM PREPARO EM BETONEIRA. AF_06/2014</t>
  </si>
  <si>
    <t>ALVENARIA DE VEDAÇÃO DE BLOCOS VAZADOS DE CONCRETO DE 9X19X39CM (ESPESSURA 9CM) DE PAREDES COM ÁREA LÍQUIDA MAIOR OU IGUAL A 6M² COM VÃOS E ARGAMASSA DE ASSENTAMENTO COM PREPARO MANUAL. AF_06/2014</t>
  </si>
  <si>
    <t>ALVENARIA DE VEDAÇÃO DE BLOCOS VAZADOS DE CONCRETO DE 14X19X39CM (ESPESSURA 14CM) DE PAREDES COM ÁREA LÍQUIDA MAIOR OU IGUAL A 6M² COM VÃOS E ARGAMASSA DE ASSENTAMENTO COM PREPARO EM BETONEIRA. AF_06/2014</t>
  </si>
  <si>
    <t>ALVENARIA DE VEDAÇÃO DE BLOCOS VAZADOS DE CONCRETO DE 14X19X39CM (ESPESSURA 14CM) DE PAREDES COM ÁREA LÍQUIDA MAIOR OU IGUAL A 6M² COM VÃOS E ARGAMASSA DE ASSENTAMENTO COM PREPARO MANUAL. AF_06/2014</t>
  </si>
  <si>
    <t>ALVENARIA DE VEDAÇÃO DE BLOCOS VAZADOS DE CONCRETO DE 19X19X39CM (ESPESSURA 19CM) DE PAREDES COM ÁREA LÍQUIDA MAIOR OU IGUAL A 6M² COM VÃOS E ARGAMASSA DE ASSENTAMENTO COM PREPARO EM BETONEIRA. AF_06/2014</t>
  </si>
  <si>
    <t>ALVENARIA DE VEDAÇÃO DE BLOCOS VAZADOS DE CONCRETO DE 19X19X39CM (ESPESSURA 19CM) DE PAREDES COM ÁREA LÍQUIDA MAIOR OU IGUAL A 6M² COM VÃOS E ARGAMASSA DE ASSENTAMENTO COM PREPARO MANUAL. AF_06/2014</t>
  </si>
  <si>
    <t>(COMPOSIÇÃO REPRESENTATIVA) DO SERVIÇO DE ALVENARIA DE VEDAÇÃO DE BLOCOS VAZADOS DE CONCRETO DE 9X19X39CM (ESPESSURA 9CM), PARA EDIFICAÇÃO HABITACIONAL MULTIFAMILIAR (PRÉDIO). AF_11/2014</t>
  </si>
  <si>
    <t>(COMPOSIÇÃO REPRESENTATIVA) DO SERVIÇO DE ALVENARIA DE VEDAÇÃO DE BLOCOS VAZADOS DE CONCRETO DE 9X19X39CM (ESPESSURA 9CM), PARA EDIFICAÇÃO HABITACIONAL UNIFAMILIAR (CASA) E EDIFICAÇÃO PÚBLICA PADRÃO. AF_11/2014</t>
  </si>
  <si>
    <t>(COMPOSIÇÃO REPRESENTATIVA) DO SERVIÇO DE ALVENARIA DE VEDAÇÃO DE BLOCOS VAZADOS DE CONCRETO DE 14X19X39CM (ESPESSURA 14CM), PARA EDIFICAÇÃO HABITACIONAL UNIFAMILIAR (CASA) E EDIFICAÇÃO PÚBLICA PADRÃO. AF_12/2014</t>
  </si>
  <si>
    <t>73937/1</t>
  </si>
  <si>
    <t>COBOGO DE CONCRETO (ELEMENTO VAZADO), 7X50X50CM, ASSENTADO COM ARGAMASSA TRACO 1:4 (CIMENTO E AREIA)</t>
  </si>
  <si>
    <t>73937/3</t>
  </si>
  <si>
    <t>COBOGO DE CONCRETO (ELEMENTO VAZADO), 7X50X50CM, ASSENTADO COM ARGAMASSA TRACO 1:3 (CIMENTO E AREIA)</t>
  </si>
  <si>
    <t>73937/5</t>
  </si>
  <si>
    <t>COBOGO DE CONCRETO (ELEMENTO VAZADO), 10X29X39CM ABERTURA COM VIDRO, ASSENTADO COM ARGAMASSA TRACO 1:4 (CIMENTO E AREIA MEDIA NAO PENEIRADA)</t>
  </si>
  <si>
    <t>ALVENARIA DE BLOCOS DE CONCRETO ESTRUTURAL 14X19X39 CM, (ESPESSURA 14 CM), FBK = 4,5 MPA, PARA PAREDES COM ÁREA LÍQUIDA MENOR QUE 6M², SEM VÃOS, UTILIZANDO PALHETA. AF_12/2014</t>
  </si>
  <si>
    <t>ALVENARIA DE BLOCOS DE CONCRETO ESTRUTURAL 14X19X39 CM, (ESPESSURA 14 CM), FBK = 4,5 MPA, PARA PAREDES COM ÁREA LÍQUIDA MAIOR OU IGUAL A 6M², SEM VÃOS, UTILIZANDO PALHETA. AF_12/2014</t>
  </si>
  <si>
    <t>ALVENARIA DE BLOCOS DE CONCRETO ESTRUTURAL 14X19X39 CM, (ESPESSURA 14 CM) FBK = 14,0 MPA, PARA PAREDES COM ÁREA LÍQUIDA MENOR QUE 6M², SEM VÃOS, UTILIZANDO PALHETA. AF_12/2014</t>
  </si>
  <si>
    <t>ALVENARIA DE BLOCOS DE CONCRETO ESTRUTURAL 14X19X39 CM, (ESPESSURA 14 CM) FBK = 14,0 MPA, PARA PAREDES COM ÁREA LÍQUIDA MAIOR OU IGUAL A 6M², SEM VÃOS, UTILIZANDO PALHETA. AF_12/2014</t>
  </si>
  <si>
    <t>ALVENARIA DE BLOCOS DE CONCRETO ESTRUTURAL 14X19X39 CM, (ESPESSURA 14 CM), FBK = 4,5 MPA, PARA PAREDES COM ÁREA LÍQUIDA MENOR QUE 6M², COM VÃOS, UTILIZANDO PALHETA. AF_12/2014</t>
  </si>
  <si>
    <t>ALVENARIA DE BLOCOS DE CONCRETO ESTRUTURAL 14X19X39 CM, (ESPESSURA 14 CM), FBK = 4,5 MPA, PARA PAREDES COM ÁREA LÍQUIDA MAIOR OU IGUAL A 6M², COM VÃOS, UTILIZANDO PALHETA. AF_12/2014</t>
  </si>
  <si>
    <t>ALVENARIA DE BLOCOS DE CONCRETO ESTRUTURAL 14X19X39 CM, (ESPESSURA 14 CM) FBK = 14,0 MPA, PARA PAREDES COM ÁREA LÍQUIDA MENOR QUE 6M², COM VÃOS, UTILIZANDO PALHETA. AF_12/2014</t>
  </si>
  <si>
    <t>ALVENARIA DE BLOCOS DE CONCRETO ESTRUTURAL 14X19X39 CM, (ESPESSURA 14 CM) FBK = 14,0 MPA, PARA PAREDES COM ÁREA LÍQUIDA MAIOR OU IGUAL A 6M², COM VÃOS, UTILIZANDO PALHETA. AF_12/2014</t>
  </si>
  <si>
    <t>ALVENARIA DE BLOCOS DE CONCRETO ESTRUTURAL 14X19X29 CM, (ESPESSURA 14 CM), FBK = 4,5 MPA, PARA PAREDES COM ÁREA LÍQUIDA MENOR QUE 6M², SEM VÃOS, UTILIZANDO PALHETA. AF_12/2014</t>
  </si>
  <si>
    <t>ALVENARIA DE BLOCOS DE CONCRETO ESTRUTURAL 14X19X29 CM, (ESPESSURA 14 CM), FBK = 4,5 MPA, PARA PAREDES COM ÁREA LÍQUIDA MAIOR OU IGUAL A 6M², SEM VÃOS, UTILIZANDO PALHETA. AF_12/2014</t>
  </si>
  <si>
    <t>ALVENARIA DE BLOCOS DE CONCRETO ESTRUTURAL 14X19X29 CM, (ESPESSURA 14 CM) FBK = 14,0 MPA, PARA PAREDES COM ÁREA LÍQUIDA MENOR QUE 6M², SEM VÃOS, UTILIZANDO PALHETA. AF_12/2014</t>
  </si>
  <si>
    <t>ALVENARIA DE BLOCOS DE CONCRETO ESTRUTURAL 14X19X29 CM, (ESPESSURA 14 CM) FBK = 14,0 MPA, PARA PAREDES COM ÁREA LÍQUIDA MAIOR OU IGUAL A 6M², SEM VÃOS, UTILIZANDO PALHETA. AF_12/2014</t>
  </si>
  <si>
    <t>ALVENARIA DE BLOCOS DE CONCRETO ESTRUTURAL 14X19X29 CM, (ESPESSURA 14 CM), FBK = 4,5 MPA, PARA PAREDES COM ÁREA LÍQUIDA MENOR QUE 6M², COM VÃOS, UTILIZANDO PALHETA. AF_12/2014</t>
  </si>
  <si>
    <t>ALVENARIA DE BLOCOS DE CONCRETO ESTRUTURAL 14X19X29 CM, (ESPESSURA 14 CM), FBK = 4,5 MPA, PARA PAREDES COM ÁREA LÍQUIDA MAIOR OU IGUAL A 6M², COM VÃOS, UTILIZANDO PALHETA. AF_12/2014</t>
  </si>
  <si>
    <t>ALVENARIA DE BLOCOS DE CONCRETO ESTRUTURAL 14X19X29 CM, (ESPESSURA 14 CM) FBK = 14,0 MPA, PARA PAREDES COM ÁREA LÍQUIDA MENOR QUE 6M², COM VÃOS, UTILIZANDO PALHETA. AF_12/2014</t>
  </si>
  <si>
    <t>ALVENARIA DE BLOCOS DE CONCRETO ESTRUTURAL 14X19X29 CM, (ESPESSURA 14 CM) FBK = 14,0 MPA, PARA PAREDES COM ÁREA LÍQUIDA MAIOR OU IGUAL A 6M², COM VÃOS, UTILIZANDO PALHETA. AF_12/2014</t>
  </si>
  <si>
    <t>ALVENARIA DE BLOCOS DE CONCRETO ESTRUTURAL 14X19X39 CM, (ESPESSURA 14 CM), FBK = 4,5 MPA, PARA PAREDES COM ÁREA LÍQUIDA MENOR QUE 6M², SEM VÃOS, UTILIZANDO COLHER DE PEDREIRO. AF_12/2014</t>
  </si>
  <si>
    <t>ALVENARIA DE BLOCOS DE CONCRETO ESTRUTURAL 14X19X39 CM, (ESPESSURA 14 CM), FBK = 4,5 MPA, PARA PAREDES COM ÁREA LÍQUIDA MAIOR OU IGUAL A 6M², SEM VÃOS, UTILIZANDO COLHER DE PEDREIRO. AF_12/2014</t>
  </si>
  <si>
    <t>ALVENARIA DE BLOCOS DE CONCRETO ESTRUTURAL 14X19X39 CM, (ESPESSURA 14 CM) FBK = 14,0 MPA, PARA PAREDES COM ÁREA LÍQUIDA MENOR QUE 6M², SEM VÃOS, UTILIZANDO COLHER DE PEDREIRO. AF_12/2014</t>
  </si>
  <si>
    <t>ALVENARIA DE BLOCOS DE CONCRETO ESTRUTURAL 14X19X39 CM, (ESPESSURA 14 CM) FBK = 14,0 MPA, PARA PAREDES COM ÁREA LÍQUIDA MAIOR OU IGUAL A 6M², SEM VÃOS, UTILIZANDO COLHER DE PEDREIRO. AF_12/2014</t>
  </si>
  <si>
    <t>ALVENARIA DE BLOCOS DE CONCRETO ESTRUTURAL 14X19X39 CM, (ESPESSURA 14 CM), FBK = 4,5 MPA, PARA PAREDES COM ÁREA LÍQUIDA MENOR QUE 6M², COM VÃOS, UTILIZANDO COLHER DE PEDREIRO. AF_12/2014</t>
  </si>
  <si>
    <t>ALVENARIA DE BLOCOS DE CONCRETO ESTRUTURAL 14X19X39 CM, (ESPESSURA 14 CM), FBK = 4,5 MPA, PARA PAREDES COM ÁREA LÍQUIDA MAIOR OU IGUAL A 6M², COM VÃOS, UTILIZANDO COLHER DE PEDREIRO. AF_12/2014</t>
  </si>
  <si>
    <t>ALVENARIA DE BLOCOS DE CONCRETO ESTRUTURAL 14X19X39 CM, (ESPESSURA 14 CM) FBK = 14,0 MPA, PARA PAREDES COM ÁREA LÍQUIDA MENOR QUE 6M², COM VÃOS, UTILIZANDO COLHER DE PEDREIRO. AF_12/2014</t>
  </si>
  <si>
    <t>ALVENARIA DE BLOCOS DE CONCRETO ESTRUTURAL 14X19X39 CM, (ESPESSURA 14 CM) FBK = 14,0 MPA, PARA PAREDES COM ÁREA LÍQUIDA MAIOR OU IGUAL A 6M², COM VÃOS, UTILIZANDO COLHER DE PEDREIRO. AF_12/2014</t>
  </si>
  <si>
    <t>ALVENARIA DE BLOCOS DE CONCRETO ESTRUTURAL 14X19X29 CM, (ESPESSURA 14 CM), FBK = 4,5 MPA, PARA PAREDES COM ÁREA LÍQUIDA MENOR QUE 6M², SEM VÃOS, UTILIZANDO COLHER DE PEDREIRO. AF_12/2014</t>
  </si>
  <si>
    <t>ALVENARIA DE BLOCOS DE CONCRETO ESTRUTURAL 14X19X29 CM, (ESPESSURA 14 CM), FBK = 4,5 MPA, PARA PAREDES COM ÁREA LÍQUIDA MAIOR OU IGUAL A 6M², SEM VÃOS, UTILIZANDO COLHER DE PEDREIRO. AF_12/2014</t>
  </si>
  <si>
    <t>ALVENARIA DE BLOCOS DE CONCRETO ESTRUTURAL 14X19X29 CM, (ESPESSURA 14 CM) FBK = 14,0 MPA, PARA PAREDES COM ÁREA LÍQUIDA MENOR QUE 6M², SEM VÃOS, UTILIZANDO COLHER DE PEDREIRO. AF_12/2014</t>
  </si>
  <si>
    <t>ALVENARIA DE BLOCOS DE CONCRETO ESTRUTURAL 14X19X29 CM, (ESPESSURA 14 CM) FBK = 14,0 MPA, PARA PAREDES COM ÁREA LÍQUIDA MAIOR OU IGUAL A 6M², SEM VÃOS, UTILIZANDO COLHER DE PEDREIRO. AF_12/2014</t>
  </si>
  <si>
    <t>ALVENARIA DE BLOCOS DE CONCRETO ESTRUTURAL 14X19X29 CM, (ESPESSURA 14 CM), FBK = 4,5 MPA, PARA PAREDES COM ÁREA LÍQUIDA MENOR QUE 6M², COM VÃOS, UTILIZANDO COLHER DE PEDREIRO. AF_12/2014</t>
  </si>
  <si>
    <t>ALVENARIA DE BLOCOS DE CONCRETO ESTRUTURAL 14X19X29 CM, (ESPESSURA 14 CM), FBK = 4,5 MPA, PARA PAREDES COM ÁREA LÍQUIDA MAIOR OU IGUAL A 6M², COM VÃOS, UTILIZANDO COLHER DE PEDREIRO. AF_12/2014</t>
  </si>
  <si>
    <t>ALVENARIA DE BLOCOS DE CONCRETO ESTRUTURAL 14X19X29 CM, (ESPESSURA 14 CM) FBK = 14,0 MPA, PARA PAREDES COM ÁREA LÍQUIDA MENOR QUE 6M², COM VÃOS, UTILIZANDO COLHER DE PEDREIRO. AF_12/2014</t>
  </si>
  <si>
    <t>ALVENARIA DE BLOCOS DE CONCRETO ESTRUTURAL 14X19X29 CM, (ESPESSURA 14 CM) FBK = 14,0 MPA, PARA PAREDES COM ÁREA LÍQUIDA MAIOR OU IGUAL A 6M², COM VÃOS, UTILIZANDO COLHER DE PEDREIRO. AF_12/2014</t>
  </si>
  <si>
    <t>(COMPOSIÇÃO REPRESENTATIVA) DE ALVENARIA DE BLOCOS DE CONCRETO ESTRUTURAL 14X19X39 CM, (ESPESSURA 14 CM), FBK = 4,5 MPA, UTILIZANDO PALHETA, PARA EDIFICAÇÃO HABITACIONAL. AF_10/2015</t>
  </si>
  <si>
    <t>COMPOSIÇÃO REPRESENTATIVA DE SERVIÇOS DE ALVENARIA DE BLOCOS DE CONCRETO ESTRUTURAL 14X19X29 CM, (ESPESSURA 14 CM), FBK = 4,5 MPA, UTILIZANDO PALHETA, PARA EDIFICAÇÃO HABITACIONAL. AF_10/2015</t>
  </si>
  <si>
    <t>BLOCOS DE VIDRO TIPO CANELADO 19X19X8CM, ASSENTADO COM ARGAMASSA TRACO 1:3 (CIMENTO E AREIA GROSSA) PREPARO MECANICO, COM REJUNTAMENTO EM CIMENTO BRANCO E BARRAS DE ACO</t>
  </si>
  <si>
    <t>BLOCOS DE VIDRO TIPO XADREZ 20X20X10CM, ASSENTADO COM ARGAMASSA TRACO 1:3 (CIMENTO E AREIA GROSSA) PREPARO MECANICO, COM REJUNTAMENTO EM CIMENTO BRANCO E BARRAS DE ACO</t>
  </si>
  <si>
    <t>BLOCOS DE VIDRO TIPO XADREZ 20X10X8CM, ASSENTADO COM ARGAMASSA TRACO 1:3 (CIMENTO E AREIA GROSSA) PREPARO MECANICO, COM REJUNTAMENTO EM CIMENTO BRANCO E BARRAS DE ACO</t>
  </si>
  <si>
    <t>RETIRADA DE DIVISORIAS EM CHAPAS DE MADEIRA, COM MONTANTES METALICOS</t>
  </si>
  <si>
    <t>RECOLOCACAO DE PLACAS DIVISORIAS DE GRANILITE, CONSIDERANDO REAPROVEITAMENTO DO MATERIAL</t>
  </si>
  <si>
    <t>RECOLOCACAO DE DIVISORIAS TIPO CHAPAS OU TABUAS, EXCLUSIVE ENTARUGAMENTO, CONSIDERANDO REAPROVEITAMENTO DO MATERIAL</t>
  </si>
  <si>
    <t>RECOLOCACAO DE DIVISORIAS TIPO CHAPAS OU TABUAS, INCLUSIVE ENTARUGAMENTO, CONSIDERANDO REAPROVEITAMENTO DO MATERIAL</t>
  </si>
  <si>
    <t>73774/1</t>
  </si>
  <si>
    <t>DIVISORIA EM MARMORITE ESPESSURA 35MM, CHUMBAMENTO NO PISO E PAREDE COM ARGAMASSA DE CIMENTO E AREIA, POLIMENTO MANUAL, EXCLUSIVE FERRAGENS</t>
  </si>
  <si>
    <t>73909/1</t>
  </si>
  <si>
    <t>DIVISORIA EM MADEIRA COMPENSADA RESINADA ESPESSURA 6MM, ESTRUTURADA EM MADEIRA DE LEI 3"X3"</t>
  </si>
  <si>
    <t>74229/1</t>
  </si>
  <si>
    <t>DIVISORIA EM MARMORE BRANCO POLIDO, ESPESSURA 3 CM, ASSENTADO COM ARGAMASSA TRACO 1:4 (CIMENTO E AREIA), ARREMATE COM CIMENTO BRANCO, EXCLUSIVE FERRAGENS</t>
  </si>
  <si>
    <t>DIVISORIA EM GRANITO BRANCO POLIDO, ESP = 3CM, ASSENTADO COM ARGAMASSA TRACO 1:4, ARREMATE EM CIMENTO BRANCO, EXCLUSIVE FERRAGENS</t>
  </si>
  <si>
    <t>PAREDE COM PLACAS DE GESSO ACARTONADO (DRYWALL), PARA USO INTERNO, COM DUAS FACES SIMPLES E ESTRUTURA METÁLICA COM GUIAS SIMPLES, SEM VÃOS. AF_06/2017_P</t>
  </si>
  <si>
    <t>PAREDE COM PLACAS DE GESSO ACARTONADO (DRYWALL), PARA USO INTERNO, COM DUAS FACES SIMPLES E ESTRUTURA METÁLICA COM GUIAS SIMPLES, COM VÃOS AF_06/2017_P</t>
  </si>
  <si>
    <t>PAREDE COM PLACAS DE GESSO ACARTONADO (DRYWALL), PARA USO INTERNO, COM DUAS FACES SIMPLES E ESTRUTURA METÁLICA COM GUIAS DUPLAS, SEM VÃOS. AF_06/2017_P</t>
  </si>
  <si>
    <t>PAREDE COM PLACAS DE GESSO ACARTONADO (DRYWALL), PARA USO INTERNO, COM DUAS FACES SIMPLES E ESTRUTURA METÁLICA COM GUIAS DUPLAS, COM VÃOS. AF_06/2017_P</t>
  </si>
  <si>
    <t>PAREDE COM PLACAS DE GESSO ACARTONADO (DRYWALL), PARA USO INTERNO, COM UMA FACE SIMPLES E OUTRA FACE DUPLA E ESTRUTURA METÁLICA COM GUIAS SIMPLES, SEM VÃOS. AF_06/2017_P</t>
  </si>
  <si>
    <t>PAREDE COM PLACAS DE GESSO ACARTONADO (DRYWALL), PARA USO INTERNO, COM UMA FACE SIMPLES E OUTRA FACE DUPLA E ESTRUTURA METÁLICA COM GUIAS SIMPLES, COM VÃOS. AF_06/2017_P</t>
  </si>
  <si>
    <t>PAREDE COM PLACAS DE GESSO ACARTONADO (DRYWALL), PARA USO INTERNO COM UMA FACE SIMPLES E OUTRA FACE DUPLA E ESTRUTURA METÁLICA COM GUIAS DUPLAS, SEM VÃOS. AF_06/2017_P</t>
  </si>
  <si>
    <t>PAREDE COM PLACAS DE GESSO ACARTONADO (DRYWALL), PARA USO INTERNO, COM UMA FACE SIMPLES E OUTRA FACE DUPLA E   ESTRUTURA METÁLICA COM GUIAS DUPLAS, COM VÃOS. AF_06/2017_P</t>
  </si>
  <si>
    <t>PAREDE COM PLACAS DE GESSO ACARTONADO (DRYWALL), PARA USO INTERNO, COM DUAS FACES DUPLAS E ESTRUTURA METÁLICA COM GUIAS SIMPLES, SEM VÃOS. AF_06/2017_P</t>
  </si>
  <si>
    <t>PAREDE COM PLACAS DE GESSO ACARTONADO (DRYWALL), PARA USO INTERNO, COM DUAS FACES DUPLAS E ESTRUTURA METÁLICA COM GUIAS SIMPLES, COM VÃOS. AF_06/2017_P</t>
  </si>
  <si>
    <t>PAREDE COM PLACAS DE GESSO ACARTONADO (DRYWALL), PARA USO INTERNO COM DUAS FACES DUPLAS E ESTRUTURA METÁLICA COM GUIAS DUPLAS, SEM VÃOS. AF_06/2017</t>
  </si>
  <si>
    <t>PAREDE COM PLACAS DE GESSO ACARTONADO (DRYWALL), PARA USO INTERNO, COM DUAS FACES DUPLAS E ESTRUTURA METÁLICA COM GUIAS DUPLAS, COM VÃOS. AF_06/2017_P</t>
  </si>
  <si>
    <t>PAREDE COM PLACAS DE GESSO ACARTONADO (DRYWALL), PARA USO INTERNO, COM UMA FACE SIMPLES E ESTRUTURA METÁLICA COM GUIAS SIMPLES, SEM VÃOS. AF_06/2017_P</t>
  </si>
  <si>
    <t>PAREDE COM PLACAS DE GESSO ACARTONADO (DRYWALL), PARA USO INTERNO, COM UMA FACE SIMPLES E ESTRUTURA METÁLICA COM GUIAS SIMPLES, COM VÃOS. AF_06/2017_P</t>
  </si>
  <si>
    <t>INSTALAÇÃO DE ISOLAMENTO COM LÃ DE ROCHA EM PAREDES DRYWALL. AF_06/2017</t>
  </si>
  <si>
    <t>INSTALAÇÃO DE REFORÇO METÁLICO EM PAREDE DRYWALL. AF_06/2017</t>
  </si>
  <si>
    <t>INSTALAÇÃO DE REFORÇO DE MADEIRA EM PAREDE DRYWALL. AF_06/2017</t>
  </si>
  <si>
    <t>73863/1</t>
  </si>
  <si>
    <t>ALVENARIA COM BLOCOS DE CONCRETO CELULAR 10X30X60CM, ESPESSURA 10CM, ASSENTADOS COM ARGAMASSA TRACO 1:2:9 (CIMENTO, CAL E AREIA) PREPARO MANUAL</t>
  </si>
  <si>
    <t>73863/2</t>
  </si>
  <si>
    <t>ALVENARIA COM BLOCOS DE CONCRETO CELULAR 20X30X60CM, ESPESSURA 20CM, ASSENTADOS COM ARGAMASSA TRACO 1:2:9 (CIMENTO, CAL E AREIA) PREPARO MANUAL</t>
  </si>
  <si>
    <t>73790/2</t>
  </si>
  <si>
    <t>REASSENTAMENTO DE PARALELEPIPEDO SOBRE COLCHAO DE PO DE PEDRA ESPESSURA 10CM, REJUNTADO COM BETUME E PEDRISCO, CONSIDERANDO APROVEITAMENTO DO PARALELEPIPEDO</t>
  </si>
  <si>
    <t>73790/4</t>
  </si>
  <si>
    <t>REASSENTAMENTO DE PARALELEPIPEDO SOBRE COLCHAO DE PO DE PEDRA ESPESSURA 10CM, REJUNTADO COM ARGAMASSA TRACO 1:3 (CIMENTO E AREIA), CONSIDERANDO APROVEITAMENTO DO PARALELEPIPEDO</t>
  </si>
  <si>
    <t>RECOMPOSICAO DE PAVIMENTACAO TIPO BLOKRET SOBRE COLCHAO DE AREIA COM REAPROVEITAMENTO DE MATERIAL</t>
  </si>
  <si>
    <t>83695/1</t>
  </si>
  <si>
    <t>REJUNTAMENTO PAVIMENTACAO PARALELEPIPEDO BETUME CASCALH INCL MATERIAIS</t>
  </si>
  <si>
    <t>RECOMPOSICAO DE REVESTIMENTO PRIMARIO MEDIDO P/ VOLUME COMPACTADO</t>
  </si>
  <si>
    <t>REGULARIZAÇÃO E COMPACTAÇÃO DE SUBLEITO DE SOLO  PREDOMINANTEMENTE ARGILOSO. AF_11/2019</t>
  </si>
  <si>
    <t>REGULARIZAÇÃO E COMPACTAÇÃO DE SUBLEITO DE SOLO PREDOMINANTEMENTE ARENOSO. AF_11/2019</t>
  </si>
  <si>
    <t>EXECUÇÃO E COMPACTAÇÃO DE BASE E OU SUB BASE PARA PAVIMENTAÇÃO DE SOLOS DE COMPORTAMENTO LATERÍTICO (ARENOSO) - EXCLUSIVE SOLO, ESCAVAÇÃO, CARGA E TRANSPORTE. AF_11/2019</t>
  </si>
  <si>
    <t>EXECUÇÃO E COMPACTAÇÃO DE BASE E OU SUB BASE PARA PAVIMENTAÇÃO DE SOLO (PREDOMINANTEMENTE ARENOSO) COM CIMENTO (TEOR DE 2%) - EXCLUSIVE SOLO, ESCAVAÇÃO, CARGA E TRANSPORTE. AF_11/2019</t>
  </si>
  <si>
    <t>EXECUÇÃO E COMPACTAÇÃO DE BASE E OU SUB BASE PARA PAVIMENTAÇÃO DE SOLO (PREDOMINANTEMENTE ARENOSO) COM CIMENTO (TEOR DE 4%) - EXCLUSIVE SOLO, ESCAVAÇÃO, CARGA E TRANSPORTE. AF_11/2019</t>
  </si>
  <si>
    <t>EXECUÇÃO E COMPACTAÇÃO DE BASE E OU SUB BASE PARA PAVIMENTAÇÃO DE SOLO (PREDOMINANTEMENTE ARENOSO) COM CIMENTO (TEOR DE 6%) - EXCLUSIVE SOLO, ESCAVAÇÃO, CARGA E TRANSPORTE. AF_11/2019</t>
  </si>
  <si>
    <t>EXECUÇÃO E COMPACTAÇÃO DE BASE E OU SUB BASE PARA PAVIMENTAÇÃO DE SOLO (PREDOMINANTEMENTE ARENOSO) COM CIMENTO (TEOR DE 8%) - EXCLUSIVE SOLO, ESCAVAÇÃO, CARGA E TRANSPORTE. AF_11/2019</t>
  </si>
  <si>
    <t>EXECUÇÃO E COMPACTAÇÃO DE BASE E OU SUB BASE PARA PAVIMENTAÇÃO DE BRITA GRADUADA SIMPLES - EXCLUSIVE CARGA E TRANSPORTE. AF_11/2019</t>
  </si>
  <si>
    <t>EXECUÇÃO E COMPACTAÇÃO DE BASE E OU SUB BASE PARA PAVIMENTAÇÃO DE BRITA GRADUADA SIMPLES TRATADA COM CIMENTO - EXCLUSIVE CARGA E TRANSPORTE. AF_11/2019</t>
  </si>
  <si>
    <t>EXECUÇÃO E COMPACTAÇÃO DE BASE E OU SUB BASE PARA PAVIMENTAÇÃO DE CONCRETO COMPACTADO COM ROLO - EXCLUSIVE CARGA E TRANSPORTE. AF_11/2019</t>
  </si>
  <si>
    <t>EXECUÇÃO E COMPACTAÇÃO DE BASE E OU SUB BASE PARA PAVIMENTAÇÃO DE PEDRA RACHÃO  - EXCLUSIVE CARGA E TRANSPORTE. AF_11/2019</t>
  </si>
  <si>
    <t>EXECUÇÃO E COMPACTAÇÃO DE BASE E OU SUB BASE PARA PAVIMENTAÇÃO DE MACADAME SECO - EXCLUSIVE CARGA E TRANSPORTE. AF_11/2019</t>
  </si>
  <si>
    <t>EXECUÇÃO DE IMPRIMAÇÃO COM ASFALTO DILUÍDO CM-30. AF_11/2019</t>
  </si>
  <si>
    <t>EXECUÇÃO DE PINTURA DE LIGAÇÃO COM EMULSÃO ASFÁLTICA RR-2C. AF_11/2019</t>
  </si>
  <si>
    <t>EXECUÇÃO E COMPACTAÇÃO DE BASE E OU SUB-BASE PARA PAVIMENTAÇÃO DE SOLO (PREDOMINANTEMENTE ARENOSO) BRITA - 40/60 - EXCLUSIVE SOLO, ESCAVAÇÃO, CARGA E TRANSPORTE. AF_11/2019</t>
  </si>
  <si>
    <t>EXECUÇÃO E COMPACTAÇÃO DE BASE E OU SUB-BASE PARA PAVIMENTAÇÃO DE SOLO (PREDOMINANTEMENTE ARENOSO) BRITA - 50/50 - EXCLUSIVE SOLO, ESCAVAÇÃO, CARGA E TRANSPORTE. AF_11/2019</t>
  </si>
  <si>
    <t>EXECUÇÃO E COMPACTAÇÃO DE BASE E OU SUB-BASE PARA PAVIMENTAÇÃO DE SOLO (PREDOMINANTEMENTE ARENOSO) BRITA - 40/60 COM CIMENTO (TEOR DE 4%) - EXCLUSIVE SOLO, ESCAVAÇÃO, CARGA E TRANSPORTE. AF_11/2019</t>
  </si>
  <si>
    <t>EXECUÇÃO E COMPACTAÇÃO DE BASE E OU SUB-BASE PARA PAVIMENTAÇÃO DE SOLO (PREDOMINANTEMENTE ARENOSO) BRITA - 40/60 COM CIMENTO (TEOR DE 6%) - EXCLUSIVE SOLO, ESCAVAÇÃO, CARGA E TRANSPORTE. AF_11/2019</t>
  </si>
  <si>
    <t>EXECUÇÃO E COMPACTAÇÃO DE BASE E OU SUB-BASE PARA PAVIMENTAÇÃO DE SOLO (PREDOMINANTEMENTE ARENOSO) BRITA - 40/60 COM CIMENTO (TEOR DE 8%) - EXCLUSIVE SOLO, ESCAVAÇÃO, CARGA E TRANSPORTE. AF_11/2019</t>
  </si>
  <si>
    <t>EXECUÇÃO E COMPACTAÇÃO DE BASE E OU SUB-BASE PARA PAVIMENTAÇÃO DE SOLO (PREDOMINANTEMENTE ARENOSO) BRITA - 50/50 COM CIMENTO (TEOR DE 4%)  - EXCLUSIVE SOLO, ESCAVAÇÃO, CARGA E TRANSPORTE. AF_11/2019</t>
  </si>
  <si>
    <t>EXECUÇÃO E COMPACTAÇÃO DE BASE E OU SUB-BASE PARA PAVIMENTAÇÃO DE SOLO (PREDOMINANTEMENTE ARENOSO) BRITA - 50/50 COM CIMENTO (TEOR DE 6%) - EXCLUSIVE SOLO, ESCAVAÇÃO, CARGA E TRANSPORTE. AF_11/2019</t>
  </si>
  <si>
    <t>EXECUÇÃO E COMPACTAÇÃO DE BASE E OU SUB-BASE PARA PAVIMENTAÇÃO DE SOLO (PREDOMINANTEMENTE ARENOSO) BRITA - 50/50 COM CIMENTO (TEOR DE 8%) - EXCLUSIVE SOLO, ESCAVAÇÃO, CARGA E TRANSPORTE. AF_11/2019</t>
  </si>
  <si>
    <t>EXECUÇÃO E COMPACTAÇÃO DE BASE E OU SUB-BASE PARA PAVIMENTAÇÃO DE SOLO (PREDOMINANTEMENTE ARGILOSO) BRITA - 40/60 - EXCLUSIVE SOLO, ESCAVAÇÃO, CARGA E TRANSPORTE. AF_11/2019</t>
  </si>
  <si>
    <t>EXECUÇÃO E COMPACTAÇÃO DE BASE E OU SUB-BASE PARA PAVIMENTAÇÃO DE SOLO (PREDOMINANTEMENTE ARGILOSO) BRITA - 50/50 - EXCLUSIVE SOLO, ESCAVAÇÃO, CARGA E TRANSPORTE. AF_11/2019</t>
  </si>
  <si>
    <t>ESPALHAMENTO DE MATERIAL COM TRATOR DE ESTEIRAS. AF_11/2019</t>
  </si>
  <si>
    <t>REGULARIZAÇÃO DE SUPERFÍCIES COM MOTONIVELADORA. AF_11/2019</t>
  </si>
  <si>
    <t>PAVIMENTO EM PARALELEPIPEDO SOBRE COLCHAO DE AREIA REJUNTADO COM ARGAMASSA DE CIMENTO E AREIA NO TRAÇO 1:3 (PEDRAS PEQUENAS 30 A 35 PECAS POR M2)</t>
  </si>
  <si>
    <t>EXECUÇÃO DE PAVIMENTO EM PISO INTERTRAVADO, COM BLOCO PISOGRAMA DE 35 X 25 CM, ESPESSURA 6 CM. AF_12/2015</t>
  </si>
  <si>
    <t>EXECUÇÃO DE PAVIMENTO EM PISO INTERTRAVADO, COM BLOCO PISOGRAMA DE 35 X 25 CM, ESPESSURA 8 CM. AF_12/2015</t>
  </si>
  <si>
    <t>EXECUÇÃO DE PAVIMENTO EM PISO INTERTRAVADO, COM BLOCO SEXTAVADO DE 25 X 25 CM, ESPESSURA 6 CM. AF_12/2015</t>
  </si>
  <si>
    <t>EXECUÇÃO DE PAVIMENTO EM PISO INTERTRAVADO, COM BLOCO SEXTAVADO DE 25 X 25 CM, ESPESSURA 8 CM. AF_12/2015</t>
  </si>
  <si>
    <t>EXECUÇÃO DE PAVIMENTO EM PISO INTERTRAVADO, COM BLOCO SEXTAVADO DE 25 X 25 CM, ESPESSURA 10 CM. AF_12/2015</t>
  </si>
  <si>
    <t>EXECUÇÃO DE PASSEIO EM PISO INTERTRAVADO, COM BLOCO RETANGULAR COR NATURAL DE 20 X 10 CM, ESPESSURA 6 CM. AF_12/2015</t>
  </si>
  <si>
    <t>EXECUÇÃO DE PÁTIO/ESTACIONAMENTO EM PISO INTERTRAVADO, COM BLOCO RETANGULAR COR NATURAL DE 20 X 10 CM, ESPESSURA 6 CM. AF_12/2015</t>
  </si>
  <si>
    <t>EXECUÇÃO DE PÁTIO/ESTACIONAMENTO EM PISO INTERTRAVADO, COM BLOCO RETANGULAR COR NATURAL DE 20 X 10 CM, ESPESSURA 8 CM. AF_12/2015</t>
  </si>
  <si>
    <t>EXECUÇÃO DE VIA EM PISO INTERTRAVADO, COM BLOCO RETANGULAR COR NATURAL DE 20 X 10 CM, ESPESSURA 8 CM. AF_12/2015</t>
  </si>
  <si>
    <t>EXECUÇÃO DE PÁTIO/ESTACIONAMENTO EM PISO INTERTRAVADO, COM BLOCO RETANGULAR DE 20 X 10 CM, ESPESSURA 10 CM. AF_12/2015</t>
  </si>
  <si>
    <t>EXECUÇÃO DE VIA EM PISO INTERTRAVADO, COM BLOCO RETANGULAR DE 20 X 10 CM, ESPESSURA 10 CM. AF_12/2015</t>
  </si>
  <si>
    <t>EXECUÇÃO DE PASSEIO EM PISO INTERTRAVADO, COM BLOCO 16 FACES DE 22 X 11 CM, ESPESSURA 6 CM. AF_12/2015</t>
  </si>
  <si>
    <t>EXECUÇÃO DE PÁTIO/ESTACIONAMENTO EM PISO INTERTRAVADO, COM BLOCO 16 FACES DE 22 X 11 CM, ESPESSURA 6 CM. AF_12/2015</t>
  </si>
  <si>
    <t>EXECUÇÃO DE PÁTIO/ESTACIONAMENTO EM PISO INTERTRAVADO, COM BLOCO 16 FACES DE 22 X 11 CM, ESPESSURA 8 CM. AF_12/2015</t>
  </si>
  <si>
    <t>EXECUÇÃO DE VIA EM PISO INTERTRAVADO, COM BLOCO 16 FACES DE 22 X 11 CM, ESPESSURA 8 CM. AF_12/2015</t>
  </si>
  <si>
    <t>EXECUÇÃO DE PÁTIO/ESTACIONAMENTO EM PISO INTERTRAVADO, COM BLOCO 16 FACES DE 22 X 11 CM, ESPESSURA 10 CM. AF_12/2015</t>
  </si>
  <si>
    <t>EXECUÇÃO DE VIA EM PISO INTERTRAVADO, COM BLOCO 16 FACES DE 22 X 11 CM, ESPESSURA 10 CM. AF_12/2015</t>
  </si>
  <si>
    <t>EXECUÇÃO DE PASSEIO EM PISO INTERTRAVADO, COM BLOCO RETANGULAR COLORIDO DE 20 X 10 CM, ESPESSURA 6 CM. AF_12/2015</t>
  </si>
  <si>
    <t>EXECUÇÃO DE PÁTIO/ESTACIONAMENTO EM PISO INTERTRAVADO, COM BLOCO RETANGULAR COLORIDO DE 20 X 10 CM, ESPESSURA 6 CM. AF_12/2015</t>
  </si>
  <si>
    <t>EXECUÇÃO DE PÁTIO/ESTACIONAMENTO EM PISO INTERTRAVADO, COM BLOCO RETANGULAR COLORIDO DE 20 X 10 CM, ESPESSURA 8 CM. AF_12/2015</t>
  </si>
  <si>
    <t>EXECUÇÃO DE VIA EM PISO INTERTRAVADO, COM BLOCO RETANGULAR COLORIDO DE 20 X 10 CM, ESPESSURA 8 CM. AF_12/2015</t>
  </si>
  <si>
    <t>EXECUÇÃO DE JUNTAS DE CONTRAÇÃO PARA PAVIMENTOS DE CONCRETO. AF_11/2017</t>
  </si>
  <si>
    <t>APLICAÇÃO DE GRAXA EM BARRAS DE TRANSFERÊNCIA PARA EXECUÇÃO DE PAVIMENTO DE CONCRETO. AF_11/2017</t>
  </si>
  <si>
    <t>BARRAS DE LIGAÇÃO, AÇO CA-50 DE 10 MM, PARA EXECUÇÃO DE PAVIMENTO DE CONCRETO  FORNECIMENTO E INSTALAÇÃO. AF_11/2017</t>
  </si>
  <si>
    <t>PAVIMENTO COM TRATAMENTO SUPERFICIAL SIMPLES, COM EMULSÃO ASFÁLTICA RR-2C. AF_01/2020</t>
  </si>
  <si>
    <t>PAVIMENTO COM TRATAMENTO SUPERFICIAL SIMPLES, COM EMULSÃO ASFÁLTICA RR-2C, COM BANHO DILUÍDO. AF_01/2020</t>
  </si>
  <si>
    <t>PAVIMENTO COM TRATAMENTO SUPERFICIAL DUPLO, COM EMULSÃO ASFÁLTICA RR-2C. AF_01/2020</t>
  </si>
  <si>
    <t>PAVIMENTO COM TRATAMENTO SUPERFICIAL DUPLO, COM EMULSÃO ASFÁLTICA RR-2C, COM BANHO DILUÍDO. AF_01/2020</t>
  </si>
  <si>
    <t>PAVIMENTO COM TRATAMENTO SUPERFICIAL DUPLO, COM EMULSÃO ASFÁLTICA RR-2C, COM CAPA SELANTE. AF_01/2020</t>
  </si>
  <si>
    <t>PAVIMENTO COM TRATAMENTO SUPERFICIAL TRIPLO, COM EMULSÃO ASFÁLTICA RR-2C. AF_01/2020</t>
  </si>
  <si>
    <t>PAVIMENTO COM TRATAMENTO SUPERFICIAL TRIPLO, COM EMULSÃO ASFÁLTICA RR-2C, COM BANHO DILUÍDO. AF_01/2020</t>
  </si>
  <si>
    <t>PAVIMENTO COM TRATAMENTO SUPERFICIAL TRIPLO, COM EMULSÃO ASFÁLTICA RR-2C, COM CAPA SELANTE. AF_01/2020</t>
  </si>
  <si>
    <t>SINALIZACAO HORIZONTAL COM TINTA RETRORREFLETIVA A BASE DE RESINA ACRILICA COM MICROESFERAS DE VIDRO</t>
  </si>
  <si>
    <t>CAIACAO EM MEIO FIO</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</si>
  <si>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</si>
  <si>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</si>
  <si>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</si>
  <si>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USINAGEM DE BRITA GRADUADA SIMPLES. AF_03/2020</t>
  </si>
  <si>
    <t>USINAGEM DE BRITA GRADUADA TRATADA COM CIMENTO. AF_03/2020</t>
  </si>
  <si>
    <t>USINAGEM DE CONCRETO PARA COMPACTAÇÃO COM ROLO. AF_03/2020</t>
  </si>
  <si>
    <t>USINAGEM DE CONCRETO ASFÁLTICO COM CAP 50/70, PARA CAMADA DE BINDER, PADRÃO DNIT FAIXA B, EM USINA DE ASFALTO CONTÍNUA DE 80 TON/H. AF_03/2020</t>
  </si>
  <si>
    <t>USINAGEM DE CONCRETO ASFÁLTICO COM CAP 50/70, PARA CAMADA DE ROLAMENTO, PADRÃO DNIT FAIXA C, EM USINA DE ASFALTO CONTÍNUA DE 80 TON/H. AF_03/2020</t>
  </si>
  <si>
    <t>USINAGEM DE CONCRETO ASFÁLTICO COM CAP 50/70, PARA CAMADA DE BINDER, PADRÃO DNIT FAIXA B, EM USINA DE ASFALTO CONTÍNUA DE 140 TON/H. AF_03/2020_P</t>
  </si>
  <si>
    <t>USINAGEM DE CONCRETO ASFÁLTICO COM CAP 50/70, PARA CAMADA DE ROLAMENTO, PADRÃO DNIT FAIXA C, EM USINA DE ASFALTO CONTÍNUA DE 140 TON/H. AF_03/2020_P</t>
  </si>
  <si>
    <t>USINAGEM DE CONCRETO ASFÁLTICO COM CAP 50/70, PARA CAMADA DE BINDER, PADRÃO DNIT FAIXA B, EM USINA DE ASFALTO GRAVIMÉTRICA DE 150 TON/H. AF_03/2020_P</t>
  </si>
  <si>
    <t>USINAGEM DE CONCRETO ASFÁLTICO COM CAP 50/70 PARA CAMADA DE ROLAMENTO, PADRÃO DNIT FAIXA C, EM USINA DE ASFALTO GRAVIMÉTRICA DE 150 TON/H. AF_03/2020_P</t>
  </si>
  <si>
    <t>USINAGEM DE PRÉ MISTURADO A FRIO, PARA CAMADA DE BINDER, PADRÃO DNIT FAIXA B. AF_03/2020_P</t>
  </si>
  <si>
    <t>USINAGEM DE PRÉ MISTURADO A FRIO, PARA CAMADA DE ROLAMENTO, PADRÃO DNIT FAIXA C. AF_03/2020_P</t>
  </si>
  <si>
    <t>APLICAÇÃO MANUAL DE FUNDO SELADOR ACRÍLICO EM PANOS COM PRESENÇA DE VÃOS DE EDIFÍCIOS DE MÚLTIPLOS PAVIMENTOS. AF_06/2014</t>
  </si>
  <si>
    <t>APLICAÇÃO MANUAL DE FUNDO SELADOR ACRÍLICO EM PANOS CEGOS DE FACHADA (SEM PRESENÇA DE VÃOS) DE EDIFÍCIOS DE MÚLTIPLOS PAVIMENTOS. AF_06/2014</t>
  </si>
  <si>
    <t>APLICAÇÃO MANUAL DE FUNDO SELADOR ACRÍLICO EM SUPERFÍCIES EXTERNAS DE SACADA DE EDIFÍCIOS DE MÚLTIPLOS PAVIMENTOS. AF_06/2014</t>
  </si>
  <si>
    <t>APLICAÇÃO MANUAL DE FUNDO SELADOR ACRÍLICO EM SUPERFÍCIES INTERNAS DA SACADA DE EDIFÍCIOS DE MÚLTIPLOS PAVIMENTOS. AF_06/2014</t>
  </si>
  <si>
    <t>APLICAÇÃO MANUAL DE FUNDO SELADOR ACRÍLICO EM PAREDES EXTERNAS DE CASAS. AF_06/2014</t>
  </si>
  <si>
    <t>APLICAÇÃO MANUAL DE PINTURA COM TINTA TEXTURIZADA ACRÍLICA EM PANOS COM PRESENÇA DE VÃOS DE EDIFÍCIOS DE MÚLTIPLOS PAVIMENTOS, UMA COR. AF_06/2014</t>
  </si>
  <si>
    <t>APLICAÇÃO MANUAL DE PINTURA COM TINTA TEXTURIZADA ACRÍLICA EM PANOS CEGOS DE FACHADA (SEM PRESENÇA DE VÃOS) DE EDIFÍCIOS DE MÚLTIPLOS PAVIMENTOS, UMA COR. AF_06/2014</t>
  </si>
  <si>
    <t>APLICAÇÃO MANUAL DE PINTURA COM TINTA TEXTURIZADA ACRÍLICA EM SUPERFÍCIES EXTERNAS DE SACADA DE EDIFÍCIOS DE MÚLTIPLOS PAVIMENTOS, UMA COR. AF_06/2014</t>
  </si>
  <si>
    <t>APLICAÇÃO MANUAL DE PINTURA COM TINTA TEXTURIZADA ACRÍLICA EM SUPERFÍCIES INTERNAS DA SACADA DE EDIFÍCIOS DE MÚLTIPLOS PAVIMENTOS, UMA COR. AF_06/2014</t>
  </si>
  <si>
    <t>APLICAÇÃO MANUAL DE PINTURA COM TINTA TEXTURIZADA ACRÍLICA EM PAREDES EXTERNAS DE CASAS, UMA COR. AF_06/2014</t>
  </si>
  <si>
    <t>APLICAÇÃO MANUAL DE PINTURA COM TINTA TEXTURIZADA ACRÍLICA EM PANOS COM PRESENÇA DE VÃOS DE EDIFÍCIOS DE MÚLTIPLOS PAVIMENTOS, DUAS CORES. AF_06/2014</t>
  </si>
  <si>
    <t>APLICAÇÃO MANUAL DE PINTURA COM TINTA TEXTURIZADA ACRÍLICA EM PANOS CEGOS DE FACHADA (SEM PRESENÇA DE VÃOS) DE EDIFÍCIOS DE MÚLTIPLOS PAVIMENTOS, DUAS CORES. AF_06/2014</t>
  </si>
  <si>
    <t>APLICAÇÃO MANUAL DE PINTURA COM TINTA TEXTURIZADA ACRÍLICA EM SUPERFÍCIES EXTERNAS DE SACADA DE EDIFÍCIOS DE MÚLTIPLOS PAVIMENTOS, DUAS CORES. AF_06/2014</t>
  </si>
  <si>
    <t>APLICAÇÃO MANUAL DE PINTURA COM TINTA TEXTURIZADA ACRÍLICA EM SUPERFÍCIES INTERNAS DA SACADA DE EDIFÍCIOS DE MÚLTIPLOS PAVIMENTOS, DUAS CORES. AF_06/2014</t>
  </si>
  <si>
    <t>APLICAÇÃO MANUAL DE PINTURA COM TINTA TEXTURIZADA ACRÍLICA EM PAREDES EXTERNAS DE CASAS, DUAS CORES. AF_06/2014</t>
  </si>
  <si>
    <t>APLICAÇÃO MANUAL DE PINTURA COM TINTA TEXTURIZADA ACRÍLICA EM MOLDURAS DE EPS, PRÉ-FABRICADOS, OU OUTROS. AF_06/2014</t>
  </si>
  <si>
    <t>APLICAÇÃO DE FUNDO SELADOR LÁTEX PVA EM TETO, UMA DEMÃO. AF_06/2014</t>
  </si>
  <si>
    <t>APLICAÇÃO DE FUNDO SELADOR LÁTEX PVA EM PAREDES, UMA DEMÃO. AF_06/2014</t>
  </si>
  <si>
    <t>APLICAÇÃO DE FUNDO SELADOR ACRÍLICO EM TETO, UMA DEMÃO. AF_06/2014</t>
  </si>
  <si>
    <t>APLICAÇÃO DE FUNDO SELADOR ACRÍLICO EM PAREDES, UMA DEMÃO. AF_06/2014</t>
  </si>
  <si>
    <t>APLICAÇÃO MANUAL DE PINTURA COM TINTA LÁTEX PVA EM TETO, DUAS DEMÃOS. AF_06/2014</t>
  </si>
  <si>
    <t>APLICAÇÃO MANUAL DE PINTURA COM TINTA LÁTEX PVA EM PAREDES, DUAS DEMÃOS. AF_06/2014</t>
  </si>
  <si>
    <t>APLICAÇÃO MANUAL DE PINTURA COM TINTA LÁTEX ACRÍLICA EM TETO, DUAS DEMÃOS. AF_06/2014</t>
  </si>
  <si>
    <t>APLICAÇÃO MANUAL DE PINTURA COM TINTA LÁTEX ACRÍLICA EM PAREDES, DUAS DEMÃOS. AF_06/2014</t>
  </si>
  <si>
    <t>APLICAÇÃO MECÂNICA DE PINTURA COM TINTA LÁTEX PVA EM TETO, DUAS DEMÃOS. AF_06/2014</t>
  </si>
  <si>
    <t>APLICAÇÃO MECÂNICA DE PINTURA COM TINTA LÁTEX PVA EM PAREDES, DUAS DEMÃOS. AF_06/2014</t>
  </si>
  <si>
    <t>APLICAÇÃO MECÂNICA DE PINTURA COM TINTA LÁTEX ACRÍLICA EM TETO, DUAS DEMÃOS. AF_06/2014</t>
  </si>
  <si>
    <t>APLICAÇÃO MECÂNICA DE PINTURA COM TINTA LÁTEX ACRÍLICA EM PAREDES, DUAS DEMÃOS. AF_06/2014</t>
  </si>
  <si>
    <t>APLICAÇÃO E LIXAMENTO DE MASSA LÁTEX EM TETO, UMA DEMÃO. AF_06/2014</t>
  </si>
  <si>
    <t>APLICAÇÃO E LIXAMENTO DE MASSA LÁTEX EM PAREDES, UMA DEMÃO. AF_06/2014</t>
  </si>
  <si>
    <t>APLICAÇÃO E LIXAMENTO DE MASSA LÁTEX EM TETO, DUAS DEMÃOS. AF_06/2014</t>
  </si>
  <si>
    <t>APLICAÇÃO E LIXAMENTO DE MASSA LÁTEX EM PAREDES, DUAS DEMÃOS. AF_06/2014</t>
  </si>
  <si>
    <t>TEXTURA ACRÍLICA, APLICAÇÃO MANUAL EM PAREDE, UMA DEMÃO. AF_09/2016</t>
  </si>
  <si>
    <t>TEXTURA ACRÍLICA, APLICAÇÃO MANUAL EM TETO, UMA DEMÃO. AF_09/2016</t>
  </si>
  <si>
    <t>APLICAÇÃO MANUAL DE TINTA LÁTEX ACRÍLICA EM PANOS COM PRESENÇA DE VÃOS DE EDIFÍCIOS DE MÚLTIPLOS PAVIMENTOS, DUAS DEMÃOS. AF_11/2016</t>
  </si>
  <si>
    <t>APLICAÇÃO MANUAL DE TINTA LÁTEX ACRÍLICA EM PANOS SEM PRESENÇA DE VÃOS DE EDIFÍCIOS DE MÚLTIPLOS PAVIMENTOS, DUAS DEMÃOS. AF_11/2016</t>
  </si>
  <si>
    <t>APLICAÇÃO MANUAL DE TINTA LÁTEX ACRÍLICA EM SUPERFÍCIES EXTERNAS DE SACADA DE EDIFÍCIOS DE MÚLTIPLOS PAVIMENTOS, DUAS DEMÃOS. AF_11/2016</t>
  </si>
  <si>
    <t>APLICAÇÃO MANUAL DE TINTA LÁTEX ACRÍLICA EM SUPERFÍCIES INTERNAS DE SACADA DE EDIFÍCIOS DE MÚLTIPLOS PAVIMENTOS, DUAS DEMÃOS. AF_11/2016</t>
  </si>
  <si>
    <t>APLICAÇÃO MANUAL DE TINTA LÁTEX ACRÍLICA EM PAREDE EXTERNAS DE CASAS, DUAS DEMÃOS. AF_11/2016</t>
  </si>
  <si>
    <t>APLICAÇÃO MANUAL DE MASSA ACRÍLICA EM PANOS DE FACHADA COM PRESENÇA DE VÃOS, DE EDIFÍCIOS DE MÚLTIPLOS PAVIMENTOS, UMA DEMÃO. AF_05/2017</t>
  </si>
  <si>
    <t>APLICAÇÃO MANUAL DE MASSA ACRÍLICA EM PANOS DE FACHADA SEM PRESENÇA DE VÃOS, DE EDIFÍCIOS DE MÚLTIPLOS PAVIMENTOS, UMA DEMÃO. AF_05/2017</t>
  </si>
  <si>
    <t>APLICAÇÃO MANUAL DE MASSA ACRÍLICA EM SUPERFÍCIES EXTERNAS DE SACADA DE EDIFÍCIOS DE MÚLTIPLOS PAVIMENTOS, UMA DEMÃO. AF_05/2017</t>
  </si>
  <si>
    <t>APLICAÇÃO MANUAL DE MASSA ACRÍLICA EM SUPERFÍCIES INTERNAS DE SACADA DE EDIFÍCIOS DE MÚLTIPLOS PAVIMENTOS, UMA DEMÃO. AF_05/2017</t>
  </si>
  <si>
    <t>APLICAÇÃO MANUAL DE MASSA ACRÍLICA EM PAREDES EXTERNAS DE CASAS, UMA DEMÃO. AF_05/2017</t>
  </si>
  <si>
    <t>APLICAÇÃO MANUAL DE MASSA ACRÍLICA EM PANOS DE FACHADA COM PRESENÇA DE VÃOS, DE EDIFÍCIOS DE MÚLTIPLOS PAVIMENTOS, DUAS DEMÃOS. AF_05/2017</t>
  </si>
  <si>
    <t>APLICAÇÃO MANUAL DE MASSA ACRÍLICA EM PANOS DE FACHADA SEM PRESENÇA DE VÃOS, DE EDIFÍCIOS DE MÚLTIPLOS PAVIMENTOS, DUAS DEMÃOS. AF_05/2017</t>
  </si>
  <si>
    <t>APLICAÇÃO MANUAL DE MASSA ACRÍLICA EM SUPERFÍCIES EXTERNAS DE SACADA DE EDIFÍCIOS DE MÚLTIPLOS PAVIMENTOS, DUAS DEMÃOS. AF_05/2017</t>
  </si>
  <si>
    <t>APLICAÇÃO MANUAL DE MASSA ACRÍLICA EM SUPERFÍCIES INTERNAS DE SACADA DE EDIFÍCIOS DE MÚLTIPLOS PAVIMENTOS, DUAS DEMÃOS. AF_05/2017</t>
  </si>
  <si>
    <t>APLICAÇÃO MANUAL DE MASSA ACRÍLICA EM PAREDES EXTERNAS DE CASAS, DUAS DEMÃOS. AF_05/2017</t>
  </si>
  <si>
    <t>PINTURA EM VERNIZ SINTETICO BRILHANTE EM MADEIRA, TRES DEMAOS</t>
  </si>
  <si>
    <t>VERNIZ SINTETICO EM MADEIRA, DUAS DEMAOS</t>
  </si>
  <si>
    <t>73739/1</t>
  </si>
  <si>
    <t>PINTURA ESMALTE ACETINADO EM MADEIRA, DUAS DEMAOS</t>
  </si>
  <si>
    <t>74065/1</t>
  </si>
  <si>
    <t>PINTURA ESMALTE FOSCO PARA MADEIRA, DUAS DEMAOS, SOBRE FUNDO NIVELADOR BRANCO</t>
  </si>
  <si>
    <t>74065/2</t>
  </si>
  <si>
    <t>PINTURA ESMALTE ACETINADO PARA MADEIRA, DUAS DEMAOS, SOBRE FUNDO NIVELADOR BRANCO</t>
  </si>
  <si>
    <t>74065/3</t>
  </si>
  <si>
    <t>PINTURA ESMALTE BRILHANTE PARA MADEIRA, DUAS DEMAOS, SOBRE FUNDO NIVELADOR BRANCO</t>
  </si>
  <si>
    <t>PINTURA A OLEO, 1 DEMAO</t>
  </si>
  <si>
    <t>PINTURA A OLEO, 2 DEMAOS</t>
  </si>
  <si>
    <t>PINTURA COM VERNIZ POLIURETANO, 2 DEMAOS</t>
  </si>
  <si>
    <t>79497/1</t>
  </si>
  <si>
    <t>PINTURA A OLEO, 3 DEMAOS</t>
  </si>
  <si>
    <t>VERNIZ SINTETICO BRILHANTE, 2 DEMAOS</t>
  </si>
  <si>
    <t>FUNDO SINTETICO NIVELADOR BRANCO</t>
  </si>
  <si>
    <t>PINTURA ESMALTE FOSCO EM MADEIRA, DUAS DEMAOS</t>
  </si>
  <si>
    <t>PINTURA IMUNIZANTE PARA MADEIRA, DUAS DEMAOS</t>
  </si>
  <si>
    <t>PINTURA VERNIZ POLIURETANO BRILHANTE EM MADEIRA, TRES DEMAOS</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</si>
  <si>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</si>
  <si>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</si>
  <si>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</si>
  <si>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PULVERIZADA SOBRE PERFIL METÁLICO EXECUTADO EM FÁBRICA (POR DEMÃO). AF_01/2020</t>
  </si>
  <si>
    <t>PINTURA COM TINTA ALQUÍDICA DE FUNDO (TIPO ZARCÃO) APLICADA A ROLO OU PINCEL SOBRE PERFIL METÁLICO EXECUTADO EM FÁBRICA (POR DEMÃO). AF_01/2020</t>
  </si>
  <si>
    <t>PINTURA COM TINTA ALQUÍDICA DE FUNDO (TIPO ZARCÃO) PULVERIZADA SOBRE SUPERFÍCIES METÁLICAS (EXCETO PERFIL) EXECUTADO EM OBRA (POR DEMÃO). AF_01/2020</t>
  </si>
  <si>
    <t>PINTURA COM TINTA ALQUÍDICA DE FUNDO (TIPO ZARCÃO) APLICADA A ROLO OU PINCEL SOBRE SUPERFÍCIES METÁLICAS (EXCETO PERFIL) EXECUTADO EM OBRA (POR DEMÃO). AF_01/2020</t>
  </si>
  <si>
    <t>PINTURA COM TINTA ALQUÍDICA DE FUNDO E ACABAMENTO (ESMALTE SINTÉTICO GRAFITE) PULVERIZADA SOBRE PERFIL METÁLICO EXECUTADO EM FÁBRICA (POR DEMÃO). AF_01/2020</t>
  </si>
  <si>
    <t>PINTURA COM TINTA ALQUÍDICA DE FUNDO E ACABAMENTO (ESMALTE SINTÉTICO GRAFITE) APLICADA A ROLO OU PINCEL SOBRE PERFIL METÁLICO EXECUTADO EM FÁBRICA (POR DEMÃO). AF_01/2020</t>
  </si>
  <si>
    <t>PINTURA COM TINTA ALQUÍDICA DE FUNDO E ACABAMENTO (ESMALTE SINTÉTICO GRAFITE) PULVERIZADA SOBRE SUPERFÍCIES METÁLICAS (EXCETO PERFIL) EXECUTADO EM OBRA (POR DEMÃO). AF_01/2020</t>
  </si>
  <si>
    <t>PINTURA COM TINTA ALQUÍDICA DE FUNDO E ACABAMENTO (ESMALTE SINTÉTICO GRAFITE) APLICADA A ROLO OU PINCEL SOBRE SUPERFÍCIES METÁLICAS (EXCETO PERFIL) EXECUTADO EM OBRA (POR DEMÃO). AF_01/2020</t>
  </si>
  <si>
    <t>PINTURA COM TINTA EPOXÍDICA DE FUNDO PULVERIZADA SOBRE PERFIL METÁLICO EXECUTADO EM FÁBRICA (POR DEMÃO). AF_01/2020</t>
  </si>
  <si>
    <t>PINTURA COM TINTA EPOXÍDICA DE FUNDO APLICADA A ROLO OU PINCEL SOBRE PERFIL METÁLICO EXECUTADO EM FÁBRICA (POR DEMÃO). AF_01/2020</t>
  </si>
  <si>
    <t>PINTURA COM TINTA EPOXÍDICA DE ACABAMENTO PULVERIZADA SOBRE PERFIL METÁLICO EXECUTADO EM FÁBRICA (POR DEMÃO). AF_01/2020</t>
  </si>
  <si>
    <t>PINTURA COM TINTA EPOXÍDICA DE ACABAMENTO APLICADA A ROLO OU PINCEL SOBRE PERFIL METÁLICO EXECUTADO EM FÁBRICA (POR DEMÃO). AF_01/2020</t>
  </si>
  <si>
    <t>PINTURA COM TINTA ACRÍLICA DE FUNDO PULVERIZADA SOBRE SUPERFÍCIES METÁLICAS (EXCETO PERFIL) EXECUTADO EM OBRA (POR DEMÃO). AF_01/2020</t>
  </si>
  <si>
    <t>PINTURA COM TINTA ACRÍLICA DE FUNDO APLICADA A ROLO OU PINCEL SOBRE SUPERFÍCIES METÁLICAS (EXCETO PERFIL) EXECUTADO EM OBRA (POR DEMÃO). AF_01/2020</t>
  </si>
  <si>
    <t>PINTURA COM TINTA ACRÍLICA DE ACABAMENTO PULVERIZADA SOBRE SUPERFÍCIES METÁLICAS (EXCETO PERFIL) EXECUTADO EM OBRA (POR DEMÃO). AF_01/2020</t>
  </si>
  <si>
    <t>PINTURA COM TINTA ACRÍLICA DE ACABAMENTO APLICADA A ROLO OU PINCEL SOBRE SUPERFÍCIES METÁLICAS (EXCETO PERFIL) EXECUTADO EM OBRA (POR DEMÃO). AF_01/2020</t>
  </si>
  <si>
    <t>PINTURA COM TINTA ALQUÍDICA DE ACABAMENTO (ESMALTE SINTÉTICO ACETINADO) PULVERIZADA SOBRE PERFIL METÁLICO EXECUTADO EM FÁBRICA (POR DEMÃO). AF_01/2020</t>
  </si>
  <si>
    <t>PINTURA COM TINTA ALQUÍDICA DE ACABAMENTO (ESMALTE SINTÉTICO ACETINADO) APLICADA A ROLO OU PINCEL SOBRE PERFIL METÁLICO EXECUTADO EM FÁBRICA (POR DEMÃO). AF_01/2020</t>
  </si>
  <si>
    <t>PINTURA COM TINTA ALQUÍDICA DE ACABAMENTO (ESMALTE SINTÉTICO ACETINADO) PULVERIZADA SOBRE SUPERFÍCIES METÁLICAS (EXCETO PERFIL) EXECUTADO EM OBRA (POR DEMÃO). AF_01/2020</t>
  </si>
  <si>
    <t>PINTURA COM TINTA ALQUÍDICA DE ACABAMENTO (ESMALTE SINTÉTICO ACETINADO) APLICADA A ROLO OU PINCEL SOBRE SUPERFÍCIES METÁLICAS (EXCETO PERFIL) EXECUTADO EM OBRA (POR DEMÃO). AF_01/2020</t>
  </si>
  <si>
    <t>PINTURA COM TINTA ALQUÍDICA DE ACABAMENTO (ESMALTE SINTÉTICO BRILHANTE) PULVERIZADA SOBRE PERFIL METÁLICO EXECUTADO EM FÁBRICA  (POR DEMÃO). AF_01/2020</t>
  </si>
  <si>
    <t>PINTURA COM TINTA ALQUÍDICA DE ACABAMENTO (ESMALTE SINTÉTICO BRILHANTE) APLICADA A ROLO OU PINCEL SOBRE PERFIL METÁLICO EXECUTADO EM FÁBRICA (POR DEMÃO). AF_01/2020</t>
  </si>
  <si>
    <t>PINTURA COM TINTA ALQUÍDICA DE ACABAMENTO (ESMALTE SINTÉTICO BRILHANTE) PULVERIZADA SOBRE SUPERFÍCIES METÁLICAS (EXCETO PERFIL) EXECUTADO EM OBRA  (POR DEMÃO). AF_01/2020</t>
  </si>
  <si>
    <t>PINTURA COM TINTA ALQUÍDICA DE ACABAMENTO (ESMALTE SINTÉTICO BRILHANTE) APLICADA A ROLO OU PINCEL SOBRE SUPERFÍCIES METÁLICAS (EXCETO PERFIL) EXECUTADO EM OBRA (POR DEMÃO). AF_01/2020</t>
  </si>
  <si>
    <t>PINTURA COM TINTA ALQUÍDICA DE ACABAMENTO (ESMALTE SINTÉTICO FOSCO) PULVERIZADA SOBRE PERFIL METÁLICO EXECUTADO EM FÁBRICA (POR DEMÃO). AF_01/2020</t>
  </si>
  <si>
    <t>PINTURA COM TINTA ALQUÍDICA DE ACABAMENTO (ESMALTE SINTÉTICO FOSCO) APLICADA A ROLO OU PINCEL SOBRE PERFIL METÁLICO EXECUTADO EM FÁBRICA (POR DEMÃO). AF_01/2020</t>
  </si>
  <si>
    <t>PINTURA COM TINTA ALQUÍDICA DE ACABAMENTO (ESMALTE SINTÉTICO FOSCO) PULVERIZADA SOBRE SUPERFÍCIES METÁLICAS (EXCETO PERFIL) EXECUTADO EM OBRA (POR DEMÃO). AF_01/2020</t>
  </si>
  <si>
    <t>PINTURA COM TINTA ALQUÍDICA DE ACABAMENTO (ESMALTE SINTÉTICO FOSCO) APLICADA A ROLO OU PINCEL SOBRE SUPERFÍCIES METÁLICAS (EXCETO PERFIL) EXECUTADO EM OBRA (POR DEMÃO). AF_01/2020</t>
  </si>
  <si>
    <t>PINTURA COM TINTA EPOXÍDICA DE ACABAMENTO PULVERIZADA SOBRE PERFIL METÁLICO EXECUTADO EM FÁBRICA (02 DEMÃOS). AF_01/2020</t>
  </si>
  <si>
    <t>PINTURA COM TINTA EPOXÍDICA DE ACABAMENTO APLICADA A ROLO OU PINCEL SOBRE PERFIL METÁLICO EXECUTADO EM FÁBRICA (02 DEMÃOS). AF_01/2020</t>
  </si>
  <si>
    <t>PINTURA COM TINTA ACRÍLICA DE ACABAMENTO PULVERIZADA SOBRE SUPERFÍCIES METÁLICAS (EXCETO PERFIL) EXECUTADO EM OBRA (02 DEMÃOS). AF_01/2020</t>
  </si>
  <si>
    <t>PINTURA COM TINTA ACRÍLICA DE ACABAMENTO APLICADA A ROLO OU PINCEL SOBRE SUPERFÍCIES METÁLICAS (EXCETO PERFIL) EXECUTADO EM OBRA (02 DEMÃOS). AF_01/2020</t>
  </si>
  <si>
    <t>PINTURA COM TINTA ALQUÍDICA DE ACABAMENTO (ESMALTE SINTÉTICO ACETINADO) PULVERIZADA SOBRE SUPERFÍCIES METÁLICAS (EXCETO PERFIL) EXECUTADO EM OBRA (02 DEMÃOS). AF_01/2020</t>
  </si>
  <si>
    <t>PINTURA COM TINTA ALQUÍDICA DE ACABAMENTO (ESMALTE SINTÉTICO ACETINADO) APLICADA A ROLO OU PINCEL SOBRE SUPERFÍCIES METÁLICAS (EXCETO PERFIL) EXECUTADO EM OBRA (02 DEMÃOS). AF_01/2020</t>
  </si>
  <si>
    <t>PINTURA COM TINTA ALQUÍDICA DE ACABAMENTO (ESMALTE SINTÉTICO BRILHANTE) PULVERIZADA SOBRE SUPERFÍCIES METÁLICAS (EXCETO PERFIL) EXECUTADO EM OBRA (02 DEMÃOS). AF_01/2020</t>
  </si>
  <si>
    <t>PINTURA COM TINTA ALQUÍDICA DE ACABAMENTO (ESMALTE SINTÉTICO BRILHANTE) APLICADA A ROLO OU PINCEL SOBRE SUPERFÍCIES METÁLICAS (EXCETO PERFIL) EXECUTADO EM OBRA (02 DEMÃOS). AF_01/2020</t>
  </si>
  <si>
    <t>PINTURA COM TINTA ALQUÍDICA DE ACABAMENTO (ESMALTE SINTÉTICO FOSCO) PULVERIZADA SOBRE SUPERFÍCIES METÁLICAS (EXCETO PERFIL) EXECUTADO EM OBRA (02 DEMÃOS). AF_01/2020</t>
  </si>
  <si>
    <t>PINTURA COM TINTA ALQUÍDICA DE ACABAMENTO (ESMALTE SINTÉTICO FOSCO) APLICADA A ROLO OU PINCEL SOBRE SUPERFÍCIES METÁLICAS (EXCETO PERFIL) EXECUTADO EM OBRA (02 DEMÃOS). AF_01/2020</t>
  </si>
  <si>
    <t>PINTURA ACRILICA DE FAIXAS DE DEMARCACAO EM QUADRA POLIESPORTIVA, 5 CM DE LARGURA</t>
  </si>
  <si>
    <t>73978/1</t>
  </si>
  <si>
    <t>PINTURA HIDROFUGANTE COM SILICONE SOBRE PISO CIMENTADO, UMA DEMAO</t>
  </si>
  <si>
    <t>PINTURA ACRILICA EM PISO CIMENTADO DUAS DEMAOS</t>
  </si>
  <si>
    <t>74245/1</t>
  </si>
  <si>
    <t>PINTURA COM TINTA A BASE DE BORRACHA CLORADA , DE FAIXAS DE DEMARCACAO, EM QUADRA POLIESPORTIVA, 5 CM DE LARGURA.</t>
  </si>
  <si>
    <t>ML</t>
  </si>
  <si>
    <t>79500/2</t>
  </si>
  <si>
    <t>PINTURA ACRILICA EM PISO CIMENTADO, TRES DEMAOS</t>
  </si>
  <si>
    <t>APLICACAO DE VERNIZ POLIURETANO FOSCO SOBRE PISO DE PEDRAS DECORATIVAS, 3 DEMAOS</t>
  </si>
  <si>
    <t>PINTURA ACRILICA PARA SINALIZAÇÃO HORIZONTAL EM PISO CIMENTADO</t>
  </si>
  <si>
    <t>POLIMENTO E ENCERAMENTO DE PISO EM MADEIRA</t>
  </si>
  <si>
    <t>RECOLOCACAO DE TACOS DE MADEIRA COM REAPROVEITAMENTO DE MATERIAL E ASSENTAMENTO COM ARGAMASSA 1:4 (CIMENTO E AREIA)</t>
  </si>
  <si>
    <t>73734/1</t>
  </si>
  <si>
    <t>PISO EM TACO DE MADEIRA 7X21CM, ASSENTADO COM ARGAMASSA TRACO 1:4 (CIMENTO E AREIA MEDIA)</t>
  </si>
  <si>
    <t>PISO EM TACO DE MADEIRA 7X21CM, FIXADO COM COLA BASE DE PVA</t>
  </si>
  <si>
    <t>REVESTIMENTO CERÂMICO PARA PISO COM PLACAS TIPO ESMALTADA EXTRA DE DIMENSÕES 35X35 CM APLICADA EM AMBIENTES DE ÁREA MENOR QUE 5 M2. AF_06/2014</t>
  </si>
  <si>
    <t>REVESTIMENTO CERÂMICO PARA PISO COM PLACAS TIPO ESMALTADA EXTRA DE DIMENSÕES 35X35 CM APLICADA EM AMBIENTES DE ÁREA ENTRE 5 M2 E 10 M2. AF_06/2014</t>
  </si>
  <si>
    <t>REVESTIMENTO CERÂMICO PARA PISO COM PLACAS TIPO ESMALTADA EXTRA DE DIMENSÕES 35X35 CM APLICADA EM AMBIENTES DE ÁREA MAIOR QUE 10 M2. AF_06/2014</t>
  </si>
  <si>
    <t>REVESTIMENTO CERÂMICO PARA PISO COM PLACAS TIPO ESMALTADA EXTRA DE DIMENSÕES 45X45 CM APLICADA EM AMBIENTES DE ÁREA MENOR QUE 5 M2. AF_06/2014</t>
  </si>
  <si>
    <t>REVESTIMENTO CERÂMICO PARA PISO COM PLACAS TIPO ESMALTADA EXTRA DE DIMENSÕES 45X45 CM APLICADA EM AMBIENTES DE ÁREA ENTRE 5 M2 E 10 M2. AF_06/2014</t>
  </si>
  <si>
    <t>REVESTIMENTO CERÂMICO PARA PISO COM PLACAS TIPO ESMALTADA EXTRA DE DIMENSÕES 45X45 CM APLICADA EM AMBIENTES DE ÁREA MAIOR QUE 10 M2. AF_06/2014</t>
  </si>
  <si>
    <t>REVESTIMENTO CERÂMICO PARA PISO COM PLACAS TIPO ESMALTADA EXTRA DE DIMENSÕES 60X60 CM APLICADA EM AMBIENTES DE ÁREA MENOR QUE 5 M2. AF_06/2014</t>
  </si>
  <si>
    <t>REVESTIMENTO CERÂMICO PARA PISO COM PLACAS TIPO ESMALTADA EXTRA DE DIMENSÕES 60X60 CM APLICADA EM AMBIENTES DE ÁREA ENTRE 5 M2 E 10 M2. AF_06/2014</t>
  </si>
  <si>
    <t>REVESTIMENTO CERÂMICO PARA PISO COM PLACAS TIPO ESMALTADA EXTRA DE DIMENSÕES 60X60 CM APLICADA EM AMBIENTES DE ÁREA MAIOR QUE 10 M2. AF_06/2014</t>
  </si>
  <si>
    <t>REVESTIMENTO CERÂMICO PARA PISO COM PLACAS TIPO PORCELANATO DE DIMENSÕES 45X45 CM APLICADA EM AMBIENTES DE ÁREA MENOR QUE 5 M². AF_06/2014</t>
  </si>
  <si>
    <t>REVESTIMENTO CERÂMICO PARA PISO COM PLACAS TIPO PORCELANATO DE DIMENSÕES 45X45 CM APLICADA EM AMBIENTES DE ÁREA ENTRE 5 M² E 10 M². AF_06/2014</t>
  </si>
  <si>
    <t>REVESTIMENTO CERÂMICO PARA PISO COM PLACAS TIPO PORCELANATO DE DIMENSÕES 45X45 CM APLICADA EM AMBIENTES DE ÁREA MAIOR QUE 10 M². AF_06/2014</t>
  </si>
  <si>
    <t>REVESTIMENTO CERÂMICO PARA PISO COM PLACAS TIPO PORCELANATO DE DIMENSÕES 60X60 CM APLICADA EM AMBIENTES DE ÁREA MENOR QUE 5 M². AF_06/2014</t>
  </si>
  <si>
    <t>REVESTIMENTO CERÂMICO PARA PISO COM PLACAS TIPO PORCELANATO DE DIMENSÕES 60X60 CM APLICADA EM AMBIENTES DE ÁREA ENTRE 5 M² E 10 M². AF_06/2014</t>
  </si>
  <si>
    <t>REVESTIMENTO CERÂMICO PARA PISO COM PLACAS TIPO PORCELANATO DE DIMENSÕES 60X60 CM APLICADA EM AMBIENTES DE ÁREA MAIOR QUE 10 M². AF_06/2014</t>
  </si>
  <si>
    <t>(COMPOSIÇÃO REPRESENTATIVA) DO SERVIÇO DE REVESTIMENTO CERÂMICO PARA PISO COM PLACAS TIPO GRÉS DE DIMENSÕES 35X35 CM, PARA EDIFICAÇÃO HABITACIONAL MULTIFAMILIAR (PRÉDIO). AF_11/2014</t>
  </si>
  <si>
    <t>(COMPOSIÇÃO REPRESENTATIVA) DO SERVIÇO DE REVESTIMENTO CERÂMICO PARA PISO COM PLACAS TIPO GRÉS DE DIMENSÕES 35X35 CM, PARA EDIFICAÇÃO HABITACIONAL UNIFAMILIAR (CASA) E EDIFICAÇÃO PÚBLICA PADRÃO. AF_11/2014</t>
  </si>
  <si>
    <t>REVESTIMENTO CERÂMICO PARA PISO COM PLACAS TIPO ESMALTADA PADRÃO POPULAR DE DIMENSÕES 35X35 CM APLICADA EM AMBIENTES DE ÁREA MENOR QUE 5 M2. AF_06/2014</t>
  </si>
  <si>
    <t>REVESTIMENTO CERÂMICO PARA PISO COM PLACAS TIPO ESMALTADA PADRÃO POPULAR DE DIMENSÕES 35X35 CM APLICADA EM AMBIENTES DE ÁREA ENTRE 5 M2 E 10 M2. AF_06/2014</t>
  </si>
  <si>
    <t>REVESTIMENTO CERÂMICO PARA PISO COM PLACAS TIPO ESMALTADA PADRÃO POPULAR DE DIMENSÕES 35X35 CM APLICADA EM AMBIENTES DE ÁREA MAIOR QUE 10 M2. AF_06/2014</t>
  </si>
  <si>
    <t>73743/1</t>
  </si>
  <si>
    <t>PISO EM PEDRA SÃO TOME ASSENTADO SOBRE ARGAMASSA 1:3 (CIMENTO E AREIA) REJUNTADO COM CIMENTO BRANCO</t>
  </si>
  <si>
    <t>73921/2</t>
  </si>
  <si>
    <t>PISO EM PEDRA ARDOSIA ASSENTADO SOBRE ARGAMASSA COLANTE REJUNTADO COM CIMENTO COMUM</t>
  </si>
  <si>
    <t>PISO EM PEDRA PORTUGUESA ASSENTADO SOBRE BASE DE AREIA, REJUNTADO COM CIMENTO COMUM</t>
  </si>
  <si>
    <t>PISO EM LADRILHO HIDRÁULICO APLICADO EM AMBIENTES INTERNOS, INCLUSO APLICAÇÃO DE RESINA. AF_06/2018</t>
  </si>
  <si>
    <t>PISO EM GRANITO APLICADO EM AMBIENTES INTERNOS. AF_06/2018</t>
  </si>
  <si>
    <t>PISO EM MÁRMORE APLICADO EM AMBIENTES INTERNOS. AF_06/2018</t>
  </si>
  <si>
    <t>PISO VINÍLICO SEMI-FLEXÍVEL EM PLACAS, PADRÃO LISO, ESPESSURA 3,2 MM, FIXADO COM COLA. AF_06/2018</t>
  </si>
  <si>
    <t>PISO CIMENTADO, TRAÇO 1:3 (CIMENTO E AREIA), ACABAMENTO LISO, ESPESSURA 2,0 CM, PREPARO MECÂNICO DA ARGAMASSA. AF_06/2018</t>
  </si>
  <si>
    <t>PISO CIMENTADO, TRAÇO 1:3 (CIMENTO E AREIA), ACABAMENTO LISO, ESPESSURA 3,0 CM, PREPARO MECÂNICO DA ARGAMASSA. AF_06/2018</t>
  </si>
  <si>
    <t>PISO CIMENTADO, TRAÇO 1:3 (CIMENTO E AREIA), ACABAMENTO RÚSTICO, ESPESSURA 2,0 CM, PREPARO MECÂNICO DA ARGAMASSA. AF_06/2018</t>
  </si>
  <si>
    <t>PISO CIMENTADO, TRAÇO 1:3 (CIMENTO E AREIA), ACABAMENTO RÚSTICO, ESPESSURA 3,0 CM, PREPARO MECÂNICO DA ARGAMASSA. AF_06/2018</t>
  </si>
  <si>
    <t>RODAPÉ EM GRANITO, ALTURA 10 CM. AF_06/2018</t>
  </si>
  <si>
    <t>RODAPÉ EM LADRILHO HIDRÁULICO, ALTURA 7 CM. AF_06/2018</t>
  </si>
  <si>
    <t>RODAPÉ EM POLIESTIRENO, ALTURA 5 CM. AF_06/2018</t>
  </si>
  <si>
    <t>SOLEIRA EM GRANITO, LARGURA 15 CM, ESPESSURA 2,0 CM. AF_06/2018</t>
  </si>
  <si>
    <t>PISO DE BORRACHA FRISADO, ESPESSURA 7MM, ASSENTADO COM ARGAMASSA TRACO 1:3 (CIMENTO E AREIA)</t>
  </si>
  <si>
    <t>PISO DE BORRACHA PASTILHADO, ESPESSURA 7MM, ASSENTADO COM ARGAMASSA TRACO 1:3 (CIMENTO E AREIA)</t>
  </si>
  <si>
    <t>73876/1</t>
  </si>
  <si>
    <t>PISO DE BORRACHA PASTILHADO, ESPESSURA 7MM, FIXADO COM COLA</t>
  </si>
  <si>
    <t>PISO DE BORRACHA CANELADA, ESPESSURA 3,5MM, FIXADO COM COLA</t>
  </si>
  <si>
    <t>ASSENTAMENTO DE PISO DE BORRACHA PASTILHADA FIXADO COM COLA</t>
  </si>
  <si>
    <t>APLICACAO DE TINTA A BASE DE EPOXI SOBRE PISO</t>
  </si>
  <si>
    <t>PISO EM GRANILITE, MARMORITE OU GRANITINA ESPESSURA 8 MM, INCLUSO JUNTAS DE DILATACAO PLASTICAS</t>
  </si>
  <si>
    <t>74111/1</t>
  </si>
  <si>
    <t>SOLEIRA / TABEIRA EM MARMORE BRANCO COMUM, POLIDO, LARGURA 5 CM, ESPESSURA 2 CM, ASSENTADA COM ARGAMASSA COLANTE</t>
  </si>
  <si>
    <t>SOLEIRA EM MÁRMORE, LARGURA 15 CM, ESPESSURA 2,0 CM. AF_06/2018</t>
  </si>
  <si>
    <t>RODAPÉ EM MÁRMORE, ALTURA 7 CM. AF_06/2018</t>
  </si>
  <si>
    <t>73886/1</t>
  </si>
  <si>
    <t>RODAPE EM MADEIRA, ALTURA 7CM, FIXADO EM PECAS DE MADEIRA</t>
  </si>
  <si>
    <t>RODAPE EM MADEIRA, ALTURA 7CM, FIXADO COM COLA</t>
  </si>
  <si>
    <t>RODAPÉ CERÂMICO DE 7CM DE ALTURA COM PLACAS TIPO ESMALTADA EXTRA  DE DIMENSÕES 35X35CM. AF_06/2014</t>
  </si>
  <si>
    <t>RODAPÉ CERÂMICO DE 7CM DE ALTURA COM PLACAS TIPO ESMALTADA EXTRA DE DIMENSÕES 45X45CM. AF_06/2014</t>
  </si>
  <si>
    <t>RODAPÉ CERÂMICO DE 7CM DE ALTURA COM PLACAS TIPO ESMALTADA EXTRA DE DIMENSÕES 60X60CM. AF_06/2014</t>
  </si>
  <si>
    <t>RODAPÉ CERÂMICO DE 7CM DE ALTURA COM PLACAS TIPO ESMALTADA COMERCIAL DE DIMENSÕES 35X35CM (PADRAO POPULAR). AF_06/2017</t>
  </si>
  <si>
    <t>73850/1</t>
  </si>
  <si>
    <t>RODAPE EM MARMORITE, ALTURA 10CM</t>
  </si>
  <si>
    <t>RODAPE EM ARDOSIA ASSENTADO COM ARGAMASSA TRACO 1:4 (CIMENTO E AREIA) ALTURA 10CM</t>
  </si>
  <si>
    <t>PISO EM CONCRETO 20 MPA PREPARO MECANICO, ESPESSURA 7CM, INCLUSO SELANTE ELASTICO A BASE DE POLIURETANO</t>
  </si>
  <si>
    <t>PISO EM CONCRETO 20 MPA PREPARO MECANICO, ESPESSURA 7CM, INCLUSO JUNTAS DE DILATACAO EM MADEIRA</t>
  </si>
  <si>
    <t>PISO EM CONCRETO 20MPA PREPARO MECANICO, ESPESSURA 7 CM, COM ARMACAO EM TELA SOLDADA</t>
  </si>
  <si>
    <t>EXECUÇÃO DE PASSEIO (CALÇADA) OU PISO DE CONCRETO COM CONCRETO MOLDADO IN LOCO, FEITO EM OBRA, ACABAMENTO CONVENCIONAL, NÃO ARMADO. AF_07/2016</t>
  </si>
  <si>
    <t>EXECUÇÃO DE PASSEIO (CALÇADA) OU PISO DE CONCRETO COM CONCRETO MOLDADO IN LOCO, USINADO, ACABAMENTO CONVENCIONAL, NÃO ARMADO. AF_07/2016</t>
  </si>
  <si>
    <t>EXECUÇÃO DE PASSEIO (CALÇADA) OU PISO DE CONCRETO COM CONCRETO MOLDADO IN LOCO, FEITO EM OBRA, ACABAMENTO CONVENCIONAL, ESPESSURA 6 CM, ARMADO. AF_07/2016</t>
  </si>
  <si>
    <t>EXECUÇÃO DE PASSEIO (CALÇADA) OU PISO DE CONCRETO COM CONCRETO MOLDADO IN LOCO, USINADO, ACABAMENTO CONVENCIONAL, ESPESSURA 6 CM, ARMADO. AF_07/2016</t>
  </si>
  <si>
    <t>EXECUÇÃO DE PASSEIO (CALÇADA) OU PISO DE CONCRETO COM CONCRETO MOLDADO IN LOCO, FEITO EM OBRA, ACABAMENTO CONVENCIONAL, ESPESSURA 8 CM, ARMADO. AF_07/2016</t>
  </si>
  <si>
    <t>EXECUÇÃO DE PASSEIO (CALÇADA) OU PISO DE CONCRETO COM CONCRETO MOLDADO IN LOCO, USINADO, ACABAMENTO CONVENCIONAL, ESPESSURA 8 CM, ARMADO. AF_07/2016</t>
  </si>
  <si>
    <t>EXECUÇÃO DE PASSEIO (CALÇADA) OU PISO DE CONCRETO COM CONCRETO MOLDADO IN LOCO, FEITO EM OBRA, ACABAMENTO CONVENCIONAL, ESPESSURA 10 CM, ARMADO. AF_07/2016</t>
  </si>
  <si>
    <t>EXECUÇÃO DE PASSEIO (CALÇADA) OU PISO DE CONCRETO COM CONCRETO MOLDADO IN LOCO, USINADO, ACABAMENTO CONVENCIONAL, ESPESSURA 10 CM, ARMADO. AF_07/2016</t>
  </si>
  <si>
    <t>EXECUÇÃO DE PASSEIO (CALÇADA) OU PISO DE CONCRETO COM CONCRETO MOLDADO IN LOCO, FEITO EM OBRA, ACABAMENTO CONVENCIONAL, ESPESSURA 12 CM, ARMADO. AF_07/2016</t>
  </si>
  <si>
    <t>EXECUÇÃO DE PASSEIO (CALÇADA) OU PISO DE CONCRETO COM CONCRETO MOLDADO IN LOCO, USINADO, ACABAMENTO CONVENCIONAL, ESPESSURA 12 CM, ARMADO. AF_07/2016</t>
  </si>
  <si>
    <t>CONTRAPISO EM ARGAMASSA TRAÇO 1:4 (CIMENTO E AREIA), PREPARO MECÂNICO COM BETONEIRA 400 L, APLICADO EM ÁREAS SECAS SOBRE LAJE, ADERIDO, ESPESSURA 2CM. AF_06/2014</t>
  </si>
  <si>
    <t>CONTRAPISO EM ARGAMASSA TRAÇO 1:4 (CIMENTO E AREIA), PREPARO MANUAL, APLICADO EM ÁREAS SECAS SOBRE LAJE, ADERIDO, ESPESSURA 2CM. AF_06/2014</t>
  </si>
  <si>
    <t>CONTRAPISO EM ARGAMASSA PRONTA, PREPARO MECÂNICO COM MISTURADOR 300 KG, APLICADO EM ÁREAS SECAS SOBRE LAJE, ADERIDO, ESPESSURA 2CM. AF_06/2014</t>
  </si>
  <si>
    <t>CONTRAPISO EM ARGAMASSA PRONTA, PREPARO MANUAL, APLICADO EM ÁREAS SECAS SOBRE LAJE, ADERIDO, ESPESSURA 2CM. AF_06/2014</t>
  </si>
  <si>
    <t>CONTRAPISO EM ARGAMASSA TRAÇO 1:4 (CIMENTO E AREIA), PREPARO MECÂNICO COM BETONEIRA 400 L, APLICADO EM ÁREAS SECAS SOBRE LAJE, ADERIDO, ESPESSURA 3CM. AF_06/2014</t>
  </si>
  <si>
    <t>CONTRAPISO EM ARGAMASSA TRAÇO 1:4 (CIMENTO E AREIA), PREPARO MANUAL, APLICADO EM ÁREAS SECAS SOBRE LAJE, ADERIDO, ESPESSURA 3CM. AF_06/2014</t>
  </si>
  <si>
    <t>CONTRAPISO EM ARGAMASSA PRONTA, PREPARO MECÂNICO COM MISTURADOR 300 KG, APLICADO EM ÁREAS SECAS SOBRE LAJE, ADERIDO, ESPESSURA 3CM. AF_06/2014</t>
  </si>
  <si>
    <t>CONTRAPISO EM ARGAMASSA PRONTA, PREPARO MANUAL, APLICADO EM ÁREAS SECAS SOBRE LAJE, ADERIDO, ESPESSURA 3CM. AF_06/2014</t>
  </si>
  <si>
    <t>CONTRAPISO EM ARGAMASSA TRAÇO 1:4 (CIMENTO E AREIA), PREPARO MECÂNICO COM BETONEIRA 400 L, APLICADO EM ÁREAS SECAS SOBRE LAJE, ADERIDO, ESPESSURA 4CM. AF_06/2014</t>
  </si>
  <si>
    <t>CONTRAPISO EM ARGAMASSA TRAÇO 1:4 (CIMENTO E AREIA), PREPARO MANUAL, APLICADO EM ÁREAS SECAS SOBRE LAJE, ADERIDO, ESPESSURA 4CM. AF_06/2014</t>
  </si>
  <si>
    <t>CONTRAPISO EM ARGAMASSA PRONTA, PREPARO MECÂNICO COM MISTURADOR 300 KG, APLICADO EM ÁREAS SECAS SOBRE LAJE, ADERIDO, ESPESSURA 4CM. AF_06/2014</t>
  </si>
  <si>
    <t>CONTRAPISO EM ARGAMASSA PRONTA, PREPARO MANUAL, APLICADO EM ÁREAS SECAS SOBRE LAJE, ADERIDO, ESPESSURA 4CM. AF_06/2014</t>
  </si>
  <si>
    <t>CONTRAPISO EM ARGAMASSA TRAÇO 1:4 (CIMENTO E AREIA), PREPARO MECÂNICO COM BETONEIRA 400 L, APLICADO EM ÁREAS SECAS SOBRE LAJE, NÃO ADERIDO, ESPESSURA 4CM. AF_06/2014</t>
  </si>
  <si>
    <t>CONTRAPISO EM ARGAMASSA TRAÇO 1:4 (CIMENTO E AREIA), PREPARO MANUAL, APLICADO EM ÁREAS SECAS SOBRE LAJE, NÃO ADERIDO, ESPESSURA 4CM. AF_06/2014</t>
  </si>
  <si>
    <t>CONTRAPISO EM ARGAMASSA PRONTA, PREPARO MECÂNICO COM MISTURADOR 300 KG, APLICADO EM ÁREAS SECAS SOBRE LAJE, NÃO ADERIDO, ESPESSURA 4CM. AF_06/2014</t>
  </si>
  <si>
    <t>CONTRAPISO EM ARGAMASSA PRONTA, PREPARO MANUAL, APLICADO EM ÁREAS SECAS SOBRE LAJE, NÃO ADERIDO, ESPESSURA 4CM. AF_06/2014</t>
  </si>
  <si>
    <t>CONTRAPISO EM ARGAMASSA TRAÇO 1:4 (CIMENTO E AREIA), PREPARO MECÂNICO COM BETONEIRA 400 L, APLICADO EM ÁREAS SECAS SOBRE LAJE, NÃO ADERIDO, ESPESSURA 5CM. AF_06/2014</t>
  </si>
  <si>
    <t>CONTRAPISO EM ARGAMASSA TRAÇO 1:4 (CIMENTO E AREIA), PREPARO MANUAL, APLICADO EM ÁREAS SECAS SOBRE LAJE, NÃO ADERIDO, ESPESSURA 5CM. AF_06/2014</t>
  </si>
  <si>
    <t>CONTRAPISO EM ARGAMASSA PRONTA, PREPARO MECÂNICO COM MISTURADOR 300 KG, APLICADO EM ÁREAS SECAS SOBRE LAJE, NÃO ADERIDO, ESPESSURA 5CM. AF_06/2014</t>
  </si>
  <si>
    <t>CONTRAPISO EM ARGAMASSA PRONTA, PREPARO MANUAL, APLICADO EM ÁREAS SECAS SOBRE LAJE, NÃO ADERIDO, ESPESSURA 5CM. AF_06/2014</t>
  </si>
  <si>
    <t>CONTRAPISO EM ARGAMASSA TRAÇO 1:4 (CIMENTO E AREIA), PREPARO MECÂNICO COM BETONEIRA 400 L, APLICADO EM ÁREAS SECAS SOBRE LAJE, NÃO ADERIDO, ESPESSURA 6CM. AF_06/2014</t>
  </si>
  <si>
    <t>CONTRAPISO EM ARGAMASSA TRAÇO 1:4 (CIMENTO E AREIA), PREPARO MANUAL, APLICADO EM ÁREAS SECAS SOBRE LAJE, NÃO ADERIDO, ESPESSURA 6CM. AF_06/2014</t>
  </si>
  <si>
    <t>CONTRAPISO EM ARGAMASSA PRONTA, PREPARO MECÂNICO COM MISTURADOR 300 KG, APLICADO EM ÁREAS SECAS SOBRE LAJE, NÃO ADERIDO, ESPESSURA 6CM. AF_06/2014</t>
  </si>
  <si>
    <t>CONTRAPISO EM ARGAMASSA PRONTA, PREPARO MANUAL, APLICADO EM ÁREAS SECAS SOBRE LAJE, NÃO ADERIDO, ESPESSURA 6CM. AF_06/2014</t>
  </si>
  <si>
    <t>CONTRAPISO EM ARGAMASSA TRAÇO 1:4 (CIMENTO E AREIA), PREPARO MECÂNICO COM BETONEIRA 400 L, APLICADO EM ÁREAS MOLHADAS SOBRE LAJE, ADERIDO, ESPESSURA 2CM. AF_06/2014</t>
  </si>
  <si>
    <t>CONTRAPISO EM ARGAMASSA TRAÇO 1:4 (CIMENTO E AREIA), PREPARO MANUAL, APLICADO EM ÁREAS MOLHADAS SOBRE LAJE, ADERIDO, ESPESSURA 2CM. AF_06/2014</t>
  </si>
  <si>
    <t>CONTRAPISO EM ARGAMASSA PRONTA, PREPARO MECÂNICO COM MISTURADOR 300 KG, APLICADO EM ÁREAS MOLHADAS SOBRE LAJE, ADERIDO, ESPESSURA 2CM. AF_06/2014</t>
  </si>
  <si>
    <t>CONTRAPISO EM ARGAMASSA PRONTA, PREPARO MANUAL, APLICADO EM ÁREAS MOLHADAS SOBRE LAJE, ADERIDO, ESPESSURA 2CM. AF_06/2014</t>
  </si>
  <si>
    <t>CONTRAPISO EM ARGAMASSA TRAÇO 1:4 (CIMENTO E AREIA), PREPARO MECÂNICO COM BETONEIRA 400 L, APLICADO EM ÁREAS MOLHADAS SOBRE LAJE, ADERIDO, ESPESSURA 3CM. AF_06/2014</t>
  </si>
  <si>
    <t>CONTRAPISO EM ARGAMASSA TRAÇO 1:4 (CIMENTO E AREIA), PREPARO MANUAL, APLICADO EM ÁREAS MOLHADAS SOBRE LAJE, ADERIDO, ESPESSURA 3CM. AF_06/2014</t>
  </si>
  <si>
    <t>CONTRAPISO EM ARGAMASSA PRONTA, PREPARO MECÂNICO COM MISTURADOR 300 KG, APLICADO EM ÁREAS MOLHADAS SOBRE LAJE, ADERIDO, ESPESSURA 3CM. AF_06/2014</t>
  </si>
  <si>
    <t>CONTRAPISO EM ARGAMASSA PRONTA, PREPARO MANUAL, APLICADO EM ÁREAS MOLHADAS SOBRE LAJE, ADERIDO, ESPESSURA 3CM. AF_06/2014</t>
  </si>
  <si>
    <t>CONTRAPISO EM ARGAMASSA TRAÇO 1:4 (CIMENTO E AREIA), PREPARO MECÂNICO COM BETONEIRA 400 L, APLICADO EM ÁREAS MOLHADAS SOBRE IMPERMEABILIZAÇÃO, ESPESSURA 3CM. AF_06/2014</t>
  </si>
  <si>
    <t>CONTRAPISO EM ARGAMASSA TRAÇO 1:4 (CIMENTO E AREIA), PREPARO MANUAL, APLICADO EM ÁREAS MOLHADAS SOBRE IMPERMEABILIZAÇÃO, ESPESSURA 3CM. AF_06/2014</t>
  </si>
  <si>
    <t>CONTRAPISO EM ARGAMASSA PRONTA, PREPARO MECÂNICO COM MISTURADOR 300 KG, APLICADO EM ÁREAS MOLHADAS SOBRE IMPERMEABILIZAÇÃO, ESPESSURA 3CM. AF_06/2014</t>
  </si>
  <si>
    <t>CONTRAPISO EM ARGAMASSA PRONTA, PREPARO MANUAL, APLICADO EM ÁREAS MOLHADAS SOBRE IMPERMEABILIZAÇÃO, ESPESSURA 3CM. AF_06/2014</t>
  </si>
  <si>
    <t>CONTRAPISO EM ARGAMASSA TRAÇO 1:4 (CIMENTO E AREIA), PREPARO MECÂNICO COM BETONEIRA 400 L, APLICADO EM ÁREAS MOLHADAS SOBRE IMPERMEABILIZAÇÃO, ESPESSURA 4CM. AF_06/2014</t>
  </si>
  <si>
    <t>CONTRAPISO EM ARGAMASSA TRAÇO 1:4 (CIMENTO E AREIA), PREPARO MANUAL, APLICADO EM ÁREAS MOLHADAS SOBRE IMPERMEABILIZAÇÃO, ESPESSURA 4CM. AF_06/2014</t>
  </si>
  <si>
    <t>CONTRAPISO EM ARGAMASSA PRONTA, PREPARO MECÂNICO COM MISTURADOR 300 KG, APLICADO EM ÁREAS MOLHADAS SOBRE IMPERMEABILIZAÇÃO, ESPESSURA 4CM. AF_06/2014</t>
  </si>
  <si>
    <t>CONTRAPISO EM ARGAMASSA PRONTA, PREPARO MANUAL, APLICADO EM ÁREAS MOLHADAS SOBRE IMPERMEABILIZAÇÃO, ESPESSURA 4CM. AF_06/2014</t>
  </si>
  <si>
    <t>CONTRAPISO AUTONIVELANTE, APLICADO SOBRE LAJE, NÃO ADERIDO, ESPESSURA 3CM. AF_06/2014</t>
  </si>
  <si>
    <t>CONTRAPISO AUTONIVELANTE, APLICADO SOBRE LAJE, NÃO ADERIDO, ESPESSURA 4CM. AF_06/2014</t>
  </si>
  <si>
    <t>CONTRAPISO AUTONIVELANTE, APLICADO SOBRE LAJE, NÃO ADERIDO, ESPESSURA 5CM. AF_06/2014</t>
  </si>
  <si>
    <t>CONTRAPISO AUTONIVELANTE, APLICADO SOBRE LAJE, ADERIDO, ESPESSURA 2CM. AF_06/2014</t>
  </si>
  <si>
    <t>CONTRAPISO AUTONIVELANTE, APLICADO SOBRE LAJE, ADERIDO, ESPESSURA 3CM. AF_06/2014</t>
  </si>
  <si>
    <t>CONTRAPISO AUTONIVELANTE, APLICADO SOBRE LAJE, ADERIDO, ESPESSURA 4CM. AF_06/2014</t>
  </si>
  <si>
    <t>CONTRAPISO ACÚSTICO EM ARGAMASSA TRAÇO 1:4 (CIMENTO E AREIA), PREPARO MECÂNICO COM BETONEIRA 400L, APLICADO EM ÁREAS SECAS MENORES QUE 15M2, ESPESSURA 5CM. AF_10/2014</t>
  </si>
  <si>
    <t>CONTRAPISO ACÚSTICO EM ARGAMASSA TRAÇO 1:4 (CIMENTO E AREIA), PREPARO MANUAL, APLICADO EM ÁREAS SECAS MENORES QUE 15M2, ESPESSURA 5CM. AF_10/2014</t>
  </si>
  <si>
    <t>CONTRAPISO ACÚSTICO EM ARGAMASSA PRONTA, PREPARO MECÂNICO COM MISTURADOR 300 KG, APLICADO EM ÁREAS SECAS MENORES QUE 15M2, ESPESSURA 5CM. AF_10/2014</t>
  </si>
  <si>
    <t>CONTRAPISO ACÚSTICO EM ARGAMASSA PRONTA, PREPARO MANUAL, APLICADO EM ÁREAS SECAS MENORES QUE 15M2, ESPESSURA 5CM. AF_10/2014</t>
  </si>
  <si>
    <t>CONTRAPISO ACÚSTICO EM ARGAMASSA TRAÇO 1:4 (CIMENTO E AREIA), PREPARO MECÂNICO COM BETONEIRA 400L, APLICADO EM ÁREAS SECAS MENORES QUE 15M2, ESPESSURA 6CM. AF_10/2014</t>
  </si>
  <si>
    <t>CONTRAPISO ACÚSTICO EM ARGAMASSA TRAÇO 1:4 (CIMENTO E AREIA), PREPARO MANUAL, APLICADO EM ÁREAS SECAS MENORES QUE 15M2, ESPESSURA 6CM. AF_10/2014</t>
  </si>
  <si>
    <t>CONTRAPISO ACÚSTICO EM ARGAMASSA PRONTA, PREPARO MECÂNICO COM MISTURADOR 300 KG, APLICADO EM ÁREAS SECAS MENORES QUE 15M2, ESPESSURA 6CM. AF_10/2014</t>
  </si>
  <si>
    <t>CONTRAPISO ACÚSTICO EM ARGAMASSA PRONTA, PREPARO MANUAL, APLICADO EM ÁREAS SECAS MENORES QUE 15M2, ESPESSURA 6CM. AF_10/2014</t>
  </si>
  <si>
    <t>CONTRAPISO ACÚSTICO EM ARGAMASSA TRAÇO 1:4 (CIMENTO E AREIA), PREPARO MECÂNICO COM BETONEIRA 400L, APLICADO EM ÁREAS SECAS MENORES QUE 15M2, ESPESSURA 7CM. AF_10/2014</t>
  </si>
  <si>
    <t>CONTRAPISO ACÚSTICO EM ARGAMASSA TRAÇO 1:4 (CIMENTO E AREIA), PREPARO MANUAL, APLICADO EM ÁREAS SECAS MENORES QUE 15M2, ESPESSURA 7CM. AF_10/2014</t>
  </si>
  <si>
    <t>CONTRAPISO ACÚSTICO EM ARGAMASSA PRONTA, PREPARO MECÂNICO COM MISTURADOR 300 KG, APLICADO EM ÁREAS SECAS MENORES QUE 15M2, ESPESSURA 7CM. AF_10/2014</t>
  </si>
  <si>
    <t>CONTRAPISO ACÚSTICO EM ARGAMASSA PRONTA, PREPARO MANUAL, APLICADO EM ÁREAS SECAS MENORES QUE 15M2, ESPESSURA 7CM. AF_10/2014</t>
  </si>
  <si>
    <t>CONTRAPISO ACÚSTICO EM ARGAMASSA TRAÇO 1:4 (CIMENTO E AREIA), PREPARO MECÂNICO COM BETONEIRA 400L, APLICADO EM ÁREAS SECAS MAIORES QUE 15M2, ESPESSURA 5CM. AF_10/2014</t>
  </si>
  <si>
    <t>CONTRAPISO ACÚSTICO EM ARGAMASSA TRAÇO 1:4 (CIMENTO E AREIA), PREPARO MANUAL, APLICADO EM ÁREAS SECAS MAIORES QUE 15M2, ESPESSURA 5CM. AF_10/2014</t>
  </si>
  <si>
    <t>CONTRAPISO ACÚSTICO EM ARGAMASSA PRONTA, PREPARO MECÂNICO COM MISTURADOR 300 KG, APLICADO EM ÁREAS SECAS MAIORES QUE 15M2, ESPESSURA 5CM. AF_10/2014</t>
  </si>
  <si>
    <t>CONTRAPISO ACÚSTICO EM ARGAMASSA PRONTA, PREPARO MANUAL, APLICADO EM ÁREAS SECAS MAIORES QUE 15M2, ESPESSURA 5CM. AF_10/2014</t>
  </si>
  <si>
    <t>CONTRAPISO ACÚSTICO EM ARGAMASSA TRAÇO 1:4 (CIMENTO E AREIA), PREPARO MECÂNICO COM BETONEIRA 400L, APLICADO EM ÁREAS SECAS MAIORES QUE 15M2, ESPESSURA 6CM. AF_10/2014</t>
  </si>
  <si>
    <t>CONTRAPISO ACÚSTICO EM ARGAMASSA TRAÇO 1:4 (CIMENTO E AREIA), PREPARO MANUAL, APLICADO EM ÁREAS SECAS MAIORES QUE 15M2, ESPESSURA 6CM. AF_10/2014</t>
  </si>
  <si>
    <t>CONTRAPISO ACÚSTICO EM ARGAMASSA PRONTA, PREPARO MECÂNICO COM MISTURADOR 300 KG, APLICADO EM ÁREAS SECAS MAIORES QUE 15M2, ESPESSURA 6CM. AF_10/2014</t>
  </si>
  <si>
    <t>CONTRAPISO ACÚSTICO EM ARGAMASSA PRONTA, PREPARO MANUAL, APLICADO EM ÁREAS SECAS MAIORES QUE 15M2, ESPESSURA 6CM. AF_10/2014</t>
  </si>
  <si>
    <t>CONTRAPISO ACÚSTICO EM ARGAMASSA TRAÇO 1:4 (CIMENTO E AREIA), PREPARO MECÂNICO COM BETONEIRA 400L, APLICADO EM ÁREAS SECAS MAIORES QUE 15M2, ESPESSURA 7CM. AF_10/2014</t>
  </si>
  <si>
    <t>CONTRAPISO ACÚSTICO EM ARGAMASSA TRAÇO 1:4 (CIMENTO E AREIA), PREPARO MANUAL, APLICADO EM ÁREAS SECAS MAIORES QUE 15M2, ESPESSURA 7CM. AF_10/2014</t>
  </si>
  <si>
    <t>CONTRAPISO ACÚSTICO EM ARGAMASSA PRONTA, PREPARO MECÂNICO COM MISTURADOR 300 KG, APLICADO EM ÁREAS SECAS MAIORES QUE 15M2, ESPESSURA 7CM. AF_10/2014</t>
  </si>
  <si>
    <t>CONTRAPISO ACÚSTICO EM ARGAMASSA PRONTA, PREPARO MANUAL, APLICADO EM ÁREAS SECAS MAIORES QUE 15M2, ESPESSURA 7CM. AF_10/2014</t>
  </si>
  <si>
    <t>(COMPOSIÇÃO REPRESENTATIVA) DO SERVIÇO DE CONTRAPISO EM ARGAMASSA TRAÇO 1:4 (CIM E AREIA), EM BETONEIRA 400 L, ESPESSURA 3 CM ÁREAS SECAS E 3 CM ÁREAS MOLHADAS, PARA EDIFICAÇÃO HABITACIONAL UNIFAMILIAR (CASA) E EDIFICAÇÃO PÚBLICA PADRÃO. AF_11/2014</t>
  </si>
  <si>
    <t>(COMPOSIÇÃO REPRESENTATIVA) DO SERVIÇO DE CONTRAPISO EM ARGAMASSA TRAÇO 1:4 (CIM E AREIA), EM BETONEIRA 400 L, ESPESSURA 4 CM ÁREAS SECAS E AREAS MOLHADAS SOBRE LAJE E 3 CM ÁREAS MOLHADAS SOBRE IMPERMEABILIZAÇÃO, PARA EDIFICAÇÃO HABITACIONAL UNIFAMILIAR(CASA) E EDIFICAÇÃO PÚBLICA PADRÃO. AF_11/2014</t>
  </si>
  <si>
    <t>(COMPOSIÇÃO REPRESENTATIVA) DO SERVIÇO DE CONTRAPISO EM ARGAMASSA TRAÇO 1:4 (CIM E AREIA), EM BETONEIRA 400 L, ESPESSURA 3 CM ÁREAS SECAS E 3 CM ÁREAS MOLHADAS, PARA EDIFICAÇÃO HABITACIONAL MULTIFAMILIAR (PRÉDIO). AF_11/2014</t>
  </si>
  <si>
    <t>(COMPOSIÇÃO REPRESENTATIVA) DO SERVIÇO DE CONTRAPISO EM ARGAMASSA TRAÇO 1:4 (CIM E AREIA), EM BETONEIRA 400 L, ESPESSURA 4 CM ÁREAS SECAS E AREAS MOLHADAS SOBRE LAJE E 3 CM ÁREAS MOLHADAS SOBRE IMPERMEABILIZAÇÃO, PARA EDIFICAÇÃO HABITACIONAL MULTIFAMILIAR (PRÉDIO). AF_11/2014</t>
  </si>
  <si>
    <t>RODAPE BORRACHA LISO, ALTURA = 7CM, ESPESSURA = 2 MM, PARA ARGAMASSA</t>
  </si>
  <si>
    <t>CHAPISCO APLICADO SOMENTE EM ESTRUTURAS DE CONCRETO EM ALVENARIAS INTERNAS, COM DESEMPENADEIRA DENTADA. ARGAMASSA INDUSTRIALIZADA COM PREPARO MANUAL. AF_06/2014</t>
  </si>
  <si>
    <t>CHAPISCO APLICADO SOMENTE EM ESTRUTURAS DE CONCRETO EM ALVENARIAS INTERNAS, COM DESEMPENADEIRA DENTADA.  ARGAMASSA INDUSTRIALIZADA COM PREPARO EM MISTURADOR 300 KG. AF_06/2014</t>
  </si>
  <si>
    <t>CHAPISCO APLICADO EM ALVENARIAS E ESTRUTURAS DE CONCRETO INTERNAS, COM ROLO PARA TEXTURA ACRÍLICA.  ARGAMASSA TRAÇO 1:4 E EMULSÃO POLIMÉRICA (ADESIVO) COM PREPARO MANUAL. AF_06/2014</t>
  </si>
  <si>
    <t>CHAPISCO APLICADO EM ALVENARIAS E ESTRUTURAS DE CONCRETO INTERNAS, COM ROLO PARA TEXTURA ACRÍLICA.  ARGAMASSA TRAÇO 1:4 E EMULSÃO POLIMÉRICA (ADESIVO) COM PREPARO EM BETONEIRA 400L. AF_06/2014</t>
  </si>
  <si>
    <t>CHAPISCO APLICADO EM ALVENARIAS E ESTRUTURAS DE CONCRETO INTERNAS, COM ROLO PARA TEXTURA ACRÍLICA.  ARGAMASSA INDUSTRIALIZADA COM PREPARO MANUAL. AF_06/2014</t>
  </si>
  <si>
    <t>CHAPISCO APLICADO EM ALVENARIAS E ESTRUTURAS DE CONCRETO INTERNAS, COM ROLO PARA TEXTURA ACRÍLICA.  ARGAMASSA INDUSTRIALIZADA COM PREPARO EM MISTURADOR 300 KG. AF_06/2014</t>
  </si>
  <si>
    <t>CHAPISCO APLICADO EM ALVENARIAS E ESTRUTURAS DE CONCRETO INTERNAS, COM COLHER DE PEDREIRO.  ARGAMASSA TRAÇO 1:3 COM PREPARO MANUAL. AF_06/2014</t>
  </si>
  <si>
    <t>CHAPISCO APLICADO EM ALVENARIAS E ESTRUTURAS DE CONCRETO INTERNAS, COM COLHER DE PEDREIRO.  ARGAMASSA TRAÇO 1:3 COM PREPARO EM BETONEIRA 400L. AF_06/2014</t>
  </si>
  <si>
    <t>CHAPISCO APLICADO NO TETO, COM ROLO PARA TEXTURA ACRÍLICA. ARGAMASSA TRAÇO 1:4 E EMULSÃO POLIMÉRICA (ADESIVO) COM PREPARO MANUAL. AF_06/2014</t>
  </si>
  <si>
    <t>CHAPISCO APLICADO NO TETO, COM ROLO PARA TEXTURA ACRÍLICA. ARGAMASSA TRAÇO 1:4 E EMULSÃO POLIMÉRICA (ADESIVO) COM PREPARO EM BETONEIRA 400L. AF_06/2014</t>
  </si>
  <si>
    <t>CHAPISCO APLICADO NO TETO, COM ROLO PARA TEXTURA ACRÍLICA. ARGAMASSA INDUSTRIALIZADA COM PREPARO MANUAL. AF_06/2014</t>
  </si>
  <si>
    <t>CHAPISCO APLICADO NO TETO, COM ROLO PARA TEXTURA ACRÍLICA. ARGAMASSA INDUSTRIALIZADA COM PREPARO EM MISTURADOR 300 KG. AF_06/2014</t>
  </si>
  <si>
    <t>CHAPISCO APLICADO NO TETO, COM DESEMPENADEIRA DENTADA. ARGAMASSA INDUSTRIALIZADA COM PREPARO MANUAL. AF_06/2014</t>
  </si>
  <si>
    <t>CHAPISCO APLICADO NO TETO, COM DESEMPENADEIRA DENTADA. ARGAMASSA INDUSTRIALIZADA COM PREPARO EM MISTURADOR 300 KG. AF_06/2014</t>
  </si>
  <si>
    <t>CHAPISCO APLICADO EM ALVENARIA (SEM PRESENÇA DE VÃOS) E ESTRUTURAS DE CONCRETO DE FACHADA, COM ROLO PARA TEXTURA ACRÍLICA.  ARGAMASSA TRAÇO 1:4 E EMULSÃO POLIMÉRICA (ADESIVO) COM PREPARO MANUAL. AF_06/2014</t>
  </si>
  <si>
    <t>CHAPISCO APLICADO EM ALVENARIA (SEM PRESENÇA DE VÃOS) E ESTRUTURAS DE CONCRETO DE FACHADA, COM ROLO PARA TEXTURA ACRÍLICA.  ARGAMASSA TRAÇO 1:4 E EMULSÃO POLIMÉRICA (ADESIVO) COM PREPARO EM BETONEIRA 400L. AF_06/2014</t>
  </si>
  <si>
    <t>CHAPISCO APLICADO EM ALVENARIA (SEM PRESENÇA DE VÃOS) E ESTRUTURAS DE CONCRETO DE FACHADA, COM ROLO PARA TEXTURA ACRÍLICA.  ARGAMASSA INDUSTRIALIZADA COM PREPARO MANUAL. AF_06/2014</t>
  </si>
  <si>
    <t>CHAPISCO APLICADO EM ALVENARIA (SEM PRESENÇA DE VÃOS) E ESTRUTURAS DE CONCRETO DE FACHADA, COM ROLO PARA TEXTURA ACRÍLICA.  ARGAMASSA INDUSTRIALIZADA COM PREPARO EM MISTURADOR 300 KG. AF_06/2014</t>
  </si>
  <si>
    <t>CHAPISCO APLICADO EM ALVENARIA (SEM PRESENÇA DE VÃOS) E ESTRUTURAS DE CONCRETO DE FACHADA, COM COLHER DE PEDREIRO.  ARGAMASSA TRAÇO 1:3 COM PREPARO MANUAL. AF_06/2014</t>
  </si>
  <si>
    <t>CHAPISCO APLICADO EM ALVENARIA (SEM PRESENÇA DE VÃOS) E ESTRUTURAS DE CONCRETO DE FACHADA, COM COLHER DE PEDREIRO.  ARGAMASSA TRAÇO 1:3 COM PREPARO EM BETONEIRA 400L. AF_06/2014</t>
  </si>
  <si>
    <t>CHAPISCO APLICADO EM ALVENARIA (SEM PRESENÇA DE VÃOS) E ESTRUTURAS DE CONCRETO DE FACHADA, COM EQUIPAMENTO DE PROJEÇÃO.  ARGAMASSA TRAÇO 1:3 COM PREPARO MANUAL. AF_06/2014</t>
  </si>
  <si>
    <t>CHAPISCO APLICADO EM ALVENARIA (SEM PRESENÇA DE VÃOS) E ESTRUTURAS DE CONCRETO DE FACHADA, COM EQUIPAMENTO DE PROJEÇÃO.  ARGAMASSA TRAÇO 1:3 COM PREPARO EM BETONEIRA 400 L. AF_06/2014</t>
  </si>
  <si>
    <t>CHAPISCO APLICADO EM ALVENARIA (COM PRESENÇA DE VÃOS) E ESTRUTURAS DE CONCRETO DE FACHADA, COM ROLO PARA TEXTURA ACRÍLICA.  ARGAMASSA TRAÇO 1:4 E EMULSÃO POLIMÉRICA (ADESIVO) COM PREPARO MANUAL. AF_06/2014</t>
  </si>
  <si>
    <t>CHAPISCO APLICADO EM ALVENARIA (COM PRESENÇA DE VÃOS) E ESTRUTURAS DE CONCRETO DE FACHADA, COM ROLO PARA TEXTURA ACRÍLICA.  ARGAMASSA TRAÇO 1:4 E EMULSÃO POLIMÉRICA (ADESIVO) COM PREPARO EM BETONEIRA 400L. AF_06/2014</t>
  </si>
  <si>
    <t>CHAPISCO APLICADO EM ALVENARIA (COM PRESENÇA DE VÃOS) E ESTRUTURAS DE CONCRETO DE FACHADA, COM ROLO PARA TEXTURA ACRÍLICA.  ARGAMASSA INDUSTRIALIZADA COM PREPARO MANUAL. AF_06/2014</t>
  </si>
  <si>
    <t>CHAPISCO APLICADO EM ALVENARIA (COM PRESENÇA DE VÃOS) E ESTRUTURAS DE CONCRETO DE FACHADA, COM ROLO PARA TEXTURA ACRÍLICA.  ARGAMASSA INDUSTRIALIZADA COM PREPARO EM MISTURADOR 300 KG. AF_06/2014</t>
  </si>
  <si>
    <t>CHAPISCO APLICADO EM ALVENARIA (COM PRESENÇA DE VÃOS) E ESTRUTURAS DE CONCRETO DE FACHADA, COM COLHER DE PEDREIRO.  ARGAMASSA TRAÇO 1:3 COM PREPARO MANUAL. AF_06/2014</t>
  </si>
  <si>
    <t>CHAPISCO APLICADO EM ALVENARIA (COM PRESENÇA DE VÃOS) E ESTRUTURAS DE CONCRETO DE FACHADA, COM COLHER DE PEDREIRO.  ARGAMASSA TRAÇO 1:3 COM PREPARO EM BETONEIRA 400L. AF_06/2014</t>
  </si>
  <si>
    <t>CHAPISCO APLICADO EM ALVENARIA (COM PRESENÇA DE VÃOS) E ESTRUTURAS DE CONCRETO DE FACHADA, COM EQUIPAMENTO DE PROJEÇÃO.  ARGAMASSA TRAÇO 1:3 COM PREPARO MANUAL. AF_06/2014</t>
  </si>
  <si>
    <t>CHAPISCO APLICADO EM ALVENARIA (COM PRESENÇA DE VÃOS) E ESTRUTURAS DE CONCRETO DE FACHADA, COM EQUIPAMENTO DE PROJEÇÃO.  ARGAMASSA TRAÇO 1:3 COM PREPARO EM BETONEIRA 400 L. AF_06/2014</t>
  </si>
  <si>
    <t>CHAPISCO APLICADO SOMENTE NA ESTRUTURA DE CONCRETO DA FACHADA, COM DESEMPENADEIRA DENTADA. ARGAMASSA INDUSTRIALIZADA COM PREPARO MANUAL. AF_06/2014</t>
  </si>
  <si>
    <t>CHAPISCO APLICADO SOMENTE NA ESTRUTURA DE CONCRETO DA FACHADA, COM DESEMPENADEIRA DENTADA. ARGAMASSA INDUSTRIALIZADA COM PREPARO EM MISTURADOR 300 KG. AF_06/2014</t>
  </si>
  <si>
    <t>APLICAÇÃO MANUAL DE GESSO DESEMPENADO (SEM TALISCAS) EM TETO DE AMBIENTES DE ÁREA MAIOR QUE 10M², ESPESSURA DE 0,5CM. AF_06/2014</t>
  </si>
  <si>
    <t>APLICAÇÃO MANUAL DE GESSO DESEMPENADO (SEM TALISCAS) EM TETO DE AMBIENTES DE ÁREA ENTRE 5M² E 10M², ESPESSURA DE 0,5CM. AF_06/2014</t>
  </si>
  <si>
    <t>APLICAÇÃO MANUAL DE GESSO DESEMPENADO (SEM TALISCAS) EM TETO DE AMBIENTES DE ÁREA MENOR QUE 5M², ESPESSURA DE 0,5CM. AF_06/2014</t>
  </si>
  <si>
    <t>APLICAÇÃO MANUAL DE GESSO DESEMPENADO (SEM TALISCAS) EM TETO DE AMBIENTES DE ÁREA MAIOR QUE 10M², ESPESSURA DE 1,0CM. AF_06/2014</t>
  </si>
  <si>
    <t>APLICAÇÃO MANUAL DE GESSO DESEMPENADO (SEM TALISCAS) EM TETO DE AMBIENTES DE ÁREA ENTRE 5M² E 10M², ESPESSURA DE 1,0CM. AF_06/2014</t>
  </si>
  <si>
    <t>APLICAÇÃO MANUAL DE GESSO DESEMPENADO (SEM TALISCAS) EM TETO DE AMBIENTES DE ÁREA MENOR QUE 5M², ESPESSURA DE 1,0CM. AF_06/2014</t>
  </si>
  <si>
    <t>APLICAÇÃO MANUAL DE GESSO DESEMPENADO (SEM TALISCAS) EM PAREDES DE AMBIENTES DE ÁREA MAIOR QUE 10M², ESPESSURA DE 0,5CM. AF_06/2014</t>
  </si>
  <si>
    <t>APLICAÇÃO MANUAL DE GESSO DESEMPENADO (SEM TALISCAS) EM PAREDES DE AMBIENTES DE ÁREA ENTRE 5M² E 10M², ESPESSURA DE 0,5CM. AF_06/2014</t>
  </si>
  <si>
    <t>APLICAÇÃO MANUAL DE GESSO DESEMPENADO (SEM TALISCAS) EM PAREDES DE AMBIENTES DE ÁREA MENOR QUE 5M², ESPESSURA DE 0,5CM. AF_06/2014</t>
  </si>
  <si>
    <t>APLICAÇÃO MANUAL DE GESSO DESEMPENADO (SEM TALISCAS) EM PAREDES DE AMBIENTES DE ÁREA MAIOR QUE 10M², ESPESSURA DE 1,0CM. AF_06/2014</t>
  </si>
  <si>
    <t>APLICAÇÃO MANUAL DE GESSO DESEMPENADO (SEM TALISCAS) EM PAREDES DE AMBIENTES DE ÁREA ENTRE 5M² E 10M², ESPESSURA DE 1,0CM. AF_06/2014</t>
  </si>
  <si>
    <t>APLICAÇÃO MANUAL DE GESSO DESEMPENADO (SEM TALISCAS) EM PAREDES DE AMBIENTES DE ÁREA MENOR QUE 5M², ESPESSURA DE 1,0CM. AF_06/2014</t>
  </si>
  <si>
    <t>APLICAÇÃO MANUAL DE GESSO SARRAFEADO (COM TALISCAS) EM PAREDES DE AMBIENTES DE ÁREA MAIOR QUE 10M², ESPESSURA DE 1,0CM. AF_06/2014</t>
  </si>
  <si>
    <t>APLICAÇÃO MANUAL DE GESSO SARRAFEADO (COM TALISCAS) EM PAREDES DE AMBIENTES DE ÁREA ENTRE 5M² E 10M², ESPESSURA DE 1,0CM. AF_06/2014</t>
  </si>
  <si>
    <t>APLICAÇÃO MANUAL DE GESSO SARRAFEADO (COM TALISCAS) EM PAREDES DE AMBIENTES DE ÁREA MENOR QUE 5M², ESPESSURA DE 1,0CM. AF_06/2014</t>
  </si>
  <si>
    <t>APLICAÇÃO MANUAL DE GESSO SARRAFEADO (COM TALISCAS) EM PAREDES DE AMBIENTES DE ÁREA MAIOR QUE 10M², ESPESSURA DE 1,5CM. AF_06/2014</t>
  </si>
  <si>
    <t>APLICAÇÃO MANUAL DE GESSO SARRAFEADO (COM TALISCAS) EM PAREDES DE AMBIENTES DE ÁREA ENTRE 5M² E 10M², ESPESSURA DE 1,5CM. AF_06/2014</t>
  </si>
  <si>
    <t>APLICAÇÃO MANUAL DE GESSO SARRAFEADO (COM TALISCAS) EM PAREDES DE AMBIENTES DE ÁREA MENOR QUE 5M², ESPESSURA DE 1,5CM. AF_06/2014</t>
  </si>
  <si>
    <t>APLICAÇÃO DE GESSO PROJETADO COM EQUIPAMENTO DE PROJEÇÃO EM PAREDES DE AMBIENTES DE ÁREA MAIOR QUE 10M², DESEMPENADO (SEM TALISCAS), ESPESSURA DE 0,5CM. AF_06/2014</t>
  </si>
  <si>
    <t>APLICAÇÃO DE GESSO PROJETADO COM EQUIPAMENTO DE PROJEÇÃO EM PAREDES DE AMBIENTES DE ÁREA ENTRE 5M² E 10M², DESEMPENADO (SEM TALISCAS), ESPESSURA DE 0,5CM. AF_06/2014</t>
  </si>
  <si>
    <t>APLICAÇÃO DE GESSO PROJETADO COM EQUIPAMENTO DE PROJEÇÃO EM PAREDES DE AMBIENTES DE ÁREA MENOR QUE 5M², DESEMPENADO (SEM TALISCAS), ESPESSURA DE 0,5CM. AF_06/2014</t>
  </si>
  <si>
    <t>APLICAÇÃO DE GESSO PROJETADO COM EQUIPAMENTO DE PROJEÇÃO EM PAREDES DE AMBIENTES DE ÁREA MAIOR QUE 10M², DESEMPENADO (SEM TALISCAS), ESPESSURA DE 1,0CM. AF_06/2014</t>
  </si>
  <si>
    <t>APLICAÇÃO DE GESSO PROJETADO COM EQUIPAMENTO DE PROJEÇÃO EM PAREDES DE AMBIENTES DE ÁREA ENTRE 5M² E 10M², DESEMPENADO (SEM TALISCAS), ESPESSURA DE 1,0CM. AF_06/2014</t>
  </si>
  <si>
    <t>APLICAÇÃO DE GESSO PROJETADO COM EQUIPAMENTO DE PROJEÇÃO EM PAREDES DE AMBIENTES DE ÁREA MENOR QUE 5M², DESEMPENADO (SEM TALISCAS), ESPESSURA DE 1,0CM. AF_06/2014</t>
  </si>
  <si>
    <t>APLICAÇÃO DE GESSO PROJETADO COM EQUIPAMENTO DE PROJEÇÃO EM PAREDES DE AMBIENTES DE ÁREA MAIOR QUE 10M², SARRAFEADO (COM TALISCAS), ESPESSURA DE 1,0CM. AF_06/2014</t>
  </si>
  <si>
    <t>APLICAÇÃO DE GESSO PROJETADO COM EQUIPAMENTO DE PROJEÇÃO EM PAREDES DE AMBIENTES DE ÁREA ENTRE 5M² E 10M², SARRAFEADO (COM TALISCAS), ESPESSURA DE 1,0CM. AF_06/2014</t>
  </si>
  <si>
    <t>APLICAÇÃO DE GESSO PROJETADO COM EQUIPAMENTO DE PROJEÇÃO EM PAREDES DE AMBIENTES DE ÁREA MENOR QUE 5M², SARRAFEADO (COM TALISCAS), ESPESSURA DE 1,0CM. AF_06/2014</t>
  </si>
  <si>
    <t>APLICAÇÃO DE GESSO PROJETADO COM EQUIPAMENTO DE PROJEÇÃO EM PAREDES DE AMBIENTES DE ÁREA MAIOR QUE 10M², SARRAFEADO (COM TALISCAS), ESPESSURA DE 1,5CM. AF_06/2014</t>
  </si>
  <si>
    <t>APLICAÇÃO DE GESSO PROJETADO COM EQUIPAMENTO DE PROJEÇÃO EM PAREDES DE AMBIENTES DE ÁREA ENTRE 5M² E 10M², SARRAFEADO (COM TALISCAS), ESPESSURA DE 1,5CM. AF_06/2014</t>
  </si>
  <si>
    <t>APLICAÇÃO DE GESSO PROJETADO COM EQUIPAMENTO DE PROJEÇÃO EM PAREDES DE AMBIENTES DE ÁREA MENOR QUE 5M², SARRAFEADO (COM TALISCAS), ESPESSURA DE 1,5CM. AF_06/2014</t>
  </si>
  <si>
    <t>EMBOÇO, PARA RECEBIMENTO DE CERÂMICA, EM ARGAMASSA TRAÇO 1:2:8, PREPARO MECÂNICO COM BETONEIRA 400L, APLICADO MANUALMENTE EM FACES INTERNAS DE PAREDES, PARA AMBIENTE COM ÁREA MENOR QUE 5M2, ESPESSURA DE 20MM, COM EXECUÇÃO DE TALISCAS. AF_06/2014</t>
  </si>
  <si>
    <t>EMBOÇO, PARA RECEBIMENTO DE CERÂMICA, EM ARGAMASSA TRAÇO 1:2:8, PREPARO MANUAL,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</si>
  <si>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</si>
  <si>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MASSA ÚNICA, PARA RECEBIMENTO DE PINTURA, EM ARGAMASSA TRAÇO 1:2:8, PREPARO MANUAL, APLICADA MANUALMENTE EM FACES INTERNAS DE PAREDES, ESPESSURA DE 20MM, COM EXECUÇÃO DE TALISCAS. AF_06/2014</t>
  </si>
  <si>
    <t>EMBOÇO, PARA RECEBIMENTO DE CERÂMICA, EM ARGAMASSA TRAÇO 1:2:8, PREPARO MECÂNICO COM BETONEIRA 400L, APLICADO MANUALMENTE EM FACES INTERNAS DE PAREDES, PARA AMBIENTE COM ÁREA ENTRE 5M2 E 10M2, ESPESSURA DE 20MM, COM EXECUÇÃO DE TALISCAS. AF_06/2014</t>
  </si>
  <si>
    <t>EMBOÇO, PARA RECEBIMENTO DE CERÂMICA, EM ARGAMASSA TRAÇO 1:2:8, PREPARO MANUAL, APLICADO MANUALMENTE EM FACES INTERNAS DE PAREDES, PARA AMBIENTE COM ÁREA  ENTRE 5M2 E 10M2, ESPESSURA DE 20MM, COM EXECUÇÃO DE TALISCAS. AF_06/2014</t>
  </si>
  <si>
    <t>EMBOÇO, PARA RECEBIMENTO DE CERÂMICA, EM ARGAMASSA TRAÇO 1:2:8, PREPARO MECÂNICO COM BETONEIRA 400L, APLICADO MANUALMENTE EM FACES INTERNAS DE PAREDES, PARA AMBIENTE COM ÁREA  MAIOR QUE 10M2, ESPESSURA DE 20MM, COM EXECUÇÃO DE TALISCAS. AF_06/2014</t>
  </si>
  <si>
    <t>EMBOÇO, PARA RECEBIMENTO DE CERÂMICA, EM ARGAMASSA TRAÇO 1:2:8, PREPARO MANUAL, APLICADO MANUALMENTE EM FACES INTERNAS DE PAREDES, PARA AMBIENTE COM ÁREA  MAIOR QUE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</si>
  <si>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</si>
  <si>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MASSA ÚNICA, PARA RECEBIMENTO DE PINTURA, EM ARGAMASSA INDUSTRIALIZADA, PREPARO MECÂNICO, APLICADO COM EQUIPAMENTO DE MISTURA E PROJEÇÃO DE 1,5 M3/H DE ARGAMASSA EM FACES INTERNAS DE PAREDES, ESPESSURA DE 20MM,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</si>
  <si>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</si>
  <si>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</si>
  <si>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MASSA ÚNICA, PARA RECEBIMENTO DE PINTURA OU CERÂMICA, ARGAMASSA INDUSTRIALIZADA, PREPARO MECÂNICO, APLICADO COM EQUIPAMENTO DE MISTURA E PROJEÇÃO DE 1,5 M3/H EM FACES INTERNAS DE PAREDES, ESPESSURA DE 5MM, SEM EXECUÇÃO DE TALISCAS. AF_06/2014</t>
  </si>
  <si>
    <t>EMBOÇO, PARA RECEBIMENTO DE CERÂMICA, EM ARGAMASSA TRAÇO 1:2:8, PREPARO MECÂNICO COM BETONEIRA 400L, APLICADO MANUALMENTE EM FACES INTERNAS DE PAREDES, PARA AMBIENTE COM ÁREA MENOR QUE 5M2, ESPESSURA DE 10MM, COM EXECUÇÃO DE TALISCAS. AF_06/2014</t>
  </si>
  <si>
    <t>EMBOÇO, PARA RECEBIMENTO DE CERÂMICA, EM ARGAMASSA TRAÇO 1:2:8, PREPARO MANUAL, APLICADO MANUALMENTE EM FACES INTERNAS DE PAREDES, PARA AMBIENTE COM ÁREA MENOR QUE 5M2, ESPESSURA DE 10MM, COM EXECUÇÃO DE TALISCAS. AF_06/2014</t>
  </si>
  <si>
    <t>MASSA ÚNICA, PARA RECEBIMENTO DE PINTURA, EM ARGAMASSA TRAÇO 1:2:8, PREPARO MECÂNICO COM BETONEIRA 400L, APLICADA MANUALMENTE EM FACES INTERNAS DE PAREDES, ESPESSURA DE 10MM, COM EXECUÇÃO DE TALISCAS. AF_06/2014</t>
  </si>
  <si>
    <t>MASSA ÚNICA, PARA RECEBIMENTO DE PINTURA, EM ARGAMASSA TRAÇO 1:2:8, PREPARO MANUAL, APLICADA MANUALMENTE EM FACES INTERNAS DE PAREDES, ESPESSURA DE 10MM, COM EXECUÇÃO DE TALISCAS. AF_06/2014</t>
  </si>
  <si>
    <t>EMBOÇO, PARA RECEBIMENTO DE CERÂMICA, EM ARGAMASSA TRAÇO 1:2:8, PREPARO MECÂNICO COM BETONEIRA 400L, APLICADO MANUALMENTE EM FACES INTERNAS DE PAREDES, PARA AMBIENTE COM ÁREA ENTRE 5M2 E 10M2, ESPESSURA DE 10MM, COM EXECUÇÃO DE TALISCAS. AF_06/2014</t>
  </si>
  <si>
    <t>EMBOÇO, PARA RECEBIMENTO DE CERÂMICA, EM ARGAMASSA TRAÇO 1:2:8, PREPARO MANUAL, APLICADO MANUALMENTE EM FACES INTERNAS DE PAREDES, PARA AMBIENTE COM ÁREA ENTRE 5M2 E 10M2, ESPESSURA DE 10MM, COM EXECUÇÃO DE TALISCAS. AF_06/2014</t>
  </si>
  <si>
    <t>EMBOÇO, PARA RECEBIMENTO DE CERÂMICA, EM ARGAMASSA TRAÇO 1:2:8, PREPARO MECÂNICO COM BETONEIRA 400L, APLICADO MANUALMENTE EM FACES INTERNAS DE PAREDES, PARA AMBIENTE COM ÁREA MAIOR QUE 10M2, ESPESSURA DE 10MM, COM EXECUÇÃO DE TALISCAS. AF_06/2014</t>
  </si>
  <si>
    <t>EMBOÇO, PARA RECEBIMENTO DE CERÂMICA, EM ARGAMASSA TRAÇO 1:2:8, PREPARO MANUAL, APLICADO MANUALMENTE EM FACES INTERNAS DE PAREDES, PARA AMBIENTE COM ÁREA MAIOR QUE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</si>
  <si>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</si>
  <si>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MASSA ÚNICA, PARA RECEBIMENTO DE PINTURA, EM ARGAMASSA INDUSTRIALIZADA, PREPARO MECÂNICO, APLICADO COM EQUIPAMENTO DE MISTURA E PROJEÇÃO DE 1,5 M3/H DE ARGAMASSA EM FACES INTERNAS DE PAREDES, ESPESSURA DE 10MM,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</si>
  <si>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</si>
  <si>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</si>
  <si>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MASSA ÚNICA, PARA RECEBIMENTO DE PINTURA OU CERÂMICA, EM ARGAMASSA INDUSTRIALIZADA, PREPARO MECÂNICO, APLICADO COM EQUIPAMENTO DE MISTURA E PROJEÇÃO DE 1,5 M3/H DE ARGAMASSA EM FACES INTERNAS DE PAREDES, ESPESSURA DE 10MM, SEM EXECUÇÃO DE TALISCAS. AF_06/2014</t>
  </si>
  <si>
    <t>EMBOÇO OU MASSA ÚNICA EM ARGAMASSA TRAÇO 1:2:8, PREPARO MECÂNICO COM BETONEIRA 400 L, APLICADA MANUALMENTE EM PANOS DE FACHADA COM PRESENÇA DE VÃOS, ESPESSURA DE 25 MM. AF_06/2014</t>
  </si>
  <si>
    <t>EMBOÇO OU MASSA ÚNICA EM ARGAMASSA TRAÇO 1:2:8, PREPARO MANUAL, APLICADA MANUALMENTE EM PANOS DE FACHADA COM PRESENÇA DE VÃOS, ESPESSURA DE 25 MM. AF_06/2014</t>
  </si>
  <si>
    <t>EMBOÇO OU MASSA ÚNICA EM ARGAMASSA INDUSTRIALIZADA, PREPARO MECÂNICO E APLICAÇÃO COM EQUIPAMENTO DE MISTURA E PROJEÇÃO DE 1,5 M3/H DE ARGAMASSA EM PANOS DE FACHADA COM PRESENÇA DE VÃOS, ESPESSURA DE 25 MM. AF_06/2014</t>
  </si>
  <si>
    <t>EMBOÇO OU MASSA ÚNICA EM ARGAMASSA TRAÇO 1:2:8, PREPARO MECÂNICO COM BETONEIRA 400 L, APLICADA MANUALMENTE EM PANOS DE FACHADA COM PRESENÇA DE VÃOS, ESPESSURA DE 35 MM. AF_06/2014</t>
  </si>
  <si>
    <t>EMBOÇO OU MASSA ÚNICA EM ARGAMASSA TRAÇO 1:2:8, PREPARO MANUAL, APLICADA MANUALMENTE EM PANOS DE FACHADA COM PRESENÇA DE VÃOS, ESPESSURA DE 35 MM. AF_06/2014</t>
  </si>
  <si>
    <t>EMBOÇO OU MASSA ÚNICA EM ARGAMASSA INDUSTRIALIZADA, PREPARO MECÂNICO E APLICAÇÃO COM EQUIPAMENTO DE MISTURA E PROJEÇÃO DE 1,5 M3/H DE ARGAMASSA EM PANOS DE FACHADA COM PRESENÇA DE VÃOS, ESPESSURA DE 35 MM. AF_06/2014</t>
  </si>
  <si>
    <t>EMBOÇO OU MASSA ÚNICA EM ARGAMASSA TRAÇO 1:2:8, PREPARO MECÂNICO COM BETONEIRA 400 L, APLICADA MANUALMENTE EM PANOS DE FACHADA COM PRESENÇA DE VÃOS, ESPESSURA DE 45 MM. AF_06/2014</t>
  </si>
  <si>
    <t>EMBOÇO OU MASSA ÚNICA EM ARGAMASSA TRAÇO 1:2:8, PREPARO MANUAL, APLICADA MANUALMENTE EM PANOS DE FACHADA COM PRESENÇA DE VÃOS, ESPESSURA DE 45 MM. AF_06/2014</t>
  </si>
  <si>
    <t>EMBOÇO OU MASSA ÚNICA EM ARGAMASSA INDUSTRIALIZADA, PREPARO MECÂNICO E APLICAÇÃO COM EQUIPAMENTO DE MISTURA E PROJEÇÃO DE 1,5 M3/H DE ARGAMASSA EM PANOS DE FACHADA COM PRESENÇA DE VÃOS, ESPESSURA DE 45 MM. AF_06/2014</t>
  </si>
  <si>
    <t>EMBOÇO OU MASSA ÚNICA EM ARGAMASSA TRAÇO 1:2:8, PREPARO MECÂNICO COM BETONEIRA 400 L, APLICADA MANUALMENTE EM PANOS DE FACHADA COM PRESENÇA DE VÃOS, ESPESSURA MAIOR OU IGUAL A 50 MM. AF_06/2014</t>
  </si>
  <si>
    <t>EMBOÇO OU MASSA ÚNICA EM ARGAMASSA TRAÇO 1:2:8, PREPARO MANUAL, APLICADA MANUALMENTE EM PANOS DE FACHADA COM PRESENÇA DE VÃOS, ESPESSURA MAIOR OU IGUAL A 50 MM. AF_06/2014</t>
  </si>
  <si>
    <t>EMBOÇO OU MASSA ÚNICA EM ARGAMASSA INDUSTRIALIZADA, PREPARO MECÂNICO E APLICAÇÃO COM EQUIPAMENTO DE MISTURA E PROJEÇÃO DE 1,5 M3/H DE ARGAMASSA EM PANOS DE FACHADA COM PRESENÇA DE VÃOS, ESPESSURA MAIOR OU IGUAL A 50 MM. AF_06/2014</t>
  </si>
  <si>
    <t>EMBOÇO OU MASSA ÚNICA EM ARGAMASSA TRAÇO 1:2:8, PREPARO MECÂNICO COM BETONEIRA 400 L, APLICADA MANUALMENTE EM PANOS CEGOS DE FACHADA (SEM PRESENÇA DE VÃOS), ESPESSURA DE 25 MM. AF_06/2014</t>
  </si>
  <si>
    <t>EMBOÇO OU MASSA ÚNICA EM ARGAMASSA TRAÇO 1:2:8, PREPARO MANUAL, APLICADA MANUALMENTE EM PANOS CEGOS DE FACHADA (SEM PRESENÇA DE VÃOS), ESPESSURA DE 25 MM. AF_06/2014</t>
  </si>
  <si>
    <t>EMBOÇO OU MASSA ÚNICA EM ARGAMASSA INDUSTRIALIZADA, PREPARO MECÂNICO E APLICAÇÃO COM EQUIPAMENTO DE MISTURA E PROJEÇÃO DE 1,5 M3/H DE ARGAMASSA EM PANOS CEGOS DE FACHADA (SEM PRESENÇA DE VÃOS), ESPESSURA DE 25 MM. AF_06/2014</t>
  </si>
  <si>
    <t>EMBOÇO OU MASSA ÚNICA EM ARGAMASSA TRAÇO 1:2:8, PREPARO MECÂNICO COM BETONEIRA 400 L, APLICADA MANUALMENTE EM PANOS CEGOS DE FACHADA (SEM PRESENÇA DE VÃOS), ESPESSURA DE 35 MM. AF_06/2014</t>
  </si>
  <si>
    <t>EMBOÇO OU MASSA ÚNICA EM ARGAMASSA TRAÇO 1:2:8, PREPARO MANUAL, APLICADA MANUALMENTE EM PANOS CEGOS DE FACHADA (SEM PRESENÇA DE VÃOS), ESPESSURA DE 35 MM. AF_06/2014</t>
  </si>
  <si>
    <t>EMBOÇO OU MASSA ÚNICA EM ARGAMASSA INDUSTRIALIZADA, PREPARO MECÂNICO E APLICAÇÃO COM EQUIPAMENTO DE MISTURA E PROJEÇÃO DE 1,5 M3/H DE ARGAMASSA EM PANOS CEGOS DE FACHADA (SEM PRESENÇA DE VÃOS), ESPESSURA DE 35 MM. AF_06/2014</t>
  </si>
  <si>
    <t>EMBOÇO OU MASSA ÚNICA EM ARGAMASSA TRAÇO 1:2:8, PREPARO MECÂNICO COM BETONEIRA 400 L, APLICADA MANUALMENTE EM PANOS CEGOS DE FACHADA (SEM PRESENÇA DE VÃOS), ESPESSURA DE 45 MM. AF_06/2014</t>
  </si>
  <si>
    <t>EMBOÇO OU MASSA ÚNICA EM ARGAMASSA TRAÇO 1:2:8, PREPARO MANUAL, APLICADA MANUALMENTE EM PANOS CEGOS DE FACHADA (SEM PRESENÇA DE VÃOS), ESPESSURA DE 45 MM. AF_06/2014</t>
  </si>
  <si>
    <t>EMBOÇO OU MASSA ÚNICA EM ARGAMASSA INDUSTRIALIZADA, PREPARO MECÂNICO E APLICAÇÃO COM EQUIPAMENTO DE MISTURA E PROJEÇÃO DE 1,5 M3/H DE ARGAMASSA EM PANOS CEGOS DE FACHADA (SEM PRESENÇA DE VÃOS), ESPESSURA DE 45 MM. AF_06/2014</t>
  </si>
  <si>
    <t>EMBOÇO OU MASSA ÚNICA EM ARGAMASSA TRAÇO 1:2:8, PREPARO MECÂNICO COM BETONEIRA 400 L, APLICADA MANUALMENTE EM PANOS CEGOS DE FACHADA (SEM PRESENÇA DE VÃOS), ESPESSURA MAIOR OU IGUAL A 50 MM. AF_06/2014</t>
  </si>
  <si>
    <t>EMBOÇO OU MASSA ÚNICA EM ARGAMASSA TRAÇO 1:2:8, PREPARO MANUAL, APLICADA MANUALMENTE EM PANOS CEGOS DE FACHADA (SEM PRESENÇA DE VÃOS), ESPESSURA MAIOR OU IGUAL A 50 MM. AF_06/2014</t>
  </si>
  <si>
    <t>EMBOÇO OU MASSA ÚNICA EM ARGAMASSA INDUSTRIALIZADA, PREPARO MECÂNICO E APLICAÇÃO COM EQUIPAMENTO DE MISTURA E PROJEÇÃO DE 1,5 M3/H DE ARGAMASSA EM PANOS CEGOS DE FACHADA (SEM PRESENÇA DE VÃOS), ESPESSURA MAIOR OU IGUAL A 50 MM. AF_06/2014</t>
  </si>
  <si>
    <t>EMBOÇO OU MASSA ÚNICA EM ARGAMASSA TRAÇO 1:2:8, PREPARO MECÂNICO COM BETONEIRA 400 L, APLICADA MANUALMENTE EM SUPERFÍCIES EXTERNAS DA SACADA, ESPESSURA DE 25 MM, SEM USO DE TELA METÁLICA DE REFORÇO CONTRA FISSURAÇÃO. AF_06/2014</t>
  </si>
  <si>
    <t>EMBOÇO OU MASSA ÚNICA EM ARGAMASSA TRAÇO 1:2:8, PREPARO MANUAL, APLICADA MANUALMENTE EM SUPERFÍCIES EXTERNAS DA SACADA, ESPESSURA DE 25 MM, SEM USO DE TELA METÁLICA DE REFORÇO CONTRA FISSURAÇÃO. AF_06/2014</t>
  </si>
  <si>
    <t>EMBOÇO OU MASSA ÚNICA EM ARGAMASSA INDUSTRIALIZADA, PREPARO MECÂNICO E APLICAÇÃO COM EQUIPAMENTO DE MISTURA E PROJEÇÃO DE 1,5 M3/H EM SUPERFÍCIES EXTERNAS DA SACADA, ESPESSURA 25 MM, SEM USO DE TELA METÁLICA. AF_06/2014</t>
  </si>
  <si>
    <t>EMBOÇO OU MASSA ÚNICA EM ARGAMASSA TRAÇO 1:2:8, PREPARO MECÂNICO COM BETONEIRA 400 L, APLICADA MANUALMENTE EM SUPERFÍCIES EXTERNAS DA SACADA, ESPESSURA DE 35 MM, SEM USO DE TELA METÁLICA DE REFORÇO CONTRA FISSURAÇÃO. AF_06/2014</t>
  </si>
  <si>
    <t>EMBOÇO OU MASSA ÚNICA EM ARGAMASSA TRAÇO 1:2:8, PREPARO MANUAL, APLICADA MANUALMENTE EM SUPERFÍCIES EXTERNAS DA SACADA, ESPESSURA DE 35 MM, SEM USO DE TELA METÁLICA DE REFORÇO CONTRA FISSURAÇÃO. AF_06/2014</t>
  </si>
  <si>
    <t>EMBOÇO OU MASSA ÚNICA EM ARGAMASSA INDUSTRIALIZADA, PREPARO MECÂNICO E APLICAÇÃO COM EQUIPAMENTO DE MISTURA E PROJEÇÃO DE 1,5 M3/H EM SUPERFÍCIES EXTERNAS DA SACADA, ESPESSURA 35 MM, SEM USO DE TELA METÁLICA. AF_06/2014</t>
  </si>
  <si>
    <t>EMBOÇO OU MASSA ÚNICA EM ARGAMASSA TRAÇO 1:2:8, PREPARO MECÂNICO COM BETONEIRA 400 L, APLICADA MANUALMENTE EM SUPERFÍCIES EXTERNAS DA SACADA, ESPESSURA DE 45 MM, SEM USO DE TELA METÁLICA DE REFORÇO CONTRA FISSURAÇÃO. AF_06/2014</t>
  </si>
  <si>
    <t>EMBOÇO OU MASSA ÚNICA EM ARGAMASSA TRAÇO 1:2:8, PREPARO MANUAL, APLICADA MANUALMENTE EM SUPERFÍCIES EXTERNAS DA SACADA, ESPESSURA DE 45 MM, SEM USO DE TELA METÁLICA DE REFORÇO CONTRA FISSURAÇÃO. AF_06/2014</t>
  </si>
  <si>
    <t>EMBOÇO OU MASSA ÚNICA EM ARGAMASSA INDUSTRIALIZADA, PREPARO MECÂNICO E APLICAÇÃO COM EQUIPAMENTO DE MISTURA E PROJEÇÃO DE 1,5 M3/H EM SUPERFÍCIES EXTERNAS DA SACADA, ESPESSURA 45 MM, SEM USO DE TELA METÁLICA. AF_06/2014</t>
  </si>
  <si>
    <t>EMBOÇO OU MASSA ÚNICA EM ARGAMASSA TRAÇO 1:2:8, PREPARO MECÂNICO COM BETONEIRA 400 L, APLICADA MANUALMENTE EM SUPERFÍCIES EXTERNAS DA SACADA, ESPESSURA MAIOR OU IGUAL A 50 MM, SEM USO DE TELA METÁLICA DE REFORÇO CONTRA FISSURAÇÃO. AF_06/2014</t>
  </si>
  <si>
    <t>EMBOÇO OU MASSA ÚNICA EM ARGAMASSA TRAÇO 1:2:8, PREPARO MANUAL, APLICADA MANUALMENTE EM SUPERFÍCIES EXTERNAS DA SACADA, ESPESSURA MAIOR OU IGUAL A 50 MM, SEM USO DE TELA METÁLICA DE REFORÇO CONTRA FISSURAÇÃO. AF_06/2014</t>
  </si>
  <si>
    <t>EMBOÇO OU MASSA ÚNICA EM ARGAMASSA INDUSTRIALIZADA, PREPARO MECÂNICO E APLICAÇÃO COM EQUIPAMENTO DE MISTURA E PROJEÇÃO DE 1,5 M3/H EM SUPERFÍCIES EXTERNAS DA SACADA, ESPESSURA MAIOR OU IGUAL A 50 MM, SEM USO DE TELA METÁLICA. AF_06/2014</t>
  </si>
  <si>
    <t>EMBOÇO OU MASSA ÚNICA EM ARGAMASSA TRAÇO 1:2:8, PREPARO MECÂNICO COM BETONEIRA 400 L, APLICADA MANUALMENTE NAS PAREDES INTERNAS DA SACADA, ESPESSURA DE 25 MM, SEM USO DE TELA METÁLICA DE REFORÇO CONTRA FISSURAÇÃO. AF_06/2014</t>
  </si>
  <si>
    <t>EMBOÇO OU MASSA ÚNICA EM ARGAMASSA TRAÇO 1:2:8, PREPARO MANUAL, APLICADA MANUALMENTE NAS PAREDES INTERNAS DA SACADA, ESPESSURA DE 25 MM, SEM USO DE TELA METÁLICA DE REFORÇO CONTRA FISSURAÇÃO. AF_06/2014</t>
  </si>
  <si>
    <t>EMBOÇO OU MASSA ÚNICA EM ARGAMASSA INDUSTRIALIZADA, PREPARO MECÂNICO E APLICAÇÃO COM EQUIPAMENTO DE MISTURA E PROJEÇÃO DE 1,5 M3/H NAS PAREDES INTERNAS DA SACADA, ESPESSURA 25 MM, SEM USO DE TELA METÁLICA. AF_06/2014</t>
  </si>
  <si>
    <t>EMBOÇO OU MASSA ÚNICA EM ARGAMASSA TRAÇO 1:2:8, PREPARO MECÂNICO COM BETONEIRA 400 L, APLICADA MANUALMENTE NAS PAREDES INTERNAS DA SACADA, ESPESSURA DE 35 MM, SEM USO DE TELA METÁLICA DE REFORÇO CONTRA FISSURAÇÃO. AF_06/2014</t>
  </si>
  <si>
    <t>EMBOÇO OU MASSA ÚNICA EM ARGAMASSA TRAÇO 1:2:8, PREPARO MANUAL, APLICADA MANUALMENTE NAS PAREDES INTERNAS DA SACADA, ESPESSURA DE 35 MM, SEM USO DE TELA METÁLICA DE REFORÇO CONTRA FISSURAÇÃO. AF_06/2014</t>
  </si>
  <si>
    <t>EMBOÇO OU MASSA ÚNICA EM ARGAMASSA INDUSTRIALIZADA, PREPARO MECÂNICO E APLICAÇÃO COM EQUIPAMENTO DE MISTURA E PROJEÇÃO DE 1,5 M3/H DE ARGAMASSA NAS PAREDES INTERNAS DA SACADA, ESPESSURA 35 MM, SEM USO DE TELA METÁLICA. AF_06/2014</t>
  </si>
  <si>
    <t>REVESTIMENTO DECORATIVO MONOCAMADA APLICADO MANUALMENTE EM PANOS CEGOS DA FACHADA DE UM EDIFÍCIO DE ESTRUTURA CONVENCIONAL, COM ACABAMENTO RASPADO. AF_06/2014</t>
  </si>
  <si>
    <t>REVESTIMENTO DECORATIVO MONOCAMADA APLICADO MANUALMENTE EM PANOS CEGOS DA FACHADA DE UM EDIFÍCIO DE ALVENARIA ESTRUTURAL, COM ACABAMENTO RASPADO. AF_06/2014</t>
  </si>
  <si>
    <t>REVESTIMENTO DECORATIVO MONOCAMADA APLICADO COM EQUIPAMENTO DE PROJEÇÃO EM PANOS CEGOS DA FACHADA DE UM EDIFÍCIO DE ESTRUTURA CONVENCIONAL, COM ACABAMENTO RASPADO. AF_06/2014</t>
  </si>
  <si>
    <t>REVESTIMENTO DECORATIVO MONOCAMADA APLICADO COM EQUIPAMENTO DE PROJEÇÃO EM PANOS CEGOS DA FACHADA DE UM EDIFÍCIO DE ALVENARIA ESTRUTURAL, COM ACABAMENTO RASPADO. AF_06/2014</t>
  </si>
  <si>
    <t>REVESTIMENTO DECORATIVO MONOCAMADA APLICADO MANUALMENTE EM PANOS DA FACHADA COM PRESENÇA DE VÃOS, DE UM EDIFÍCIO DE ESTRUTURA CONVENCIONAL E ACABAMENTO RASPADO. AF_06/2014</t>
  </si>
  <si>
    <t>REVESTIMENTO DECORATIVO MONOCAMADA APLICADO MANUALMENTE EM PANOS DA FACHADA COM PRESENÇA DE VÃOS, DE UM EDIFÍCIO DE ALVENARIA ESTRUTURAL E ACABAMENTO RASPADO. AF_06/2014</t>
  </si>
  <si>
    <t>REVESTIMENTO DECORATIVO MONOCAMADA APLICADO COM EQUIPAMENTO DE PROJEÇÃO EM PANOS DA FACHADA COM PRESENÇA DE VÃOS, DE UM EDIFÍCIO DE ESTRUTURA CONVENCIONAL E ACABAMENTO RASPADO. AF_06/2014</t>
  </si>
  <si>
    <t>REVESTIMENTO DECORATIVO MONOCAMADA APLICADO COM EQUIPAMENTO DE PROJEÇÃO EM PANOS DA FACHADA COM PRESENÇA DE VÃOS, DE UM EDIFÍCIO DE ALVENARIA ESTRUTURAL E ACABAMENTO RASPADO. AF_06/2014</t>
  </si>
  <si>
    <t>REVESTIMENTO DECORATIVO MONOCAMADA APLICADO MANUALMENTE EM SUPERFÍCIES EXTERNAS DA SACADA DE UM EDIFÍCIO DE ESTRUTURA CONVENCIONAL E ACABAMENTO RASPADO. AF_06/2014</t>
  </si>
  <si>
    <t>REVESTIMENTO DECORATIVO MONOCAMADA APLICADO MANUALMENTE EM SUPERFÍCIES EXTERNAS DA SACADA DE UM EDIFÍCIO DE ALVENARIA ESTRUTURAL E ACABAMENTO RASPADO. AF_06/2014</t>
  </si>
  <si>
    <t>REVESTIMENTO DECORATIVO MONOCAMADA APLICADO COM EQUIPAMENTO DE PROJEÇÃO EM SUPERFÍCIES EXTERNAS DA SACADA DE UM EDIFÍCIO DE ESTRUTURA CONVENCIONAL E ACABAMENTO RASPADO. AF_06/2014</t>
  </si>
  <si>
    <t>REVESTIMENTO DECORATIVO MONOCAMADA APLICADO COM EQUIPAMENTO DE PROJEÇÃO EM SUPERFÍCIES EXTERNAS DA SACADA DE UM EDIFÍCIO DE ALVENARIA ESTRUTURAL E ACABAMENTO RASPADO. AF_06/2014</t>
  </si>
  <si>
    <t>REVESTIMENTO DECORATIVO MONOCAMADA APLICADO MANUALMENTE EM PANOS CEGOS DA FACHADA DE UM EDIFÍCIO DE ESTRUTURA CONVENCIONAL, COM ACABAMENTO TRAVERTINO. AF_06/2014</t>
  </si>
  <si>
    <t>REVESTIMENTO DECORATIVO MONOCAMADA APLICADO MANUALMENTE EM PANOS CEGOS DA FACHADA DE UM EDIFÍCIO DE ALVENARIA ESTRUTURAL, COM ACABAMENTO TRAVERTINO. AF_06/2014</t>
  </si>
  <si>
    <t>REVESTIMENTO DECORATIVO MONOCAMADA APLICADO COM EQUIPAMENTO DE PROJEÇÃO EM PANOS CEGOS DA FACHADA DE UM EDIFÍCIO DE ESTRUTURA CONVENCIONAL, COM ACABAMENTO TRAVERTINO. AF_06/2014</t>
  </si>
  <si>
    <t>REVESTIMENTO DECORATIVO MONOCAMADA APLICADO COM EQUIPAMENTO DE PROJEÇÃO EM PANOS CEGOS DA FACHADA DE UM EDIFÍCIO DE ALVENARIA ESTRUTURAL, COM ACABAMENTO TRAVERTINO. AF_06/2014</t>
  </si>
  <si>
    <t>REVESTIMENTO DECORATIVO MONOCAMADA APLICADO MANUALMENTE EM PANOS DA FACHADA COM PRESENÇA DE VÃOS, DE UM EDIFÍCIO DE ESTRUTURA CONVENCIONAL E ACABAMENTO TRAVERTINO. AF_06/2014</t>
  </si>
  <si>
    <t>REVESTIMENTO DECORATIVO MONOCAMADA APLICADO MANUALMENTE EM PANOS DA FACHADA COM PRESENÇA DE VÃOS, DE UM EDIFÍCIO DE ALVENARIA ESTRUTURAL E ACABAMENTO TRAVERTINO. AF_06/2014</t>
  </si>
  <si>
    <t>REVESTIMENTO DECORATIVO MONOCAMADA APLICADO COM EQUIPAMENTO DE PROJEÇÃO EM PANOS DA FACHADA COM PRESENÇA DE VÃOS, DE UM EDIFÍCIO DE ESTRUTURA CONVENCIONAL E ACABAMENTO TRAVERTINO. AF_06/2014</t>
  </si>
  <si>
    <t>REVESTIMENTO DECORATIVO MONOCAMADA APLICADO COM EQUIPAMENTO DE PROJEÇÃO EM PANOS DA FACHADA COM PRESENÇA DE VÃOS, DE UM EDIFÍCIO DE ALVENARIA ESTRUTURAL E ACABAMENTO TRAVERTINO. AF_06/2014</t>
  </si>
  <si>
    <t>REVESTIMENTO DECORATIVO MONOCAMADA APLICADO MANUALMENTE EM SUPERFÍCIES EXTERNAS DA SACADA DE UM EDIFÍCIO DE ESTRUTURA CONVENCIONAL E ACABAMENTO TRAVERTINO. AF_06/2014</t>
  </si>
  <si>
    <t>REVESTIMENTO DECORATIVO MONOCAMADA APLICADO MANUALMENTE EM SUPERFÍCIES EXTERNAS DA SACADA DE UM EDIFÍCIO DE ALVENARIA ESTRUTURAL E ACABAMENTO TRAVERTINO. AF_06/2014</t>
  </si>
  <si>
    <t>REVESTIMENTO DECORATIVO MONOCAMADA APLICADO COM EQUIPAMENTO DE PROJEÇÃO EM SUPERFÍCIES EXTERNAS DA SACADA DE UM EDIFÍCIO DE ESTRUTURA CONVENCIONAL E ACABAMENTO TRAVERTINO. AF_06/2014</t>
  </si>
  <si>
    <t>REVESTIMENTO DECORATIVO MONOCAMADA APLICADO COM EQUIPAMENTO DE PROJEÇÃO EM SUPERFÍCIES EXTERNAS DA SACADA DE UM EDIFÍCIO DE ALVENARIA ESTRUTURAL E ACABAMENTO TRAVERTINO. AF_06/2014</t>
  </si>
  <si>
    <t>REVESTIMENTO DECORATIVO MONOCAMADA APLICADO MANUALMENTE NAS PAREDES INTERNAS DA SACADA COM ACABAMENTO RASPADO. AF_06/2014</t>
  </si>
  <si>
    <t>REVESTIMENTO DECORATIVO MONOCAMADA APLICADO MANUALMENTE NAS PAREDES INTERNAS DA SACADA COM ACABAMENTO TRAVERTINO. AF_06/2014</t>
  </si>
  <si>
    <t>(COMPOSIÇÃO REPRESENTATIVA) DO SERVIÇO DE EMBOÇO/MASSA ÚNICA, TRAÇO 1:2:8, PREPARO MECÂNICO, COM BETONEIRA DE 400L, EM PAREDES DE AMBIENTES INTERNOS, COM EXECUÇÃO DE TALISCAS, PARA EDIFICAÇÃO HABITACIONAL MULTIFAMILIAR (PRÉDIO). AF_11/2014</t>
  </si>
  <si>
    <t>(COMPOSIÇÃO REPRESENTATIVA) DO SERVIÇO DE APLICAÇÃO MANUAL DE GESSO DESEMPENADO (SEM TALISCAS) EM TETO, ESPESSURA 0,5 CM, PARA EDIFICAÇÃO HABITACIONAL MULTIFAMILIAR (PRÉDIO). AF_11/2014</t>
  </si>
  <si>
    <t>(COMPOSIÇÃO REPRESENTATIVA) DO SERVIÇO DE EMBOÇO/MASSA ÚNICA, APLICADO MANUALMENTE, TRAÇO 1:2:8, EM BETONEIRA DE 400L, PAREDES INTERNAS, COM EXECUÇÃO DE TALISCAS, EDIFICAÇÃO HABITACIONAL UNIFAMILIAR (CASAS) E EDIFICAÇÃO PÚBLICA PADRÃO. AF_12/2014</t>
  </si>
  <si>
    <t>MASSA ÚNICA, PARA RECEBIMENTO DE PINTURA, EM ARGAMASSA TRAÇO 1:2:8, PREPARO MECÂNICO COM BETONEIRA 400L, APLICADA MANUALMENTE EM TETO, ESPESSURA DE 20MM, COM EXECUÇÃO DE TALISCAS. AF_03/2015</t>
  </si>
  <si>
    <t>MASSA ÚNICA, PARA RECEBIMENTO DE PINTURA, EM ARGAMASSA TRAÇO 1:2:8, PREPARO MANUAL, APLICADA MANUALMENTE EM TETO, ESPESSURA DE 20MM, COM EXECUÇÃO DE TALISCAS. AF_03/2015</t>
  </si>
  <si>
    <t>MASSA ÚNICA, PARA RECEBIMENTO DE PINTURA, EM ARGAMASSA TRAÇO 1:2:8, PREPARO MECÂNICO COM BETONEIRA 400L, APLICADA MANUALMENTE EM TETO, ESPESSURA DE 10MM, COM EXECUÇÃO DE TALISCAS. AF_03/2015</t>
  </si>
  <si>
    <t>MASSA ÚNICA, PARA RECEBIMENTO DE PINTURA, EM ARGAMASSA TRAÇO 1:2:8, PREPARO MANUAL, APLICADA MANUALMENTE EM TETO, ESPESSURA DE 10MM, COM EXECUÇÃO DE TALISCAS. AF_03/2015</t>
  </si>
  <si>
    <t>REVESTIMENTO CERÂMICO PARA PAREDES EXTERNAS EM PASTILHAS DE PORCELANA 5 X 5 CM (PLACAS DE 30 X 30 CM), ALINHADAS A PRUMO, APLICADO EM PANOS COM VÃOS. AF_06/2014</t>
  </si>
  <si>
    <t>REVESTIMENTO CERÂMICO PARA PAREDES EXTERNAS EM PASTILHAS DE PORCELANA 5 X 5 CM (PLACAS DE 30 X 30 CM), ALINHADAS A PRUMO, APLICADO EM PANOS SEM VÃOS. AF_06/2014</t>
  </si>
  <si>
    <t>REVESTIMENTO CERÂMICO PARA PAREDES EXTERNAS EM PASTILHAS DE PORCELANA 5 X 5 CM (PLACAS DE 30 X 30 CM), ALINHADAS A PRUMO, APLICADO EM SUPERFÍCIES EXTERNAS DA SACADA. AF_06/2014</t>
  </si>
  <si>
    <t>REVESTIMENTO CERÂMICO PARA PAREDES EXTERNAS EM PASTILHAS DE PORCELANA 5 X 5 CM (PLACAS DE 30 X 30 CM), ALINHADAS A PRUMO, APLICADO EM SUPERFÍCIES INTERNAS DA SACADA. AF_06/2014</t>
  </si>
  <si>
    <t>REVESTIMENTO CERÂMICO PARA PAREDES INTERNAS COM PLACAS TIPO ESMALTADA EXTRA DE DIMENSÕES 20X20 CM APLICADAS EM AMBIENTES DE ÁREA MENOR QUE 5 M² NA ALTURA INTEIRA DAS PAREDES. AF_06/2014</t>
  </si>
  <si>
    <t>REVESTIMENTO CERÂMICO PARA PAREDES INTERNAS COM PLACAS TIPO ESMALTADA EXTRA DE DIMENSÕES 20X20 CM APLICADAS EM AMBIENTES DE ÁREA MAIOR QUE 5 M² NA ALTURA INTEIRA DAS PAREDES. AF_06/2014</t>
  </si>
  <si>
    <t>REVESTIMENTO CERÂMICO PARA PAREDES INTERNAS COM PLACAS TIPO ESMALTADA EXTRA DE DIMENSÕES 20X20 CM APLICADAS EM AMBIENTES DE ÁREA MENOR QUE 5 M² A MEIA ALTURA DAS PAREDES. AF_06/2014</t>
  </si>
  <si>
    <t>REVESTIMENTO CERÂMICO PARA PAREDES INTERNAS COM PLACAS TIPO ESMALTADA EXTRA DE DIMENSÕES 20X20 CM APLICADAS EM AMBIENTES DE ÁREA MAIOR QUE 5 M² A MEIA ALTURA DAS PAREDES. AF_06/2014</t>
  </si>
  <si>
    <t>REVESTIMENTO CERÂMICO PARA PAREDES INTERNAS COM PLACAS TIPO ESMALTADA EXTRA DE DIMENSÕES 25X35 CM APLICADAS EM AMBIENTES DE ÁREA MENOR QUE 5 M² NA ALTURA INTEIRA DAS PAREDES. AF_06/2014</t>
  </si>
  <si>
    <t>REVESTIMENTO CERÂMICO PARA PAREDES INTERNAS COM PLACAS TIPO ESMALTADA EXTRA DE DIMENSÕES 25X35 CM APLICADAS EM AMBIENTES DE ÁREA MAIOR QUE 5 M² NA ALTURA INTEIRA DAS PAREDES. AF_06/2014</t>
  </si>
  <si>
    <t>REVESTIMENTO CERÂMICO PARA PAREDES INTERNAS COM PLACAS TIPO ESMALTADA EXTRA DE DIMENSÕES 25X35 CM APLICADAS EM AMBIENTES DE ÁREA MENOR QUE 5 M² A MEIA ALTURA DAS PAREDES. AF_06/2014</t>
  </si>
  <si>
    <t>REVESTIMENTO CERÂMICO PARA PAREDES INTERNAS COM PLACAS TIPO ESMALTADA EXTRA DE DIMENSÕES 25X35 CM APLICADAS EM AMBIENTES DE ÁREA MAIOR QUE 5 M² A MEIA ALTURA DAS PAREDES. AF_06/2014</t>
  </si>
  <si>
    <t>REVESTIMENTO CERÂMICO PARA PAREDES INTERNAS COM PLACAS TIPO ESMALTADA EXTRA  DE DIMENSÕES 33X45 CM APLICADAS EM AMBIENTES DE ÁREA MENOR QUE 5 M² NA ALTURA INTEIRA DAS PAREDES. AF_06/2014</t>
  </si>
  <si>
    <t>REVESTIMENTO CERÂMICO PARA PAREDES INTERNAS COM PLACAS TIPO ESMALTADA EXTRA DE DIMENSÕES 33X45 CM APLICADAS EM AMBIENTES DE ÁREA MAIOR QUE 5 M² NA ALTURA INTEIRA DAS PAREDES. AF_06/2014</t>
  </si>
  <si>
    <t>REVESTIMENTO CERÂMICO PARA PAREDES INTERNAS COM PLACAS TIPO ESMALTADA EXTRA DE DIMENSÕES 33X45 CM APLICADAS EM AMBIENTES DE ÁREA MENOR QUE 5 M² A MEIA ALTURA DAS PAREDES. AF_06/2014</t>
  </si>
  <si>
    <t>REVESTIMENTO CERÂMICO PARA PAREDES INTERNAS COM PLACAS TIPO ESMALTADA EXTRA  DE DIMENSÕES 33X45 CM APLICADAS EM AMBIENTES DE ÁREA MAIOR QUE 5 M² A MEIA ALTURA DAS PAREDES. AF_06/2014</t>
  </si>
  <si>
    <t>REVESTIMENTO CERÂMICO PARA PAREDES EXTERNAS EM PASTILHAS DE PORCELANA 2,5 X 2,5 CM (PLACAS DE 30 X 30 CM), ALINHADAS A PRUMO, APLICADO EM PANOS COM VÃOS. AF_10/2014</t>
  </si>
  <si>
    <t>REVESTIMENTO CERÂMICO PARA PAREDES EXTERNAS EM PASTILHAS DE PORCELANA 2,5 X 2,5 CM (PLACAS DE 30 X 30 CM), ALINHADAS A PRUMO, APLICADO EM PANOS SEM VÃOS. AF_10/2014</t>
  </si>
  <si>
    <t>REVESTIMENTO CERÂMICO PARA PAREDES EXTERNAS EM PASTILHAS DE PORCELANA 2,5 X 2,5 CM (PLACAS DE 30 X 30 CM), ALINHADAS A PRUMO, APLICADO EM SUPERFÍCIES EXTERNAS DA SACADA. AF_10/2014</t>
  </si>
  <si>
    <t>REVESTIMENTO CERÂMICO PARA PAREDES EXTERNAS EM PASTILHAS DE PORCELANA 2,5 X 2,5 CM (PLACAS DE 30 X 30 CM), ALINHADAS A PRUMO, APLICADO EM SUPERFÍCIES INTERNAS DA SACADA. AF_10/2014</t>
  </si>
  <si>
    <t>(COMPOSIÇÃO REPRESENTATIVA) DO SERVIÇO DE REVESTIMENTO CERÂMICO PARA AMBIENTES DE ÁREAS MOLHADAS, MEIA PAREDE OU PAREDE INTEIRA, COM PLACAS TIPO GRÊS OU SEMI-GRÊS, DIMENSÕES 20X20 CM, PARA EDIFICAÇÃO HABITACIONAL MULTIFAMILIAR (PRÉDIO). AF_11/2014</t>
  </si>
  <si>
    <t>(COMPOSIÇÃO REPRESENTATIVA) DO SERVIÇO DE REVESTIMENTO CERÂMICO PARA PAREDES INTERNAS, MEIA PAREDE, OU PAREDE INTEIRA, PLACAS GRÊS OU SEMI-GRÊS DE 20X20 CM, PARA EDIFICAÇÕES HABITACIONAIS UNIFAMILIAR (CASAS) E EDIFICAÇÕES PÚBLICAS PADRÃO. AF_11/2014</t>
  </si>
  <si>
    <t>REVESTIMENTO CERÂMICO PARA PAREDES INTERNAS COM PLACAS TIPO ESMALTADA PADRÃO POPULAR DE DIMENSÕES 20X20 CM, ARGAMASSA TIPO AC I, APLICADAS EM AMBIENTES DE ÁREA MENOR QUE 5 M2 NA ALTURA INTEIRA DAS PAREDES. AF_06/2014</t>
  </si>
  <si>
    <t>REVESTIMENTO CERÂMICO PARA PAREDES INTERNAS COM PLACAS TIPO ESMALTADA PADRÃO POPULAR DE DIMENSÕES 20X20 CM, ARGAMASSA TIPO AC I, APLICADAS EM AMBIENTES DE ÁREA MAIOR QUE 5 M2 NA ALTURA INTEIRA DAS PAREDES. AF_06/2014</t>
  </si>
  <si>
    <t>REVESTIMENTO CERÂMICO PARA PAREDES INTERNAS COM PLACAS TIPO ESMALTADA PADRÃO POPULAR DE DIMENSÕES 20X20 CM, ARGAMASSA TIPO AC I, APLICADAS EM AMBIENTES DE ÁREA MENOR QUE 5 M2 A MEIA ALTURA DAS PAREDES. AF_06/2014</t>
  </si>
  <si>
    <t>REVESTIMENTO CERÂMICO PARA PAREDES INTERNAS COM PLACAS TIPO ESMALTADA PADRÃO POPULAR DE DIMENSÕES 20X20 CM, ARGAMASSA TIPO AC I, APLICADAS EM AMBIENTES DE ÁREA MAIOR QUE 5 M2 A MEIA ALTURA DAS PAREDES. AF_06/2014</t>
  </si>
  <si>
    <t>REVESTIMENTO CERÂMICO PARA PAREDES INTERNAS COM PLACAS TIPO ESMALTADA PADRÃO POPULAR DE DIMENSÕES 20X20 CM, ARGAMASSA TIPO AC III, APLICADAS EM AMBIENTES DE ÁREA MENOR QUE 5 M2 NA ALTURA INTEIRA DAS PAREDES. AF_06/2014</t>
  </si>
  <si>
    <t>REVESTIMENTO CERÂMICO PARA PAREDES INTERNAS COM PLACAS TIPO ESMALTADA PADRÃO POPULAR DE DIMENSÕES 20X20 CM, ARGAMASSA TIPO AC III, APLICADAS EM AMBIENTES DE ÁREA MAIOR QUE 5 M2 NA ALTURA INTEIRA DAS PAREDES. AF_06/2014</t>
  </si>
  <si>
    <t>REVESTIMENTO CERÂMICO PARA PAREDES INTERNAS COM PLACAS TIPO ESMALTADA PADRÃO POPULAR DE DIMENSÕES 20X20 CM, ARGAMASSA TIPO AC III, APLICADAS EM AMBIENTES DE ÁREA MENOR QUE 5 M2 A MEIA ALTURA DAS PAREDES. AF_06/2014</t>
  </si>
  <si>
    <t>REVESTIMENTO CERÂMICO PARA PAREDES INTERNAS COM PLACAS TIPO ESMALTADA PADRÃO POPULAR DE DIMENSÕES 20X20 CM, ARGAMASSA TIPO AC III, APLICADAS EM AMBIENTES DE ÁREA MAIOR QUE 5 M2 A MEIA ALTURA DAS PAREDES. AF_06/2014</t>
  </si>
  <si>
    <t>PEITORIL EM MARMORE BRANCO, LARGURA DE 15CM, ASSENTADO COM ARGAMASSA TRACO 1:4 (CIMENTO E AREIA MEDIA), PREPARO MANUAL DA ARGAMASSA</t>
  </si>
  <si>
    <t>PEITORIL EM MARMORE BRANCO, LARGURA DE 25CM, ASSENTADO COM ARGAMASSA TRACO 1:3 (CIMENTO E AREIA MEDIA), PREPARO MANUAL DA ARGAMASSA</t>
  </si>
  <si>
    <t>ASSENTAMENTO DE PEITORIL COM ARGAMASSA DE CIMENTO COLANTE</t>
  </si>
  <si>
    <t>FORRO EM MADEIRA PINUS, PARA AMBIENTES RESIDENCIAIS, INCLUSIVE ESTRUTURA DE FIXAÇÃO. AF_05/2017</t>
  </si>
  <si>
    <t>FORRO EM MADEIRA PINUS, PARA AMBIENTES COMERCIAIS, INCLUSIVE ESTRUTURA DE FIXAÇÃO. AF_05/2017</t>
  </si>
  <si>
    <t>ACABAMENTOS PARA FORRO (RODA-FORRO EM MADEIRA PINUS). AF_05/2017</t>
  </si>
  <si>
    <t>FORRO EM PLACAS DE GESSO, PARA AMBIENTES RESIDENCIAIS. AF_05/2017_P</t>
  </si>
  <si>
    <t>FORRO EM DRYWALL, PARA AMBIENTES RESIDENCIAIS, INCLUSIVE ESTRUTURA DE FIXAÇÃO. AF_05/2017_P</t>
  </si>
  <si>
    <t>FORRO EM PLACAS DE GESSO, PARA AMBIENTES COMERCIAIS. AF_05/2017_P</t>
  </si>
  <si>
    <t>FORRO EM DRYWALL, PARA AMBIENTES COMERCIAIS, INCLUSIVE ESTRUTURA DE FIXAÇÃO. AF_05/2017_P</t>
  </si>
  <si>
    <t>ACABAMENTOS PARA FORRO (MOLDURA DE GESSO). AF_05/2017</t>
  </si>
  <si>
    <t>ACABAMENTOS PARA FORRO (MOLDURA EM DRYWALL, COM LARGURA DE 15 CM). AF_05/2017_P</t>
  </si>
  <si>
    <t>ACABAMENTOS PARA FORRO (SANCA DE GESSO MONTADA NA OBRA). AF_05/2017_P</t>
  </si>
  <si>
    <t>73807/1</t>
  </si>
  <si>
    <t>CORRIMAO EM MARMORITE, LARGURA 15CM</t>
  </si>
  <si>
    <t>FORRO EM RÉGUAS DE PVC, FRISADO, PARA AMBIENTES RESIDENCIAIS, INCLUSIVE ESTRUTURA DE FIXAÇÃO. AF_05/2017_P</t>
  </si>
  <si>
    <t>FORRO EM RÉGUAS DE PVC, FRISADO, PARA AMBIENTES COMERCIAIS, INCLUSIVE ESTRUTURA DE FIXAÇÃO. AF_05/2017_P</t>
  </si>
  <si>
    <t>ACABAMENTOS PARA FORRO (RODA-FORRO EM PERFIL METÁLICO E PLÁSTICO). AF_05/2017</t>
  </si>
  <si>
    <t>FORRO EM RÉGUAS DE PVC, LISO, PARA AMBIENTES RESIDENCIAIS, INCLUSIVE ESTRUTURA DE FIXAÇÃO. AF_05/2017_P</t>
  </si>
  <si>
    <t>FORRO DE PVC, LISO, PARA AMBIENTES COMERCIAIS, INCLUSIVE ESTRUTURA DE FIXAÇÃO. AF_05/2017_P</t>
  </si>
  <si>
    <t>ESTUCAMENTO DE PANOS DE FACHADA SEM VÃOS DO SISTEMA DE PAREDES DE CONCRETO EM EDIFICAÇÕES DE MÚLTIPLOS PAVIMENTOS. AF_06/2015</t>
  </si>
  <si>
    <t>ESTUCAMENTO DE PANOS DE FACHADA COM VÃOS DO SISTEMA DE PAREDES DE CONCRETO EM EDIFICAÇÕES DE MÚLTIPLOS PAVIMENTOS. AF_06/2015</t>
  </si>
  <si>
    <t>ESTUCAMENTO DE SUPERFÍCIE EXTERNA DA SACADA DO SISTEMA DE PAREDES DE CONCRETO EM EDIFICAÇÕES DE MÚLTIPLOS PAVIMENTOS. AF_06/2015</t>
  </si>
  <si>
    <t>ESTUCAMENTO DE PANOS DE FACHADA SEM VÃOS DO SISTEMA DE PAREDES DE CONCRETO EM EDIFICAÇÕES DE PAVIMENTO ÚNICO. AF_06/2015</t>
  </si>
  <si>
    <t>ESTUCAMENTO DE PANOS DE FACHADA COM VÃOS DO SISTEMA DE PAREDES DE CONCRETO EM EDIFICAÇÕES DE PAVIMENTO ÚNICO. AF_06/2015</t>
  </si>
  <si>
    <t>ESTUCAMENTO DE DENSIDADE BAIXA NAS FACES INTERNAS DE PAREDES DO SISTEMA DE PAREDES DE CONCRETO. AF_06/2015</t>
  </si>
  <si>
    <t>ESTUCAMENTO, PARA QUALQUER REVESTIMENTO, EM TETO DO SISTEMA DE PAREDES DE CONCRETO. AF_06/2015</t>
  </si>
  <si>
    <t>ESTUCAMENTO DE DENSIDADE ALTA, NAS FACES INTERNAS DE PAREDES DO SISTEMA DE PAREDES DE CONCRETO. AF_06/2015</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</si>
  <si>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</si>
  <si>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</si>
  <si>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</si>
  <si>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</si>
  <si>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</si>
  <si>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</si>
  <si>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</si>
  <si>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</si>
  <si>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</si>
  <si>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</si>
  <si>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</si>
  <si>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</si>
  <si>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</si>
  <si>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</si>
  <si>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</si>
  <si>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</si>
  <si>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</si>
  <si>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</si>
  <si>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</si>
  <si>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</si>
  <si>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</si>
  <si>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</si>
  <si>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</si>
  <si>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</si>
  <si>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</si>
  <si>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</si>
  <si>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</si>
  <si>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</si>
  <si>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</si>
  <si>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</si>
  <si>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</si>
  <si>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</si>
  <si>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</si>
  <si>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</si>
  <si>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</si>
  <si>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</si>
  <si>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</si>
  <si>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</si>
  <si>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</si>
  <si>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</si>
  <si>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</si>
  <si>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</si>
  <si>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</si>
  <si>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</si>
  <si>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</si>
  <si>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</si>
  <si>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</si>
  <si>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</si>
  <si>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</si>
  <si>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</si>
  <si>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</si>
  <si>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</si>
  <si>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</si>
  <si>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</si>
  <si>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</si>
  <si>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</si>
  <si>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</si>
  <si>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</si>
  <si>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</si>
  <si>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</si>
  <si>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</si>
  <si>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</si>
  <si>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</si>
  <si>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</si>
  <si>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</si>
  <si>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</si>
  <si>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</si>
  <si>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</si>
  <si>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</si>
  <si>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</si>
  <si>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</si>
  <si>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</si>
  <si>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</si>
  <si>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</si>
  <si>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</si>
  <si>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</si>
  <si>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</si>
  <si>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</si>
  <si>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</si>
  <si>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</si>
  <si>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</si>
  <si>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</si>
  <si>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</si>
  <si>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</si>
  <si>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</si>
  <si>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</si>
  <si>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</si>
  <si>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</si>
  <si>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</si>
  <si>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</si>
  <si>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</si>
  <si>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</si>
  <si>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</si>
  <si>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</si>
  <si>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</si>
  <si>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</si>
  <si>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</si>
  <si>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</si>
  <si>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</si>
  <si>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</si>
  <si>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</si>
  <si>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</si>
  <si>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</si>
  <si>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</si>
  <si>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</si>
  <si>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</si>
  <si>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</si>
  <si>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PARA REVESTIMENTO DECORATIVO MONOCAMADA (MONOCAPA), MISTURA E PROJEÇÃO DE 2 M3/H DE ARGAMASSA. AF_06/2014</t>
  </si>
  <si>
    <t>ARGAMASSA INDUSTRIALIZADA PARA REVESTIMENTOS, MISTURA E PROJEÇÃO DE 1,5 M³/H DE ARGAMASSA. AF_08/2019</t>
  </si>
  <si>
    <t>ARGAMASSA INDUSTRIALIZADA PARA REVESTIMENTOS, MISTURA E PROJEÇÃO DE 2 M³/H DE ARGAMASSA. AF_06/2014</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</si>
  <si>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</si>
  <si>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</si>
  <si>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</si>
  <si>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</si>
  <si>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</si>
  <si>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(CIMENTO E AREIA MÉDIA), PREPARO MECÂNICO COM BETONEIRA 400 L. AF_08/2014</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</si>
  <si>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</si>
  <si>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</si>
  <si>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1:1,93 (EM VOLUME DE CIMENTO E AREIA MÉDIA ÚMIDA), FCK 20 MPA, PREPARO MECÂNICO COM MISTURADOR DUPLO HORIZONTAL DE ALTA TURBULÊNCIA. AF_03/2020</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</si>
  <si>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</si>
  <si>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</si>
  <si>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</si>
  <si>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</si>
  <si>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</si>
  <si>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</si>
  <si>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</si>
  <si>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</si>
  <si>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</si>
  <si>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</si>
  <si>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</si>
  <si>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</si>
  <si>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</si>
  <si>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</si>
  <si>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</si>
  <si>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</si>
  <si>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</si>
  <si>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</si>
  <si>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</si>
  <si>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</si>
  <si>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</si>
  <si>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</si>
  <si>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</si>
  <si>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</si>
  <si>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</si>
  <si>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PENEIRAMENTO DE AREIA COM PENEIRA ELÉTRICA. AF_11/2015</t>
  </si>
  <si>
    <t>PENEIRAMENTO DE AREIA COM PENEIRA MANUAL. AF_11/2015</t>
  </si>
  <si>
    <t>ENSACAMENTO DE AREIA. AF_11/2015</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</si>
  <si>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</si>
  <si>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</si>
  <si>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</si>
  <si>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</si>
  <si>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</si>
  <si>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</si>
  <si>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</si>
  <si>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</si>
  <si>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</si>
  <si>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</si>
  <si>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</si>
  <si>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</si>
  <si>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</si>
  <si>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</si>
  <si>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</si>
  <si>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UNXKM</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</si>
  <si>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</si>
  <si>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</si>
  <si>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</si>
  <si>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</si>
  <si>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</si>
  <si>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</si>
  <si>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</si>
  <si>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</si>
  <si>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</si>
  <si>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</si>
  <si>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</si>
  <si>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</si>
  <si>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</si>
  <si>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</si>
  <si>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</si>
  <si>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</si>
  <si>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</si>
  <si>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</si>
  <si>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</si>
  <si>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</si>
  <si>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</si>
  <si>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</si>
  <si>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</si>
  <si>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</si>
  <si>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</si>
  <si>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</si>
  <si>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</si>
  <si>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</si>
  <si>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</si>
  <si>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L</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</si>
  <si>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</si>
  <si>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</si>
  <si>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</si>
  <si>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</si>
  <si>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</si>
  <si>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</si>
  <si>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</si>
  <si>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</si>
  <si>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</si>
  <si>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</si>
  <si>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</si>
  <si>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</si>
  <si>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</si>
  <si>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</si>
  <si>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</si>
  <si>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</si>
  <si>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</si>
  <si>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</si>
  <si>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</si>
  <si>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</si>
  <si>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</si>
  <si>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</si>
  <si>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</si>
  <si>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</si>
  <si>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</si>
  <si>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</si>
  <si>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</si>
  <si>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</si>
  <si>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</si>
  <si>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</si>
  <si>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</si>
  <si>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</si>
  <si>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</si>
  <si>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</si>
  <si>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</si>
  <si>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</si>
  <si>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</si>
  <si>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</si>
  <si>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</si>
  <si>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</si>
  <si>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</si>
  <si>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</si>
  <si>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</si>
  <si>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</si>
  <si>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</si>
  <si>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</si>
  <si>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</si>
  <si>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</si>
  <si>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</si>
  <si>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</si>
  <si>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</si>
  <si>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</si>
  <si>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</si>
  <si>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RASPAGEM / CALAFETACAO TACOS MADEIRA 1 DEMAO CERA</t>
  </si>
  <si>
    <t>ENCERAMENTO MANUAL EM MADEIRA - 3 DEMAOS</t>
  </si>
  <si>
    <t>LIMPEZA DE PISO CERÂMICO OU PORCELANATO COM VASSOURA A SECO. AF_04/2019</t>
  </si>
  <si>
    <t>LIMPEZA DE PISO CERÂMICO OU PORCELANATO COM PANO ÚMIDO. AF_04/2019</t>
  </si>
  <si>
    <t>LIMPEZA DE PISO CERÂMICO OU COM PEDRAS RÚSTICAS UTILIZANDO ÁCIDO MURIÁTICO. AF_04/2019</t>
  </si>
  <si>
    <t>LIMPEZA DE REVESTIMENTO CERÂMICO EM PAREDE COM PANO ÚMIDO AF_04/2019</t>
  </si>
  <si>
    <t>LIMPEZA DE REVESTIMENTO CERÂMICO EM PAREDE UTILIZANDO ÁCIDO MURIÁTICO. AF_04/2019</t>
  </si>
  <si>
    <t>LIMPEZA DE PISO DE LADRILHO HIDRÁULICO COM PANO ÚMIDO. AF_04/2019</t>
  </si>
  <si>
    <t>LIMPEZA DE CONTRAPISO COM VASSOURA A SECO. AF_04/2019</t>
  </si>
  <si>
    <t>LIMPEZA DE LADRILHO HIDRÁULICO EM PAREDE COM PANO ÚMIDO. AF_04/2019</t>
  </si>
  <si>
    <t>LIMPEZA DE SUPERFÍCIE COM JATO DE ALTA PRESSÃO. AF_04/2019</t>
  </si>
  <si>
    <t>LIMPEZA DE PORTA DE MADEIRA. AF_04/2019</t>
  </si>
  <si>
    <t>LIMPEZA DE FORRO REMOVÍVEL COM PANO ÚMIDO. AF_04/2019</t>
  </si>
  <si>
    <t>CONJUNTO DE MANGUEIRA PARA COMBATE A INCENDIO EM FIBRA DE POLIESTER PURA, COM 1.1/2", REVESTIDA INTERNAMENTE, COM 2 LANCES DE 15M CADA</t>
  </si>
  <si>
    <t>CONCRETO CICLOPICO FCK=10MPA 30% PEDRA DE MAO INCLUSIVE LANCAMENTO</t>
  </si>
  <si>
    <t>CAIXA PARA RALO C OM GRELHA FOFO 135 KG DE ALV TIJOLO MACICO (7X10X20) PAREDES DE UMA VEZ (0.20 M) DE 0.90X1.20X1.50 M (EXTERNA) COM ARGAMASSA 1:4 CIMENTO:AREIA, BASE CONC FCK=10 MPA, EXCLUSIVE ESCAVACAO E REATERRO.</t>
  </si>
  <si>
    <t>GUARDA-CORPO FIXADO EM FÔRMA DE MADEIRA COM TRAVESSÕES EM MADEIRA PREGADA E FECHAMENTO EM TELA DE POLIPROPILENO PARA EDIFICAÇÕES COM ATÉ 2 PAVIMENTOS. AF_11/2017</t>
  </si>
  <si>
    <t>GUARDA-CORPO FIXADO EM FÔRMA DE MADEIRA COM TRAVESSÕES EM MADEIRA PREGADA E FECHAMENTO EM TELA DE POLIPROPILENO PARA EDIFICAÇÕES COM  3 PAVIMENTOS. AF_11/2017</t>
  </si>
  <si>
    <t>GUARDA-CORPO FIXADO EM FÔRMA DE MADEIRA COM TRAVESSÕES EM MADEIRA PREGADA E FECHAMENTO EM TELA DE POLIPROPILENO PARA EDIFICAÇÕES COM ALTURA IGUAL OU SUPERIOR A 4 PAVIMENTOS. AF_11/2017</t>
  </si>
  <si>
    <t>GUARDA-CORPO FIXADO EM FÔRMA DE MADEIRA COM TRAVESSÕES EM MADEIRA PREGADA E FECHAMENTO EM PAINEL COMPENSADO PARA EDIFICAÇÕES COM ATÉ 2 PAVIMENTOS. AF_11/2017</t>
  </si>
  <si>
    <t>GUARDA-CORPO FIXADO EM FÔRMA DE MADEIRA COM TRAVESSÕES EM MADEIRA PREGADA E FECHAMENTO EM PAINEL COMPENSADO PARA EDIFICAÇÕES COM 3 PAVIMENTOS. AF_11/2017</t>
  </si>
  <si>
    <t>GUARDA-CORPO FIXADO EM FÔRMA DE MADEIRA COM TRAVESSÕES EM MADEIRA PREGADA E FECHAMENTO EM PAINEL COMPENSADO PARA EDIFICAÇÕES COM ALTURA IGUAL OU SUPERIOR A 4 PAVIMENTOS. AF_11/2017</t>
  </si>
  <si>
    <t>GUARDA-CORPO FIXADO EM FÔRMA DE MADEIRA COM TRAVESSÕES EM MADEIRA PREGADA PRÉ-MONTADA E ENCAIXE NA FÔRMA. PARA EDIFICAÇÕES COM ATÉ 2 PAVIMENTOS. AF_11/2017</t>
  </si>
  <si>
    <t>GUARDA-CORPO FIXADO EM FÔRMA DE MADEIRA COM TRAVESSÕES EM MADEIRA PREGADA PRÉ-MONTADA E ENCAIXE NA FÔRMA PARA EDIFICAÇÕES COM 3 PAVIMENTOS. AF_11/2017</t>
  </si>
  <si>
    <t>GUARDA-CORPO FIXADO EM FÔRMA DE MADEIRA COM TRAVESSÕES EM MADEIRA PREGADA PRÉ-MONTADA E ENCAIXE NA FÔRMA. PARA EDIFICAÇÕES COM ALTURA IGUAL OU SUPERIOR A 4 PAVIMENTOS. AF_11/2017</t>
  </si>
  <si>
    <t>GUARDA-CORPO EM LAJE PÓS-DESFÔRMA, PARA ESTRUTURAS EM CONCRETO, COM ESCORAS DE MADEIRA ESTRONCADAS NA ESTRUTURA, TRAVESSÕES DE MADEIRA PREGADOS E FECHAMENTO EM TELA DE POLIPROPILENO PARA EDIFICAÇÕES COM ALTURA ATÉ 4 PAVIMENTOS (1 MONTAGEM POR OBRA). AF_11/2017</t>
  </si>
  <si>
    <t>GUARDA-CORPO EM LAJE PÓS-DESFÔRMA, PARA ESTRUTURAS EM CONCRETO, COM ESCORAS DE MADEIRA ESTRONCADAS NA ESTRUTURA, TRAVESSÕES DE MADEIRA PREGADOS E FECHAMENTO EM TELA DE POLIPROPILENO PARA EDIFICAÇÕES ACIMA DE 4 PAV. (2 MONTAGENS POR OBRA). AF_11/2017</t>
  </si>
  <si>
    <t>GUARDA-CORPO EM LAJE PÓS-DESFORMA, PARA ESTRUTURAS EM CONCRETO, COM ESCORAS METÁLICAS ESTRONCADAS NA ESTRUTURA, TRAVESSÕES DE MADEIRA E FECHAMENTO EM TELA DE POLIPROPILENO PARA EDIFICAÇÕES COM ALTURA ATÉ 4 PAVIMENTOS (1 MONTAGEM POR OBRA). AF_11/2017</t>
  </si>
  <si>
    <t>GUARDA-CORPO EM LAJE PÓS-DESFORMA, PARA ESTRUTURAS EM CONCRETO, COM ESCORAS METÁLICAS ESTRONCADAS NA ESTRUTURA, TRAVESSÕES DE MADEIRA E FECHAMENTO EM TELA DE POLIPROPILENO PARA EDIFICAÇÕES ACIMA DE 4 PAVIMENTOS (2 MONTAGENS POR OBRA). AF_11/2017</t>
  </si>
  <si>
    <t>FECHAMENTO REMOVÍVEL DE VÃO DE PORTAS, EM MADEIRA (VÃO DO ELEVADOR)  1 MONTAGEM EM OBRA. AF_11/2017</t>
  </si>
  <si>
    <t>FECHAMENTO REMOVÍVEL DE ABERTURA DE CAIXILHO, EM MADEIRA  4 MONTAGENS EM OBRA. AF_11/2017</t>
  </si>
  <si>
    <t>FECHAMENTO REMOVÍVEL DE ABERTURA NO PISO, EM MADEIRA  1 MONTAGEM EM OBRA. AF_11/2017</t>
  </si>
  <si>
    <t>PONTEIRAS DE PROTEÇÃO DE VERGALHÕES EXPOSTOS EM FUNDAÇÕES. AF_11/2017</t>
  </si>
  <si>
    <t>PONTEIRAS DE PROTEÇÃO DE VERGALHÕES EXPOSTOS EM ESTRUTURAS DE CONCRETO ARMADO CONVENCIONAL. AF_11/2017</t>
  </si>
  <si>
    <t>PONTEIRAS DE PROTEÇÃO DE VERGALHÕES EXPOSTOS EM ALVENARIA ESTRUTURAL. AF_11/2017</t>
  </si>
  <si>
    <t>SINALIZAÇÃO COM FITA FIXADA NA ESTRUTURA. AF_11/2017</t>
  </si>
  <si>
    <t>SINALIZAÇÃO COM FITA FIXADA EM CONE PLÁSTICO, INCLUINDO CONE. AF_11/2017</t>
  </si>
  <si>
    <t>COLOCAÇÃO DE TELA EM ANDAIME FACHADEIRO. AF_11/2017</t>
  </si>
  <si>
    <t>MONTAGEM E DESMONTAGEM DE ANDAIME MODULAR FACHADEIRO, COM PISO METÁLICO, PARA EDIFICAÇÕES COM MÚLTIPLOS PAVIMENTOS (EXCLUSIVE ANDAIME E LIMPEZA). AF_11/2017</t>
  </si>
  <si>
    <t>MONTAGEM E DESMONTAGEM DE ANDAIME TUBULAR TIPO TORRE (EXCLUSIVE ANDAIME E LIMPEZA). AF_11/2017</t>
  </si>
  <si>
    <t>MONTAGEM E DESMONTAGEM DE ANDAIME MULTIDIRECIONAL (EXCLUSIVE ANDAIME E LIMPEZA). AF_11/2017</t>
  </si>
  <si>
    <t>COBERTURA PARA PROTEÇÃO DE PEDESTRES SOBRE ESTRUTURA DE ANDAIME, INCLUSIVE MONTAGEM E DESMONTAGEM. AF_11/2017</t>
  </si>
  <si>
    <t>PLATAFORMA DE PROTEÇÃO PRINCIPAL PARA ALVENARIA ESTRUTURAL PARA SER APOIADA EM ANDAIME, INCLUSIVE MONTAGEM E DESMONTAGEM. AF_11/2017</t>
  </si>
  <si>
    <t>REMOCAO DE VIDRO COMUM</t>
  </si>
  <si>
    <t>DEMOLIÇÃO DE ALVENARIA DE BLOCO FURADO, DE FORMA MANUAL, COM REAPROVEITAMENTO. AF_12/2017</t>
  </si>
  <si>
    <t>DEMOLIÇÃO DE ALVENARIA DE BLOCO FURADO, DE FORMA MANUAL, SEM REAPROVEITAMENTO. AF_12/2017</t>
  </si>
  <si>
    <t>DEMOLIÇÃO DE ALVENARIA DE TIJOLO MACIÇO, DE FORMA MANUAL, COM REAPROVEITAMENTO. AF_12/2017</t>
  </si>
  <si>
    <t>DEMOLIÇÃO DE ALVENARIA DE TIJOLO MACIÇO, DE FORMA MANUAL, SEM REAPROVEITAMENTO. AF_12/2017</t>
  </si>
  <si>
    <t>DEMOLIÇÃO DE ALVENARIA PARA QUALQUER TIPO DE BLOCO, DE FORMA MECANIZADA, SEM REAPROVEITAMENTO. AF_12/2017</t>
  </si>
  <si>
    <t>DEMOLIÇÃO DE PILARES E VIGAS EM CONCRETO ARMADO, DE FORMA MANUAL, SEM REAPROVEITAMENTO. AF_12/2017</t>
  </si>
  <si>
    <t>DEMOLIÇÃO DE PILARES E VIGAS EM CONCRETO ARMADO, DE FORMA MECANIZADA COM MARTELETE, SEM REAPROVEITAMENTO. AF_12/2017</t>
  </si>
  <si>
    <t>DEMOLIÇÃO DE LAJES, DE FORMA MANUAL, SEM REAPROVEITAMENTO. AF_12/2017</t>
  </si>
  <si>
    <t>DEMOLIÇÃO DE LAJES, DE FORMA MECANIZADA COM MARTELETE, SEM REAPROVEITAMENTO. AF_12/2017</t>
  </si>
  <si>
    <t>DEMOLIÇÃO DE ARGAMASSAS, DE FORMA MANUAL, SEM REAPROVEITAMENTO. AF_12/2017</t>
  </si>
  <si>
    <t>DEMOLIÇÃO DE RODAPÉ CERÂMICO, DE FORMA MANUAL, SEM REAPROVEITAMENTO. AF_12/2017</t>
  </si>
  <si>
    <t>DEMOLIÇÃO DE REVESTIMENTO CERÂMICO, DE FORMA MANUAL, SEM REAPROVEITAMENTO. AF_12/2017</t>
  </si>
  <si>
    <t>DEMOLIÇÃO DE REVESTIMENTO CERÂMICO, DE FORMA MECANIZADA COM MARTELETE, SEM REAPROVEITAMENTO. AF_12/2017</t>
  </si>
  <si>
    <t>DEMOLIÇÃO DE PAVIMENTO INTERTRAVADO, DE FORMA MANUAL, COM REAPROVEITAMENTO. AF_12/2017</t>
  </si>
  <si>
    <t>DEMOLIÇÃO PARCIAL DE PAVIMENTO ASFÁLTICO, DE FORMA MECANIZADA, SEM REAPROVEITAMENTO. AF_12/2017</t>
  </si>
  <si>
    <t>REMOÇÃO DE TAPUME/ CHAPAS METÁLICAS E DE MADEIRA, DE FORMA MANUAL, SEM REAPROVEITAMENTO. AF_12/2017</t>
  </si>
  <si>
    <t>REMOÇÃO DE CHAPAS E PERFIS DE DRYWALL, DE FORMA MANUAL, SEM REAPROVEITAMENTO. AF_12/2017</t>
  </si>
  <si>
    <t>REMOÇÃO DE PLACAS E PILARETES DE CONCRETO, DE FORMA MANUAL, SEM REAPROVEITAMENTO. AF_12/2017</t>
  </si>
  <si>
    <t>REMOÇÃO DE FORROS DE DRYWALL, PVC E FIBROMINERAL, DE FORMA MANUAL, SEM REAPROVEITAMENTO. AF_12/2017</t>
  </si>
  <si>
    <t>REMOÇÃO DE FORRO DE GESSO, DE FORMA MANUAL, SEM REAPROVEITAMENTO. AF_12/2017</t>
  </si>
  <si>
    <t>REMOÇÃO DE TRAMA METÁLICA OU DE MADEIRA PARA FORRO, DE FORMA MANUAL, SEM REAPROVEITAMENTO. AF_12/2017</t>
  </si>
  <si>
    <t>REMOÇÃO DE PISO DE MADEIRA (ASSOALHO E BARROTE), DE FORMA MANUAL, SEM REAPROVEITAMENTO. AF_12/2017</t>
  </si>
  <si>
    <t>REMOÇÃO DE PORTAS, DE FORMA MANUAL, SEM REAPROVEITAMENTO. AF_12/2017</t>
  </si>
  <si>
    <t>REMOÇÃO DE JANELAS, DE FORMA MANUAL, SEM REAPROVEITAMENTO. AF_12/2017</t>
  </si>
  <si>
    <t>REMOÇÃO DE TELHAS, DE FIBROCIMENTO, METÁLICA E CERÂMICA, DE FORMA MANUAL, SEM REAPROVEITAMENTO. AF_12/2017</t>
  </si>
  <si>
    <t>REMOÇÃO DE PROTEÇÃO TÉRMICA PARA COBERTURA EM EPS, DE FORMA MANUAL, SEM REAPROVEITAMENTO. AF_12/2017</t>
  </si>
  <si>
    <t>REMOÇÃO DE TELHAS DE FIBROCIMENTO, METÁLICA E CERÂMICA, DE FORMA MECANIZADA, COM USO DE GUINDASTE, SEM REAPROVEITAMENTO. AF_12/2017</t>
  </si>
  <si>
    <t>REMOÇÃO DE TRAMA DE MADEIRA PARA COBERTURA, DE FORMA MANUAL, SEM REAPROVEITAMENTO. AF_12/2017</t>
  </si>
  <si>
    <t>REMOÇÃO DE TESOURAS DE MADEIRA, COM VÃO MENOR QUE 8M, DE FORMA MANUAL, SEM REAPROVEITAMENTO. AF_12/2017</t>
  </si>
  <si>
    <t>REMOÇÃO DE TESOURAS DE MADEIRA, COM VÃO MAIOR OU IGUAL A 8M, DE FORMA MANUAL, SEM REAPROVEITAMENTO. AF_12/2017</t>
  </si>
  <si>
    <t>REMOÇÃO DE TESOURAS DE MADEIRA, COM VÃO MENOR QUE 8M, DE FORMA MECANIZADA, COM REAPROVEITAMENTO. AF_12/2017</t>
  </si>
  <si>
    <t>REMOÇÃO DE TESOURAS DE MADEIRA, COM VÃO MAIOR OU IGUAL A 8M, DE FORMA MECANIZADA, COM REAPROVEITAMENTO. AF_12/2017</t>
  </si>
  <si>
    <t>REMOÇÃO DE TRAMA METÁLICA PARA COBERTURA, DE FORMA MANUAL, SEM REAPROVEITAMENTO. AF_12/2017</t>
  </si>
  <si>
    <t>REMOÇÃO DE TESOURAS METÁLICAS, COM VÃO MENOR QUE 8M, DE FORMA MANUAL, SEM REAPROVEITAMENTO. AF_12/2017</t>
  </si>
  <si>
    <t>REMOÇÃO DE TESOURAS METÁLICAS, COM VÃO MAIOR OU IGUAL A 8M, DE FORMA MANUAL, SEM REAPROVEITAMENTO. AF_12/2017</t>
  </si>
  <si>
    <t>REMOÇÃO DE TESOURAS METÁLICAS, COM VÃO MENOR QUE 8M, DE FORMA MECANIZADA, COM REAPROVEITAMENTO. AF_12/2017</t>
  </si>
  <si>
    <t>REMOÇÃO DE TESOURAS METÁLICAS, COM VÃO MAIOR OU IGUAL A 8M, DE FORMA MECANIZADA, COM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</si>
  <si>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</si>
  <si>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</si>
  <si>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</si>
  <si>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</si>
  <si>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REMOÇÃO DE ACESSÓRIOS, DE FORMA MANUAL, SEM REAPROVEITAMENTO. AF_12/2017</t>
  </si>
  <si>
    <t>REMOÇÃO DE LUMINÁRIAS, DE FORMA MANUAL, SEM REAPROVEITAMENTO. AF_12/2017</t>
  </si>
  <si>
    <t>REMOÇÃO DE METAIS SANITÁRIOS, DE FORMA MANUAL, SEM REAPROVEITAMENTO. AF_12/2017</t>
  </si>
  <si>
    <t>SERVIÇOS TÉCNICOS ESPECIALIZADOS PARA ACOMPANHAMENTO DE EXECUÇÃO DE FUNDAÇÕES PROFUNDAS E ESTRUTURAS DE CONTENÇÃO</t>
  </si>
  <si>
    <t>LOCAÇÃO DE PONTO PARA REFERÊNCIA TOPOGRÁFICA. AF_10/2018</t>
  </si>
  <si>
    <t>LOCACAO CONVENCIONAL DE OBRA, UTILIZANDO GABARITO DE TÁBUAS CORRIDAS PONTALETADAS A CADA 2,00M -  2 UTILIZAÇÕES. AF_10/2018</t>
  </si>
  <si>
    <t>CAVALETE DE OBRA COM ALTURA DE 1,00 M - 2 UTILIZAÇÕES. AF_10/2018</t>
  </si>
  <si>
    <t>CAVALETE DE OBRA COM ALTURA DE 0,50 M - 2 UTILIZAÇÕES. AF_10/2018</t>
  </si>
  <si>
    <t>MARCAÇÃO DE PONTOS EM GABARITO OU CAVALETE. AF_10/2018</t>
  </si>
  <si>
    <t>LOCAÇÃO DE REDE DE ÁGUA OU ESGOTO. AF_10/2018</t>
  </si>
  <si>
    <t>LOCAÇÃO DE PAVIMENTAÇÃO. AF_10/2018</t>
  </si>
  <si>
    <t>TRANSPORTE COM CAMINHÃO BASCULANTE DE 10 M3, EM VIA URBANA EM LEITO NATURAL (UNIDADE: M3XKM). AF_04/2016</t>
  </si>
  <si>
    <t>TRANSPORTE COM CAMINHÃO BASCULANTE DE 10 M3, EM VIA URBANA EM REVESTIMENTO PRIMÁRIO (UNIDADE: M3XKM). AF_04/2016</t>
  </si>
  <si>
    <t>TRANSPORTE COM CAMINHÃO BASCULANTE DE 10 M3, EM VIA URBANA PAVIMENTADA, DMT ACIMA DE 30KM (UNIDADE: M3XKM). AF_04/2016</t>
  </si>
  <si>
    <t>TRANSPORTE COM CAMINHÃO BASCULANTE DE 14 M3, EM VIA URBANA EM LEITO NATURAL (UNIDADE: M3XKM). AF_04/2016</t>
  </si>
  <si>
    <t>TRANSPORTE COM CAMINHÃO BASCULANTE DE 14 M3, EM VIA URBANA EM REVESTIMENTO PRIMÁRIO (UNIDADE: M3XKM). AF_04/2016</t>
  </si>
  <si>
    <t>TRANSPORTE COM CAMINHÃO BASCULANTE DE 14 M3, EM VIA URBANA PAVIMENTADA, DMT ACIMA DE 30 KM (UNIDADE: M3XKM). AF_04/2016</t>
  </si>
  <si>
    <t>TRANSPORTE COM CAMINHÃO BASCULANTE DE 10 M3, EM VIA URBANA EM LEITO NATURAL (UNIDADE: TXKM). AF_04/2016</t>
  </si>
  <si>
    <t>TRANSPORTE COM CAMINHÃO BASCULANTE DE 10 M3, EM VIA URBANA EM REVESTIMENTO PRIMÁRIO (UNIDADE: TXKM). AF_04/2016</t>
  </si>
  <si>
    <t>TRANSPORTE COM CAMINHÃO BASCULANTE DE 10 M3, EM VIA URBANA PAVIMENTADA, DMT ACIMA DE 30 KM (UNIDADE: TXKM). AF_04/2016</t>
  </si>
  <si>
    <t>TRANSPORTE COM CAMINHÃO BASCULANTE DE 14 M3, EM VIA URBANA EM LEITO NATURAL (UNIDADE: TXKM). AF_04/2016</t>
  </si>
  <si>
    <t>TRANSPORTE COM CAMINHÃO BASCULANTE DE 14 M3, EM VIA URBANA EM REVESTIMENTO PRIMÁRIO (UNIDADE: TXKM). AF_04/2016</t>
  </si>
  <si>
    <t>TRANSPORTE COM CAMINHÃO BASCULANTE DE 14 M3, EM VIA URBANA PAVIMENTADA, DMT ACIMA DE 30 KM (UNIDADE: TXKM). AF_04/2016</t>
  </si>
  <si>
    <t>TRANSPORTE COM CAMINHÃO BASCULANTE DE 18 M3, EM VIA URBANA EM LEITO NATURAL (UNIDADE: M3XKM). AF_09/2016</t>
  </si>
  <si>
    <t>TRANSPORTE COM CAMINHÃO BASCULANTE DE 18 M3, EM VIA URBANA EM REVESTIMENTO PRIMÁRIO (UNIDADE: M3XKM). AF_09/2016</t>
  </si>
  <si>
    <t>TRANSPORTE COM CAMINHÃO BASCULANTE DE 18 M3, EM VIA URBANA PAVIMENTADA, DMT ACIMA DE 30 KM(UNIDADE: M3XKM). AF_09/2016</t>
  </si>
  <si>
    <t>TRANSPORTE COM CAMINHÃO BASCULANTE DE 18 M3, EM VIA URBANA EM LEITO NATURAL (UNIDADE: TXKM). AF_09/2016</t>
  </si>
  <si>
    <t>TRANSPORTE COM CAMINHÃO BASCULANTE DE 18 M3, EM VIA URBANA EM REVESTIMENTO PRIMÁRIO (UNIDADE: TXKM). AF_09/2016</t>
  </si>
  <si>
    <t>TRANSPORTE COM CAMINHÃO BASCULANTE DE 18 M3, EM VIA URBANA PAVIMENTADA, DMT ACIMA DE 30 KM (UNIDADE: TXKM). AF_09/2016</t>
  </si>
  <si>
    <t>TRANSPORTE COM CAMINHÃO BASCULANTE DE 10 M3, EM VIA URBANA PAVIMENTADA, DMT ATÉ 30 KM (UNIDADE: M3XKM). AF_12/2016</t>
  </si>
  <si>
    <t>TRANSPORTE COM CAMINHÃO BASCULANTE DE 14 M3, EM VIA URBANA PAVIMENTADA, DMT ATÉ 30 KM (UNIDADE: M3XKM). AF_12/2016</t>
  </si>
  <si>
    <t>TRANSPORTE COM CAMINHÃO BASCULANTE DE 18 M3, EM VIA URBANA PAVIMENTADA, DMT ATÉ 30 KM (UNIDADE: M3XKM). AF_12/2016</t>
  </si>
  <si>
    <t>TRANSPORTE COM CAMINHÃO BASCULANTE DE 10 M3, EM VIA URBANA PAVIMENTADA, DMT ATÉ 30 KM (UNIDADE: TXKM). AF_12/2016</t>
  </si>
  <si>
    <t>TRANSPORTE COM CAMINHÃO BASCULANTE DE 14 M3, EM VIA URBANA PAVIMENTADA, DMT ATÉ 30 KM (UNIDADE: TXKM). AF_12/2016</t>
  </si>
  <si>
    <t>TRANSPORTE COM CAMINHÃO BASCULANTE DE 18 M3, EM VIA URBANA PAVIMENTADA, DMT ATÉ 30 KM (UNIDADE: TXKM). AF_12/2016</t>
  </si>
  <si>
    <t>TRANSPORTE COM CAMINHÃO BASCULANTE DE 6 M3, EM VIA URBANA EM LEITO NATURAL (UNIDADE: M3XKM). AF_01/2018</t>
  </si>
  <si>
    <t>TRANSPORTE COM CAMINHÃO BASCULANTE DE 6 M3, EM VIA URBANA EM REVESTIMENTO PRIMÁRIO (UNIDADE: M3XKM). AF_01/2018</t>
  </si>
  <si>
    <t>TRANSPORTE COM CAMINHÃO BASCULANTE DE 6 M3, EM VIA URBANA PAVIMENTADA, DMT ATÉ 30 KM (UNIDADE: M3XKM). AF_01/2018</t>
  </si>
  <si>
    <t>TRANSPORTE COM CAMINHÃO BASCULANTE DE 6 M3, EM VIA URBANA PAVIMENTADA, DMT ACIMA DE 30 KM (UNIDADE: M3XKM). AF_01/2018</t>
  </si>
  <si>
    <t>TRANSPORTE DE MATERIAL ASFALTICO, COM CAMINHÃO COM CAPACIDADE DE 30000 L EM RODOVIA PAVIMENTADA PARA DISTÂNCIAS MÉDIAS DE TRANSPORTE SUPERIORES A 100 KM. AF_02/2016</t>
  </si>
  <si>
    <t>TRANSPORTE DE MATERIAL ASFALTICO, COM CAMINHÃO COM CAPACIDADE DE 20000 L EM RODOVIA PAVIMENTADA PARA DISTÂNCIAS MÉDIAS DE TRANSPORTE IGUAL OU INFERIOR A 100 KM. AF_02/2016</t>
  </si>
  <si>
    <t>TRANSPORTE DE MATERIAL ASFALTICO, COM CAMINHÃO COM CAPACIDADE DE 30000 L EM RODOVIA NÃO PAVIMENTADA PARA DISTÂNCIAS MÉDIAS DE TRANSPORTE SUPERIORES A 100 KM. AF_02/2016</t>
  </si>
  <si>
    <t>TRANSPORTE DE MATERIAL ASFALTICO, COM CAMINHÃO COM CAPACIDADE DE 20000 L EM RODOVIA NÃO PAVIMENTADA PARA DISTÂNCIAS MÉDIAS DE TRANSPORTE IGUAL OU INFERIOR A 100 KM. AF_02/2016</t>
  </si>
  <si>
    <t>74038/1</t>
  </si>
  <si>
    <t>PORTAO COM MOUROES DE MADEIRA ROLICA, DIAMETRO 11CM, COM 5 FIOS DE ARAME FARPADO Nº 14 CLASSE 250, SEM DOBRADICAS</t>
  </si>
  <si>
    <t>74039/1</t>
  </si>
  <si>
    <t>CERCA COM MOUROES DE MADEIRA ROLICA, DIAMETRO 11CM, ESPACAMENTO DE 2M, ALTURA LIVRE DE 1M, CRAVADOS 0,5M, COM 5 FIOS DE ARAME FARPADO Nº 14 CLASSE 250</t>
  </si>
  <si>
    <t>74142/1</t>
  </si>
  <si>
    <t>CERCA COM MOUROES DE CONCRETO, RETO, ESPACAMENTO DE 3M, CRAVADOS 0,5M, COM 4 FIOS DE ARAME FARPADO Nº 14 CLASSE 250</t>
  </si>
  <si>
    <t>74142/2</t>
  </si>
  <si>
    <t>CERCA COM MOUROES DE MADEIRA, 7,5X7,5CM, ESPACAMENTO DE 2M, ALTURA LIVRE DE 2M, CRAVADOS 0,5M, COM 4 FIOS DE ARAME FARPADO Nº 14 CLASSE 250</t>
  </si>
  <si>
    <t>74142/3</t>
  </si>
  <si>
    <t>CERCA COM MOUROES DE MADEIRA, 7,5X7,5CM, ESPACAMENTO DE 2M, ALTURA LIVRE DE 2M, CRAVADOS 0,5M, COM 8 FIOS DE ARAME FARPADO Nº 14 CLASSE 250</t>
  </si>
  <si>
    <t>74142/4</t>
  </si>
  <si>
    <t>CERCA COM MOUROES DE CONCRETO, SECAO "T" PONTA INCLINADA, 10X10CM, ESPACAMENTO DE 3M, CRAVADOS 0,5M, COM 11 FIOS DE ARAME FARPADO Nº 16</t>
  </si>
  <si>
    <t>74143/1</t>
  </si>
  <si>
    <t>CERCA COM MOUROES DE CONCRETO, RETO, 15X15CM, ESPACAMENTO DE 3M, CRAVADOS 0,5M, ESCORAS DE 10X10CM NOS CANTOS, COM 12 FIOS DE ARAME DE ACO OVALADO 15X17</t>
  </si>
  <si>
    <t>74143/2</t>
  </si>
  <si>
    <t>CERCA COM MOUROES DE CONCRETO, RETO, 15X15CM, ESPACAMENTO DE 3M, CRAVADOS 0,5M, ESCORAS DE 10X10CM NOS CANTOS, COM 9 FIOS DE ARAME DE ACO OVALADO 15X17</t>
  </si>
  <si>
    <t>RECOMPOSICAO PARCIAL DO ARAME FARPADO Nº 14 CLASSE 250, FIXADO EM CERCA COM MOURÕES DE CONCRETO, RETO, 15X15CM</t>
  </si>
  <si>
    <t>74244/1</t>
  </si>
  <si>
    <t>ALAMBRADO PARA QUADRA POLIESPORTIVA, ESTRUTURADO POR TUBOS DE ACO GALVANIZADO, COM COSTURA, DIN 2440, DIAMETRO 2", COM TELA DE ARAME GALVANIZADO, FIO 14 BWG E MALHA QUADRADA 5X5CM</t>
  </si>
  <si>
    <t>PLANTIO DE ARBUSTO OU  CERCA VIVA. AF_05/2018</t>
  </si>
  <si>
    <t>PLANTIO DE ÁRVORE ORNAMENTAL COM ALTURA DE MUDA MENOR OU IGUAL A 2,00 M. AF_05/2018</t>
  </si>
  <si>
    <t>PLANTIO DE ÁRVORE ORNAMENTAL COM ALTURA DE MUDA MAIOR QUE 2,00 M E MENOR OU IGUAL A 4,00 M. AF_05/2018</t>
  </si>
  <si>
    <t>PLANTIO DE PALMEIRA COM ALTURA DE MUDA MENOR OU IGUAL A 2,00 M. AF_05/2018</t>
  </si>
  <si>
    <t>REVOLVIMENTO E LIMPEZA MANUAL DE SOLO. AF_05/2018</t>
  </si>
  <si>
    <t>APLICAÇÃO DE ADUBO EM SOLO. AF_05/2018</t>
  </si>
  <si>
    <t>APLICAÇÃO DE CALCÁRIO PARA CORREÇÃO DO PH DO SOLO. AF_05/2018</t>
  </si>
  <si>
    <t>ALAMBRADO EM MOURÕES DE CONCRETO, COM TELA DE ARAME GALVANIZADO (INCLUSIVE MURETA EM CONCRETO). AF_05/2018</t>
  </si>
  <si>
    <t>LIMPEZA MANUAL DE VEGETAÇÃO EM TERRENO COM ENXADA.AF_05/2018</t>
  </si>
  <si>
    <t>PLANTIO DE GRAMA EM PAVIMENTO CONCREGRAMA. AF_05/2018</t>
  </si>
  <si>
    <t>PLANTIO DE GRAMA EM PLACAS. AF_05/2018</t>
  </si>
  <si>
    <t>PLANTIO DE FORRAÇÃO. AF_05/2018</t>
  </si>
  <si>
    <t>LIMPEZA MECANIZADA DE CAMADA VEGETAL, VEGETAÇÃO E PEQUENAS ÁRVORES (DIÂMETRO DE TRONCO MENOR QUE 0,20 M), COM TRATOR DE ESTEIRAS.AF_05/2018</t>
  </si>
  <si>
    <t>REMOÇÃO DE RAÍZES REMANESCENTES DE TRONCO DE ÁRVORE COM DIÂMETRO MAIOR OU IGUAL A 0,20 M E MENOR QUE 0,40 M.AF_05/2018</t>
  </si>
  <si>
    <t>REMOÇÃO DE RAÍZES REMANESCENTES DE TRONCO DE ÁRVORE COM DIÂMETRO MAIOR OU IGUAL A 0,40 M E MENOR QUE 0,60 M.AF_05/2018</t>
  </si>
  <si>
    <t>REMOÇÃO DE RAÍZES REMANESCENTES DE TRONCO DE ÁRVORE COM DIÂMETRO MAIOR OU IGUAL A 0,60 M.AF_05/2018</t>
  </si>
  <si>
    <t>CORTE RASO E RECORTE DE ÁRVORE COM DIÂMETRO DE TRONCO MAIOR OU IGUAL A 0,20 M E MENOR QUE 0,40 M.AF_05/2018</t>
  </si>
  <si>
    <t>CORTE RASO E RECORTE DE ÁRVORE COM DIÂMETRO DE TRONCO MAIOR OU IGUAL A 0,40 M E MENOR QUE 0,60 M.AF_05/2018</t>
  </si>
  <si>
    <t>CORTE RASO E RECORTE DE ÁRVORE COM DIÂMETRO DE TRONCO MAIOR OU IGUAL A 0,60 M.AF_05/2018</t>
  </si>
  <si>
    <t>PODA EM ALTURA DE ÁRVORE COM DIÂMETRO DE TRONCO MENOR QUE 0,20 M.AF_05/2018</t>
  </si>
  <si>
    <t>PODA EM ALTURA DE ÁRVORE COM DIÂMETRO DE TRONCO MAIOR OU IGUAL A 0,20 M E MENOR QUE 0,40 M.AF_05/2018</t>
  </si>
  <si>
    <t>PODA EM ALTURA DE ÁRVORE COM DIÂMETRO DE TRONCO MAIOR OU IGUAL A 0,40 M E MENOR QUE 0,60 M.AF_05/2018</t>
  </si>
  <si>
    <t>PODA EM ALTURA DE ÁRVORE COM DIÂMETRO DE TRONCO MAIOR OU IGUAL A 0,60 M.AF_05/2018</t>
  </si>
  <si>
    <t>AJUDANTE DE ARMADOR COM ENCARGOS COMPLEMENTARES</t>
  </si>
  <si>
    <t>AJUDANTE DE CARPINTEIRO COM ENCARGOS COMPLEMENTARES</t>
  </si>
  <si>
    <t>AJUDANTE DE ESTRUTURA METÁLICA COM ENCARGOS COMPLEMENTARES</t>
  </si>
  <si>
    <t>AJUDANTE DE OPERAÇÃO EM GERAL COM ENCARGOS COMPLEMENTARES</t>
  </si>
  <si>
    <t>AJUDANTE DE PEDREIRO COM ENCARGOS COMPLEMENTARES</t>
  </si>
  <si>
    <t>AJUDANTE ESPECIALIZADO COM ENCARGOS COMPLEMENTARES</t>
  </si>
  <si>
    <t>ARMADOR COM ENCARGOS COMPLEMENTARES</t>
  </si>
  <si>
    <t>ASSENTADOR DE TUBOS COM ENCARGOS COMPLEMENTARES</t>
  </si>
  <si>
    <t>AUXILIAR DE ELETRICISTA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</si>
  <si>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</si>
  <si>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</si>
  <si>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</si>
  <si>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</si>
  <si>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</si>
  <si>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</si>
  <si>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</si>
  <si>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</si>
  <si>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</si>
  <si>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CADASTRISTA DE REDES DE AGUA E ESGOTO COM ENCARGOS COMPLEMENTARES</t>
  </si>
  <si>
    <t>CALAFETADOR/CALAFATE COM ENCARGOS COMPLEMENTARES</t>
  </si>
  <si>
    <t>CALCETEIRO COM ENCARGOS COMPLEMENTARES</t>
  </si>
  <si>
    <t>CARPINTEIRO DE ESQUADRIA COM ENCARGOS COMPLEMENTARES</t>
  </si>
  <si>
    <t>CARPINTEIRO DE FORMAS COM ENCARGOS COMPLEMENTARES</t>
  </si>
  <si>
    <t>CAVOUQUEIRO OU OPERADOR PERFURATRIZ/ROMPEDOR COM ENCARGOS COMPLEMENTARES</t>
  </si>
  <si>
    <t>ELETRICISTA COM ENCARGOS COMPLEMENTARES</t>
  </si>
  <si>
    <t>ELETRICISTA INDUSTRIAL COM ENCARGOS COMPLEMENTARES</t>
  </si>
  <si>
    <t>ELETROTÉCNICO COM ENCARGOS COMPLEMENTARES</t>
  </si>
  <si>
    <t>ENCANADOR OU BOMBEIRO HIDRÁULICO COM ENCARGOS COMPLEMENTARES</t>
  </si>
  <si>
    <t>ESTUCADOR COM ENCARGOS COMPLEMENTARES</t>
  </si>
  <si>
    <t>GESSEIRO COM ENCARGOS COMPLEMENTARES</t>
  </si>
  <si>
    <t>IMPERMEABILIZADOR COM ENCARGOS COMPLEMENTARES</t>
  </si>
  <si>
    <t>MACARIQUEIRO COM ENCARGOS COMPLEMENTARES</t>
  </si>
  <si>
    <t>MARCENEIRO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</si>
  <si>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</si>
  <si>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</si>
  <si>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</si>
  <si>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</si>
  <si>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</si>
  <si>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</si>
  <si>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</si>
  <si>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</si>
  <si>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VEIÍCULO LEVE COM ENCARGOS COMPLEMENTARES</t>
  </si>
  <si>
    <t>MOTORISTA DE VEÍCULO PESADO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</si>
  <si>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</si>
  <si>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</si>
  <si>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</si>
  <si>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</si>
  <si>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</si>
  <si>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</si>
  <si>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</si>
  <si>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</si>
  <si>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</si>
  <si>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</si>
  <si>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</si>
  <si>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</si>
  <si>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</si>
  <si>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</si>
  <si>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</si>
  <si>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</si>
  <si>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</si>
  <si>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</si>
  <si>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</si>
  <si>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PEDREIRO COM ENCARGOS COMPLEMENTARES</t>
  </si>
  <si>
    <t>PINTOR COM ENCARGOS COMPLEMENTARES</t>
  </si>
  <si>
    <t>PINTOR DE LETREIROS COM ENCARGOS COMPLEMENTARES</t>
  </si>
  <si>
    <t>PINTOR PARA TINTA EPÓXI COM ENCARGOS COMPLEMENTARES</t>
  </si>
  <si>
    <t>POCEIRO COM ENCARGOS COMPLEMENTARES</t>
  </si>
  <si>
    <t>RASTELEIRO COM ENCARGOS COMPLEMENTARES</t>
  </si>
  <si>
    <t>SERRALHEIRO COM ENCARGOS COMPLEMENTARES</t>
  </si>
  <si>
    <t>SERVENTE COM ENCARGOS COMPLEMENTARES</t>
  </si>
  <si>
    <t>SOLDADOR COM ENCARGOS COMPLEMENTARES</t>
  </si>
  <si>
    <t>SOLDADOR A (PARA SOLDA A SER TESTADA COM RAIOS "X") COM ENCARGOS COMPLEMENTARES</t>
  </si>
  <si>
    <t>TAQUEADOR OU TAQUEIRO COM ENCARGOS COMPLEMENTARES</t>
  </si>
  <si>
    <t>TÉCNICO DE LABORATÓRIO COM ENCARGOS COMPLEMENTARES</t>
  </si>
  <si>
    <t>TÉCNICO DE SONDAGEM COM ENCARGOS COMPLEMENTARES</t>
  </si>
  <si>
    <t>TELHADISTA COM ENCARGOS COMPLEMENTARES</t>
  </si>
  <si>
    <t>TRATORISTA COM ENCARGOS COMPLEMENTARES</t>
  </si>
  <si>
    <t>VIDRACEIRO COM ENCARGOS COMPLEMENTARES</t>
  </si>
  <si>
    <t>VIGIA NOTURNO COM ENCARGOS COMPLEMENTARES</t>
  </si>
  <si>
    <t>OPERADOR DE BETONEIRA ESTACIONÁRIA/MISTURADOR COM ENCARGOS COMPLEMENTARES</t>
  </si>
  <si>
    <t>JARDINEIRO COM ENCARGOS COMPLEMENTARES</t>
  </si>
  <si>
    <t>DESENHISTA DETALHISTA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</si>
  <si>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</si>
  <si>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</si>
  <si>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</si>
  <si>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</si>
  <si>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</si>
  <si>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DESENHISTA COM ENCARGOS COMPLEMENTARES</t>
  </si>
  <si>
    <t>AUXILIAR DE ESCRITORIO COM ENCARGOS COMPLEMENTARES</t>
  </si>
  <si>
    <t>DESENHISTA COPISTA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</si>
  <si>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</si>
  <si>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</si>
  <si>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</si>
  <si>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</si>
  <si>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</si>
  <si>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</si>
  <si>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</si>
  <si>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ENGENHEIRO ELETRICISTA COM ENCARGOS COMPLEMENTARES</t>
  </si>
  <si>
    <t>ENGENHEIRO SANITARISTA COM ENCARGOS COMPLEMENTARES</t>
  </si>
  <si>
    <t>MOTORISTA DE CAMINHAO COM ENCARGOS COMPLEMENTARES</t>
  </si>
  <si>
    <t>MES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</si>
  <si>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</si>
  <si>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</si>
  <si>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</si>
  <si>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</si>
  <si>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</si>
  <si>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</si>
  <si>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</si>
  <si>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</si>
  <si>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</si>
  <si>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</si>
  <si>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</si>
  <si>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</si>
  <si>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</si>
  <si>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</si>
  <si>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</si>
  <si>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</si>
  <si>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</si>
  <si>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</si>
  <si>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</si>
  <si>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</si>
  <si>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</si>
  <si>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</si>
  <si>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CADASTRISTA DE REDES DE AGUA E ESGOTO (ENCARGOS COMPLEMENTARES) - HORISTA</t>
  </si>
  <si>
    <t>CURSO DE CAPACITAÇÃO PARA CALAFETADOR/CALAFATE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</si>
  <si>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</si>
  <si>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</si>
  <si>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</si>
  <si>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</si>
  <si>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</si>
  <si>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ELETRICISTA INDUSTRIAL (ENCARGOS COMPLEMENTARES) - HORISTA</t>
  </si>
  <si>
    <t>CURSO DE CAPACITAÇÃO PARA ELETROTÉCNICO (ENCARGOS COMPLEMENTARES) - HORISTA</t>
  </si>
  <si>
    <t>CURSO DE CAPACITAÇÃO PARA ENCANADOR OU BOMBEIRO HIDRÁULICO (ENCARGOS COMPLEMENTARES) - HORISTA</t>
  </si>
  <si>
    <t>CURSO DE CAPACITAÇÃO PARA ESTUCADOR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</si>
  <si>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</si>
  <si>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</si>
  <si>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</si>
  <si>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</si>
  <si>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</si>
  <si>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</si>
  <si>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</si>
  <si>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</si>
  <si>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</si>
  <si>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</si>
  <si>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</si>
  <si>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</si>
  <si>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</si>
  <si>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DE VEÍCULO PESADO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</si>
  <si>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</si>
  <si>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</si>
  <si>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</si>
  <si>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</si>
  <si>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</si>
  <si>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</si>
  <si>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</si>
  <si>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</si>
  <si>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</si>
  <si>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</si>
  <si>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</si>
  <si>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</si>
  <si>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</si>
  <si>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</si>
  <si>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</si>
  <si>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</si>
  <si>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</si>
  <si>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</si>
  <si>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</si>
  <si>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</si>
  <si>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</si>
  <si>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</si>
  <si>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</si>
  <si>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</si>
  <si>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</si>
  <si>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</si>
  <si>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</si>
  <si>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</si>
  <si>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</si>
  <si>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TAQUEADOR OU TAQUEIRO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</si>
  <si>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</si>
  <si>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</si>
  <si>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</si>
  <si>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</si>
  <si>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</si>
  <si>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VIGIA NOTURNO (ENCARGOS COMPLEMENTARES) - HORISTA</t>
  </si>
  <si>
    <t>CURSO DE CAPACITAÇÃO PARA OPERADOR DE BETONEIRA ESTACIONÁRIA/MISTURADOR (ENCARGOS COMPLEMENTARES) - HORISTA</t>
  </si>
  <si>
    <t>CURSO DE CAPACITAÇÃO PARA JARDINEIRO (ENCARGOS COMPLEMENTARES) - HORISTA</t>
  </si>
  <si>
    <t>CURSO DE CAPACITAÇÃO PARA DESENHISTA DETALHISTA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</si>
  <si>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</si>
  <si>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</si>
  <si>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</si>
  <si>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</si>
  <si>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</si>
  <si>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DESENHISTA (ENCARGOS COMPLEMENTARES) - HORISTA</t>
  </si>
  <si>
    <t>CURSO DE CAPACITAÇÃO PARA AUXILIAR DE ESCRITÓRIO (ENCARGOS COMPLEMENTARES) - HORISTA</t>
  </si>
  <si>
    <t>CURSO DE CAPACITAÇÃO PARA DESENHISTA COPISTA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</si>
  <si>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</si>
  <si>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</si>
  <si>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</si>
  <si>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</si>
  <si>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</si>
  <si>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</si>
  <si>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</si>
  <si>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ENGENHEIRO ELETRICISTA (ENCARGOS COMPLEMENTARES) - HORISTA</t>
  </si>
  <si>
    <t>CURSO DE CAPACITAÇÃO  PARA MOTORISTA DE CAMINHÃO (ENCARGOS COMPLEMENTARES) - MENSALISTA</t>
  </si>
  <si>
    <t>CURSO DE CAPACITAÇÃO PARA DESENHISTA DETALHISTA (ENCARGOS COMPLEMENTARES) - MENSALISTA</t>
  </si>
  <si>
    <t>CURSO DE CAPACITAÇÃO PARA DESENHISTA COPISTA (ENCARGOS COMPLEMENTARES) - MENSALISTA</t>
  </si>
  <si>
    <t>CURSO DE CAPACITAÇÃO PARA DESENHISTA PROJETISTA (ENCARGOS COMPLEMENTARES) - MENSALISTA</t>
  </si>
  <si>
    <t>CURSO DE CAPACITAÇÃO PARA AUXILIAR DE DESENHISTA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</si>
  <si>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</si>
  <si>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</si>
  <si>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</si>
  <si>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</si>
  <si>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</si>
  <si>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</si>
  <si>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</si>
  <si>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</si>
  <si>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</si>
  <si>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</si>
  <si>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</si>
  <si>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</si>
  <si>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VIGIA DIURNO (ENCARGOS COMPLEMENTARES) - HORISTA</t>
  </si>
  <si>
    <t>VIGIA DIURNO COM ENCARGOS COMPLEMENTARES</t>
  </si>
  <si>
    <t>CURSO DE CAPACITAÇÃO PARA AUXILIAR DE ALMOXARIFE (ENCARGOS COMPLEMENTARES) - HORISTA</t>
  </si>
  <si>
    <t>CURSO DE CAPACITAÇÃO PARA AJUDANTE DE PINTOR (ENCARGOS COMPLEMENTARES) - HORISTA</t>
  </si>
  <si>
    <t>CURSO DE CAPACITAÇÃO PARA COORDENADOR/GERENTE DE OBRA (ENCARGOS COMPLEMENTARES) - HORISTA</t>
  </si>
  <si>
    <t>CURSO DE CAPACITAÇÃO PARA AUXILIAR DE AZULEJISTA (ENCARGOS COMPLEMENTARES) - HORISTA</t>
  </si>
  <si>
    <t>CURSO DE CAPACITAÇÃO PARA ARQUITETO PAISAGISTA (ENCARGOS COMPLEMENTARES) - HORISTA</t>
  </si>
  <si>
    <t>CURSO DE CAPACITAÇÃO PARA MONTADOR DE ELETROELETRONICOS (ENCARGOS COMPLEMENTARES) - HORISTA</t>
  </si>
  <si>
    <t>CURSO DE CAPACITAÇÃO PARA ENGENHEIRO CIVIL JUNIOR (ENCARGOS COMPLEMENTARES) - HORISTA</t>
  </si>
  <si>
    <t>CURSO DE CAPACITAÇÃO PARA ENGENHEIRO CIVIL PLENO (ENCARGOS COMPLEMENTARES) - HORISTA</t>
  </si>
  <si>
    <t>CURSO DE CAPACITAÇÃO PARA MECÂNICO DE REFRIGERAÇÃO (ENCARGOS COMPLEMENTARES) - HORISTA</t>
  </si>
  <si>
    <t>CURSO DE CAPACITAÇÃO PARA TÉCNICO EM SEGURANÇA DO TRABALHO (ENCARGOS COMPLEMENTARES) - HORISTA</t>
  </si>
  <si>
    <t>AUXILIAR DE ALMOXARIFE COM ENCARGOS COMPLEMENTARES</t>
  </si>
  <si>
    <t>AJUDANTE DE PINTOR COM ENCARGOS COMPLEMENTARES</t>
  </si>
  <si>
    <t>COORDENADOR/GERENTE DE OBRA COM ENCARGOS COMPLEMENTARES</t>
  </si>
  <si>
    <t>AUXILIAR DE AZULEJISTA COM ENCARGOS COMPLEMENTARES</t>
  </si>
  <si>
    <t>ARQUITETO PAISAGISTA COM ENCARGOS COMPLEMENTARES</t>
  </si>
  <si>
    <t>ENGENHEIRO CIVIL JUNIOR COM ENCARGOS COMPLEMENTARES</t>
  </si>
  <si>
    <t>ENGENHEIRO CIVIL PLENO COM ENCARGOS COMPLEMENTARES</t>
  </si>
  <si>
    <t>MONTADOR DE ELETROELETRÔNICOS COM ENCARGOS COMPLEMENTARES</t>
  </si>
  <si>
    <t>MECÂNICO DE REFRIGERAÇÃO COM ENCARGOS COMPLEMENTARES</t>
  </si>
  <si>
    <t>TÉCNICO EM SEGURAÇA DO TRABALHO COM ENCARGOS COMPLEMENTARES</t>
  </si>
  <si>
    <t>CURSO DE CAPACITAÇÃO PARA AUXILIAR DE ALMOXARIFE (ENCARGOS COMPLEMENTARES) - MENSALISTA</t>
  </si>
  <si>
    <t>CURSO DE CAPACITAÇÃO PARA COORDENADOR/GERENTE DE OBRA (ENCARGOS COMPLEMENTARES) - MENSALISTA</t>
  </si>
  <si>
    <t>CURSO DE CAPACITAÇÃO PARA ARQUITETO PAISAGISTA (ENCARGOS COMPLEMENTARES) - MENSALISTA</t>
  </si>
  <si>
    <t>CURSO DE CAPACITAÇÃO PARA ENGENHEIRO CIVIL JUNIOR (ENCARGOS COMPLEMENTARES) - MENSALISTA</t>
  </si>
  <si>
    <t>CURSO DE CAPACITAÇÃO PARA ENGENHEIRO CIVIL PLENO (ENCARGOS COMPLEMENTARES) - MENSALISTA</t>
  </si>
  <si>
    <t>CURSO DE CAPACITAÇÃO PARA TÉCNICO EM SEGURANÇA DO TRABALHO (ENCARGOS COMPLEMENTARES) - MENSALISTA</t>
  </si>
  <si>
    <t>COORDENADOR / GERENTE DE OBRA COM ENCARGOS COMPLEMENTARES</t>
  </si>
  <si>
    <t>TÉCNICO EM SEGURANÇA DO TRABALHO COM ENCARGOS COMPLEMENTARES</t>
  </si>
  <si>
    <t>TECNICO DE EDIFICACOES COM ENCARGOS COMPLEMENTARES</t>
  </si>
  <si>
    <t>CURSO DE CAPACITAÇÃO PARA TECNICO DE EDIFICACOES (ENCARGOS COMPLEMENTARES) - HORISTA</t>
  </si>
  <si>
    <t>CURSO DE CAPACITAÇÃO PARA TECNICO DE EDIFICACOES (ENCARGOS COMPLEMENTARES) - MENSALISTA</t>
  </si>
  <si>
    <t>INSUMO</t>
  </si>
  <si>
    <t>COMPOSICAO</t>
  </si>
  <si>
    <t>6893/ORSE</t>
  </si>
  <si>
    <t>1997/ORSE</t>
  </si>
  <si>
    <t>2414/ORSE</t>
  </si>
  <si>
    <t>Sabão em pó</t>
  </si>
  <si>
    <t>Vassoura piaçava</t>
  </si>
  <si>
    <t>X</t>
  </si>
  <si>
    <t>EDITAL</t>
  </si>
  <si>
    <t>PLANILHA</t>
  </si>
  <si>
    <t>DIFERENÇA</t>
  </si>
  <si>
    <t>% BAIXA NA PLANILHA</t>
  </si>
  <si>
    <t>CÓDIGO</t>
  </si>
  <si>
    <t xml:space="preserve"> 1 </t>
  </si>
  <si>
    <t>SINAPI</t>
  </si>
  <si>
    <t>m²</t>
  </si>
  <si>
    <t>m³</t>
  </si>
  <si>
    <t>Composição</t>
  </si>
  <si>
    <t>Composição Auxiliar</t>
  </si>
  <si>
    <t>SEDI - SERVIÇOS DIVERSOS</t>
  </si>
  <si>
    <t>Código</t>
  </si>
  <si>
    <t>Banco</t>
  </si>
  <si>
    <t>Descrição</t>
  </si>
  <si>
    <t>Tipo</t>
  </si>
  <si>
    <t>Und</t>
  </si>
  <si>
    <t>Quant.</t>
  </si>
  <si>
    <t>Valor Unit</t>
  </si>
  <si>
    <t>Total</t>
  </si>
  <si>
    <t>Insumo</t>
  </si>
  <si>
    <t>Material</t>
  </si>
  <si>
    <t xml:space="preserve">OBRA </t>
  </si>
  <si>
    <t>Item</t>
  </si>
  <si>
    <t xml:space="preserve">LOCAL </t>
  </si>
  <si>
    <t xml:space="preserve">ORÇAMENTO </t>
  </si>
  <si>
    <t xml:space="preserve">PROPRIETÁRIO </t>
  </si>
  <si>
    <t>Total Por Etapa</t>
  </si>
  <si>
    <t>COMPOSIÇÃO DEMONSTRATIVA DE ENCARGOS SOCIAIS SOBRE A MÃO DE OBRA</t>
  </si>
  <si>
    <t>DESCRIÇÃO DOS ITENS</t>
  </si>
  <si>
    <t>COM DESONERAÇÃO</t>
  </si>
  <si>
    <t>SEM DESONERAÇÃO</t>
  </si>
  <si>
    <t>HORISTA %</t>
  </si>
  <si>
    <t>MENSALISTA %</t>
  </si>
  <si>
    <t>GRUPO A</t>
  </si>
  <si>
    <t>A-1</t>
  </si>
  <si>
    <t>INSS</t>
  </si>
  <si>
    <t>A-2</t>
  </si>
  <si>
    <t>SESI</t>
  </si>
  <si>
    <t>A-3</t>
  </si>
  <si>
    <t>SENAI</t>
  </si>
  <si>
    <t>A-4</t>
  </si>
  <si>
    <t>INCRA</t>
  </si>
  <si>
    <t>A-5</t>
  </si>
  <si>
    <t>SEBRAE</t>
  </si>
  <si>
    <t>A-6</t>
  </si>
  <si>
    <t>Salário Educação</t>
  </si>
  <si>
    <t>A-7</t>
  </si>
  <si>
    <t>Seguro Contra Acidentes de Trabalho</t>
  </si>
  <si>
    <t>A-8</t>
  </si>
  <si>
    <t>FGTS</t>
  </si>
  <si>
    <t>A-9</t>
  </si>
  <si>
    <t>SECONCI</t>
  </si>
  <si>
    <t>A</t>
  </si>
  <si>
    <t xml:space="preserve">Total </t>
  </si>
  <si>
    <t>GRUPO B</t>
  </si>
  <si>
    <t>B-1</t>
  </si>
  <si>
    <t>Repouso Semanal Remunerado</t>
  </si>
  <si>
    <t>NÃO INCIDE</t>
  </si>
  <si>
    <t>B-2</t>
  </si>
  <si>
    <t>Feriados</t>
  </si>
  <si>
    <t>B-3</t>
  </si>
  <si>
    <t>Auxílio Enfermidade</t>
  </si>
  <si>
    <t>B-4</t>
  </si>
  <si>
    <t xml:space="preserve">13º Salário </t>
  </si>
  <si>
    <t>B-5</t>
  </si>
  <si>
    <t>Licença Paternidade</t>
  </si>
  <si>
    <t>B-6</t>
  </si>
  <si>
    <t>Faltas justificadas</t>
  </si>
  <si>
    <t>B-7</t>
  </si>
  <si>
    <t>Dias de chuvas</t>
  </si>
  <si>
    <t>B-8</t>
  </si>
  <si>
    <t>Auxílio Acidente deTrabalho</t>
  </si>
  <si>
    <t>B-9</t>
  </si>
  <si>
    <t>Férias gozadas</t>
  </si>
  <si>
    <t>B-10</t>
  </si>
  <si>
    <t>Salário-maternidade</t>
  </si>
  <si>
    <t>B</t>
  </si>
  <si>
    <t>GRUPO C</t>
  </si>
  <si>
    <t>C-1</t>
  </si>
  <si>
    <t>Aviso Prévio Indenizado</t>
  </si>
  <si>
    <t>C-2</t>
  </si>
  <si>
    <t>Aviso Prévio Trabalhado</t>
  </si>
  <si>
    <t>C-3</t>
  </si>
  <si>
    <t>Férias Indenizadas</t>
  </si>
  <si>
    <t>C-4</t>
  </si>
  <si>
    <t>Depósito Rescisão Sem Justa Causa</t>
  </si>
  <si>
    <t>C-5</t>
  </si>
  <si>
    <t>Indenização Adicional</t>
  </si>
  <si>
    <t>C</t>
  </si>
  <si>
    <t>GRUPO D</t>
  </si>
  <si>
    <t>D-1</t>
  </si>
  <si>
    <t>Reincidência de Grupo A sobre Grupo B</t>
  </si>
  <si>
    <t>D-2</t>
  </si>
  <si>
    <t>Reincidência de Grupo A sobre Aviso Prévio Trabalhado e Reincidência do FGTS sobre Aviso Prévio Indenizado</t>
  </si>
  <si>
    <t>D</t>
  </si>
  <si>
    <t>TOTAL (A+B+C+D)</t>
  </si>
  <si>
    <t xml:space="preserve"> 88316 </t>
  </si>
  <si>
    <t>% A BAIXAR NOS INSUMOS</t>
  </si>
  <si>
    <t>Cronograma Físico e Financeiro</t>
  </si>
  <si>
    <t>ORÇAMENTO</t>
  </si>
  <si>
    <t>CHOR - CUSTOS HORÁRIOS DE MÁQUINAS E EQUIPAMENTOS</t>
  </si>
  <si>
    <t>PAVI - PAVIMENTAÇÃO</t>
  </si>
  <si>
    <t xml:space="preserve"> 2 </t>
  </si>
  <si>
    <t xml:space="preserve"> 00004813 </t>
  </si>
  <si>
    <t>Mão de Obra</t>
  </si>
  <si>
    <t>m</t>
  </si>
  <si>
    <t xml:space="preserve">TOTAL DA OBRA </t>
  </si>
  <si>
    <t>MUNICÍPIO DE BARRA DE SANTANA - PB</t>
  </si>
  <si>
    <t xml:space="preserve">DESONERADO </t>
  </si>
  <si>
    <t>PREFEITURA MUNICIPAL DE BARRA DE SANTANA - PB</t>
  </si>
  <si>
    <t>ENCARGOS SOCIAIS HORISTA: 87.93%</t>
  </si>
  <si>
    <t xml:space="preserve">SINAPI </t>
  </si>
  <si>
    <t>ENCARGOS SOCIAIS MENSALISTA: 49.41%</t>
  </si>
  <si>
    <t xml:space="preserve"> 88260 </t>
  </si>
  <si>
    <t>ORSE</t>
  </si>
  <si>
    <t>Meios-Fios e Guias</t>
  </si>
  <si>
    <t xml:space="preserve"> 1903 </t>
  </si>
  <si>
    <t>Argamassa cimento e areia traço t-1 (1:3) - 1 saco cimento 50kg / 3 padiolas areia dim. 0.35 x 0.45 x 0.23 m - Confecção mecânica e transporte</t>
  </si>
  <si>
    <t>Argamassas</t>
  </si>
  <si>
    <t xml:space="preserve"> 10550 </t>
  </si>
  <si>
    <t>Encargos Complementares - Pedreiro</t>
  </si>
  <si>
    <t>Provisórios</t>
  </si>
  <si>
    <t>h</t>
  </si>
  <si>
    <t xml:space="preserve"> 10549 </t>
  </si>
  <si>
    <t>Encargos Complementares - Servente</t>
  </si>
  <si>
    <t xml:space="preserve"> 00004750 </t>
  </si>
  <si>
    <t xml:space="preserve"> 00006111 </t>
  </si>
  <si>
    <t>30 DIAS</t>
  </si>
  <si>
    <t>60 DIAS</t>
  </si>
  <si>
    <t>Porcentagem</t>
  </si>
  <si>
    <t>Custo</t>
  </si>
  <si>
    <t>Porcentagem Acumulado</t>
  </si>
  <si>
    <t>Custo Acumulado</t>
  </si>
  <si>
    <t>BDI: 26.4%</t>
  </si>
  <si>
    <t>PLANILHA ORÇAMENTÁRIA</t>
  </si>
  <si>
    <t>Valor Unit com BDI</t>
  </si>
  <si>
    <t xml:space="preserve"> 0 </t>
  </si>
  <si>
    <t>PLACA DA OBRA</t>
  </si>
  <si>
    <t>COMPLEMENTO DO PRÉDIO</t>
  </si>
  <si>
    <t>MURO DO ENTORNO DA EDIFICAÇÃO</t>
  </si>
  <si>
    <t xml:space="preserve"> 3 </t>
  </si>
  <si>
    <t>ESTACIONAMENTO</t>
  </si>
  <si>
    <t xml:space="preserve"> 3.1 </t>
  </si>
  <si>
    <t xml:space="preserve"> 93679 </t>
  </si>
  <si>
    <t xml:space="preserve"> 3.2 </t>
  </si>
  <si>
    <t xml:space="preserve"> 4555 </t>
  </si>
  <si>
    <t>Meio-fio de concreto simples, rejuntado com argamassa de cimento e areia no traço 1:3</t>
  </si>
  <si>
    <t>MASTRO</t>
  </si>
  <si>
    <t>BARRA DE SANTANA, 01 DE DEZEMBRO  DE 2021.</t>
  </si>
  <si>
    <t>RESUMO</t>
  </si>
  <si>
    <t>Peso (%)</t>
  </si>
  <si>
    <t>Total sem BDI</t>
  </si>
  <si>
    <t>Total do BDI</t>
  </si>
  <si>
    <t>Total Geral</t>
  </si>
  <si>
    <t>Planilha Orçamentária Analítica</t>
  </si>
  <si>
    <t xml:space="preserve"> 00000370 </t>
  </si>
  <si>
    <t xml:space="preserve"> 91277 </t>
  </si>
  <si>
    <t xml:space="preserve"> 91283 </t>
  </si>
  <si>
    <t xml:space="preserve"> 91278 </t>
  </si>
  <si>
    <t xml:space="preserve"> 91285 </t>
  </si>
  <si>
    <t xml:space="preserve"> 00036156 </t>
  </si>
  <si>
    <t xml:space="preserve"> 00004741 </t>
  </si>
  <si>
    <t xml:space="preserve"> 1611 </t>
  </si>
  <si>
    <t>Meio fio pré-moldado concreto (0,12 x 0,30 x 1,00m) Meio-fio pré-moldado concreto (0,12 x 0,30 x 1,00m)</t>
  </si>
  <si>
    <t>VALOR SEM BDI=&gt;</t>
  </si>
  <si>
    <t xml:space="preserve">SINAPI - 09/2021 - PARAÍBA ORSE - 08/2021 - Sergipe
</t>
  </si>
  <si>
    <t>CÁLCULO DO BDI</t>
  </si>
  <si>
    <t>CÁLCULO DE BDI</t>
  </si>
  <si>
    <t>Construção de Edifícios</t>
  </si>
  <si>
    <t xml:space="preserve">Rodovias e Ferrovias - Infra Urbana, praças, calçadas, etc. </t>
  </si>
  <si>
    <t>Abastecimento de Água, Coleta de Esgoto</t>
  </si>
  <si>
    <t>Fornecimento de materiais e equipamentos</t>
  </si>
  <si>
    <t>Construção e Manutenção de Estações e Redes de Distribuição de Energia Elétrica</t>
  </si>
  <si>
    <t>Portuárias, Marítimas e Fluviais</t>
  </si>
  <si>
    <t>Item componente do BDI</t>
  </si>
  <si>
    <t>% Informado</t>
  </si>
  <si>
    <t>1ºQ</t>
  </si>
  <si>
    <t>Médio</t>
  </si>
  <si>
    <t>3º Q</t>
  </si>
  <si>
    <t>Administração Central ( AC )</t>
  </si>
  <si>
    <t>7.85</t>
  </si>
  <si>
    <t>Seguro (S) e Garantia (G)</t>
  </si>
  <si>
    <t>Risco (R)</t>
  </si>
  <si>
    <t>Despesas Financeiras (DF)</t>
  </si>
  <si>
    <t>Lucro (L)</t>
  </si>
  <si>
    <t>Impostos (I) - PIS, COFINS, ISSQN</t>
  </si>
  <si>
    <t>Conforme Legislação Específica</t>
  </si>
  <si>
    <t>Observações</t>
  </si>
  <si>
    <t>VALORES DE BDI POR TIPO DE OBRA</t>
  </si>
  <si>
    <t>1) Preencher apenas a coluna % Informado (Coluna B)</t>
  </si>
  <si>
    <t>Tipo de Obra</t>
  </si>
  <si>
    <t>2) Os Tributos normalmente aplicáveis são: PIS (O,65%), COFINS (3,00%),  ISS (2,00% conforme o município) e CPRB (4,50 %)</t>
  </si>
  <si>
    <t>3) O cálculo do BDI se baseia na fórmula abaixo utilizada pelo Acórdão 2622/13 do TCU, conforme CE GEPAD 354/2013 de 17/10/2013.</t>
  </si>
  <si>
    <t>Construção de Rodovias e Ferrovias - Infra Urbana, praças, etc.</t>
  </si>
  <si>
    <t>B.D.I  =</t>
  </si>
  <si>
    <t>Rede de Abastecimento de Água, Coleta de Esgotos</t>
  </si>
  <si>
    <t>Fórmula Utilizada:</t>
  </si>
  <si>
    <t>Estações e Redes de Distribuição de Energia Elétrica</t>
  </si>
  <si>
    <t>Obras Portuárias, Marítimas e Fluviais</t>
  </si>
  <si>
    <t>Fornecimento de Materiais e Equipamentos</t>
  </si>
  <si>
    <t>Observações sobre os % informados no cálculo do BDI, neste caso:</t>
  </si>
  <si>
    <t>OS VALORES % INFORMADO ENQUADRAM-SE NOS LIMITES DO ACÓRDÃO 2622/2013-TCU-PLENÁRIO</t>
  </si>
  <si>
    <t>OS VALORES % INFORMADO DE AC,DF E L ESTÃO NOS VALORES MÁXIMOS DOS LIMITES DO ACÓRDÃO 2622/2013-TCU-PLENÁRIO</t>
  </si>
  <si>
    <t>OS VALORES % INFORMADO DE S+G E R FORAM CONSIDERADOS ZERADOS OU SEJA, ABAIXO DO MÍNIMO DOS LIMITES DO ACÓRDÃO 2622/2013-TCU-PLENÁRIO</t>
  </si>
  <si>
    <t>BARRA DE SANTANA, 01 DE DEZEMBRO DE 2021.</t>
  </si>
  <si>
    <t>SERVIÇOS COMPLEMENTARES PARA FINALIZAÇÃO DA OBRA DA SEDE DA PREFEITURA MUNICIPAL DE BARRA DE SANTANA - PB - TOMADA DE PREÇOS 0003/2021</t>
  </si>
  <si>
    <t>35 BAIXAR</t>
  </si>
  <si>
    <t>1,30 BAIXAR</t>
  </si>
  <si>
    <t>2.1</t>
  </si>
  <si>
    <t>2.2</t>
  </si>
  <si>
    <t>1.1</t>
  </si>
  <si>
    <t>Pavimentação em Intertravado do Estacionamento da Câmara de Barra de Santana _ PB - BARRA DE SANTANA</t>
  </si>
  <si>
    <t>CAMARA MUNICIPAL DE BARRA DE SANTANA - PB</t>
  </si>
  <si>
    <t>SINAPI - 05/2022 - PARAÍBA ORSE - 04/2022 - Sergipe
SEINFRA - 027 - CEARÁ</t>
  </si>
  <si>
    <t>Referência</t>
  </si>
  <si>
    <t>BDI: 24.30%</t>
  </si>
  <si>
    <t>PLACA DE OBRA EM CHAPA DE ACO GALVANIZADO</t>
  </si>
  <si>
    <t>74209/001</t>
  </si>
  <si>
    <t>1.2</t>
  </si>
  <si>
    <t>CPU 1 -</t>
  </si>
  <si>
    <t>Próprio</t>
  </si>
  <si>
    <t>ATERRO COM EMPRÉSTIMO PARA PASSEIO</t>
  </si>
  <si>
    <t>REGULARIZAÇÃO E COMPACTAÇÃO DE SUBLEITO DE SOLO PREDOMINANTEMENTE
ARENOSO. AF_11/2019</t>
  </si>
  <si>
    <t>1.3</t>
  </si>
  <si>
    <t>PAVIMENTAÇÃO EM INTERTRAVADO</t>
  </si>
  <si>
    <t>CP - CÃMARA
BARRA DE
SANTANA</t>
  </si>
  <si>
    <t>EXECUÇÃO DE PÁTIO EM PISO INTERTRAVADO, COM BLOCO RETANGULAR COLORIDO DE 20 X 10 CM, ESPESSURA 6 CM (SINAPI 93680)</t>
  </si>
  <si>
    <t>GUIA (MEIO-FIO) E SARJETA CONJUGADOS DE CONCRETO, MOLDADA IN LOCO EM TRECHO
CURVO COM EXTRUSORA, 45 CM BASE (15 CM BASE DA GUIA + 30 CM BASE DA SARJETA) X
22 CM ALTURA. AF_06/2016</t>
  </si>
  <si>
    <t>BARRA DE SANTANA, 12 DE AGOSTO  DE 2022.</t>
  </si>
  <si>
    <r>
      <t>m</t>
    </r>
    <r>
      <rPr>
        <vertAlign val="superscript"/>
        <sz val="11"/>
        <color rgb="FF000000"/>
        <rFont val="Calibri"/>
        <family val="2"/>
        <scheme val="minor"/>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</si>
</sst>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43" formatCode="_-* #,##0.00_-;\-* #,##0.00_-;_-* &quot;-&quot;??_-;_-@_-"/>
    <numFmt numFmtId="164" formatCode="#,##0.00000"/>
    <numFmt numFmtId="165" formatCode="#,##0.0000000"/>
    <numFmt numFmtId="166" formatCode="&quot;R$&quot;#,##0.00"/>
    <numFmt numFmtId="167" formatCode="_(* #,##0.00_);_(* \(#,##0.00\);_(* \-??_);_(@_)"/>
  </numFmts>
  <fonts count="41" x14ac:knownFonts="1">
    <font>
      <sz val="11"/>
      <color theme="1"/>
      <name val="Calibri"/>
      <family val="2"/>
      <scheme val="minor"/>
    </font>
    <font>
      <sz val="11"/>
      <color theme="1"/>
      <name val="Calibri"/>
      <family val="2"/>
      <scheme val="minor"/>
    </font>
    <font>
      <sz val="10"/>
      <color theme="1"/>
      <name val="Calibri"/>
      <family val="2"/>
      <scheme val="minor"/>
    </font>
    <font>
      <sz val="10"/>
      <name val="Calibri"/>
      <family val="2"/>
      <scheme val="minor"/>
    </font>
    <font>
      <b/>
      <sz val="10"/>
      <name val="Calibri"/>
      <family val="2"/>
      <scheme val="minor"/>
    </font>
    <font>
      <sz val="10"/>
      <color rgb="FFFF0000"/>
      <name val="Calibri"/>
      <family val="2"/>
      <scheme val="minor"/>
    </font>
    <font>
      <b/>
      <sz val="16"/>
      <name val="Calibri"/>
      <family val="2"/>
      <scheme val="minor"/>
    </font>
    <font>
      <b/>
      <sz val="10"/>
      <color theme="1"/>
      <name val="Calibri"/>
      <family val="2"/>
      <scheme val="minor"/>
    </font>
    <font>
      <b/>
      <sz val="12"/>
      <color indexed="12"/>
      <name val="Calibri"/>
      <family val="2"/>
      <scheme val="minor"/>
    </font>
    <font>
      <b/>
      <sz val="11"/>
      <name val="Calibri"/>
      <family val="2"/>
      <scheme val="minor"/>
    </font>
    <font>
      <sz val="10"/>
      <name val="Arial"/>
      <family val="2"/>
    </font>
    <font>
      <sz val="10"/>
      <name val="Courier New"/>
      <family val="3"/>
    </font>
    <font>
      <sz val="11"/>
      <color rgb="FF000000"/>
      <name val="Calibri"/>
      <family val="2"/>
    </font>
    <font>
      <sz val="8"/>
      <color indexed="8"/>
      <name val="Courier"/>
      <family val="3"/>
    </font>
    <font>
      <sz val="10"/>
      <color theme="0"/>
      <name val="Calibri"/>
      <family val="2"/>
      <scheme val="minor"/>
    </font>
    <font>
      <sz val="11"/>
      <color indexed="8"/>
      <name val="Calibri"/>
      <family val="2"/>
    </font>
    <font>
      <b/>
      <sz val="11"/>
      <name val="Arial"/>
      <family val="1"/>
    </font>
    <font>
      <b/>
      <sz val="10"/>
      <color rgb="FF000000"/>
      <name val="Arial"/>
      <family val="1"/>
    </font>
    <font>
      <sz val="10"/>
      <color rgb="FF000000"/>
      <name val="Arial"/>
      <family val="1"/>
    </font>
    <font>
      <sz val="10"/>
      <name val="Arial"/>
      <family val="1"/>
    </font>
    <font>
      <sz val="8"/>
      <name val="Calibri"/>
      <family val="2"/>
      <scheme val="minor"/>
    </font>
    <font>
      <sz val="11"/>
      <name val="Arial"/>
      <family val="1"/>
    </font>
    <font>
      <sz val="16"/>
      <color theme="1"/>
      <name val="Calibri"/>
      <family val="2"/>
      <scheme val="minor"/>
    </font>
    <font>
      <b/>
      <sz val="14"/>
      <name val="Calibri"/>
      <family val="2"/>
      <scheme val="minor"/>
    </font>
    <font>
      <sz val="14"/>
      <name val="Calibri"/>
      <family val="2"/>
      <scheme val="minor"/>
    </font>
    <font>
      <b/>
      <sz val="10"/>
      <name val="Arial"/>
      <family val="1"/>
    </font>
    <font>
      <b/>
      <sz val="11"/>
      <color theme="1"/>
      <name val="Calibri"/>
      <family val="2"/>
      <scheme val="minor"/>
    </font>
    <font>
      <b/>
      <sz val="16"/>
      <name val="Arial"/>
      <family val="1"/>
    </font>
    <font>
      <b/>
      <sz val="12"/>
      <name val="Arial"/>
      <family val="1"/>
    </font>
    <font>
      <b/>
      <sz val="12"/>
      <color rgb="FF000000"/>
      <name val="Arial"/>
      <family val="1"/>
    </font>
    <font>
      <sz val="12"/>
      <name val="Arial"/>
      <family val="1"/>
    </font>
    <font>
      <b/>
      <sz val="18"/>
      <color theme="1"/>
      <name val="Calibri"/>
      <family val="2"/>
      <scheme val="minor"/>
    </font>
    <font>
      <b/>
      <sz val="16"/>
      <color rgb="FF000000"/>
      <name val="Arial"/>
      <family val="1"/>
    </font>
    <font>
      <sz val="16"/>
      <color rgb="FF000000"/>
      <name val="Arial"/>
      <family val="1"/>
    </font>
    <font>
      <b/>
      <u/>
      <sz val="10"/>
      <name val="Calibri"/>
      <family val="2"/>
      <scheme val="minor"/>
    </font>
    <font>
      <b/>
      <sz val="18"/>
      <name val="Calibri"/>
      <family val="2"/>
      <scheme val="minor"/>
    </font>
    <font>
      <b/>
      <sz val="14"/>
      <color theme="1"/>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vertAlign val="superscript"/>
      <sz val="11"/>
      <color rgb="FF000000"/>
      <name val="Calibri"/>
      <family val="2"/>
      <scheme val="minor"/>
    </font>
  </fonts>
  <fills count="21">
    <fill>
      <patternFill patternType="none"/>
    </fill>
    <fill>
      <patternFill patternType="gray125"/>
    </fill>
    <fill>
      <patternFill patternType="solid">
        <fgColor theme="0" tint="-0.14999847407452621"/>
        <bgColor indexed="64"/>
      </patternFill>
    </fill>
    <fill>
      <patternFill patternType="solid">
        <fgColor indexed="9"/>
        <bgColor indexed="8"/>
      </patternFill>
    </fill>
    <fill>
      <patternFill patternType="solid">
        <fgColor rgb="FFFFC000"/>
        <bgColor indexed="64"/>
      </patternFill>
    </fill>
    <fill>
      <patternFill patternType="solid">
        <fgColor rgb="FF92D050"/>
        <bgColor indexed="64"/>
      </patternFill>
    </fill>
    <fill>
      <patternFill patternType="solid">
        <fgColor rgb="FFD8ECF6"/>
      </patternFill>
    </fill>
    <fill>
      <patternFill patternType="solid">
        <fgColor rgb="FFDFF0D8"/>
      </patternFill>
    </fill>
    <fill>
      <patternFill patternType="solid">
        <fgColor rgb="FFFFFFFF"/>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D6D6D6"/>
      </patternFill>
    </fill>
    <fill>
      <patternFill patternType="solid">
        <fgColor rgb="FFEFEFEF"/>
      </patternFill>
    </fill>
    <fill>
      <patternFill patternType="solid">
        <fgColor rgb="FFF7F3DF"/>
      </patternFill>
    </fill>
    <fill>
      <patternFill patternType="solid">
        <fgColor indexed="42"/>
        <bgColor indexed="55"/>
      </patternFill>
    </fill>
    <fill>
      <patternFill patternType="solid">
        <fgColor indexed="27"/>
        <bgColor indexed="41"/>
      </patternFill>
    </fill>
    <fill>
      <patternFill patternType="solid">
        <fgColor indexed="47"/>
        <bgColor indexed="22"/>
      </patternFill>
    </fill>
    <fill>
      <patternFill patternType="solid">
        <fgColor indexed="43"/>
        <bgColor indexed="26"/>
      </patternFill>
    </fill>
    <fill>
      <patternFill patternType="solid">
        <fgColor indexed="43"/>
        <bgColor indexed="64"/>
      </patternFill>
    </fill>
    <fill>
      <patternFill patternType="solid">
        <fgColor indexed="47"/>
        <bgColor indexed="64"/>
      </patternFill>
    </fill>
    <fill>
      <patternFill patternType="solid">
        <fgColor theme="0"/>
        <bgColor indexed="64"/>
      </patternFill>
    </fill>
  </fills>
  <borders count="77">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CCCCCC"/>
      </left>
      <right style="thin">
        <color rgb="FFCCCCCC"/>
      </right>
      <top style="thin">
        <color rgb="FFCCCCCC"/>
      </top>
      <bottom style="thin">
        <color rgb="FFCCCCCC"/>
      </bottom>
      <diagonal/>
    </border>
    <border>
      <left style="thin">
        <color indexed="64"/>
      </left>
      <right style="thin">
        <color indexed="64"/>
      </right>
      <top style="thin">
        <color indexed="64"/>
      </top>
      <bottom/>
      <diagonal/>
    </border>
    <border>
      <left/>
      <right/>
      <top style="thick">
        <color rgb="FF000000"/>
      </top>
      <bottom/>
      <diagonal/>
    </border>
    <border>
      <left style="thin">
        <color rgb="FFCCCCCC"/>
      </left>
      <right/>
      <top style="thin">
        <color rgb="FFCCCCCC"/>
      </top>
      <bottom style="thin">
        <color rgb="FFCCCCCC"/>
      </bottom>
      <diagonal/>
    </border>
    <border>
      <left/>
      <right style="thin">
        <color rgb="FFCCCCCC"/>
      </right>
      <top style="thin">
        <color rgb="FFCCCCCC"/>
      </top>
      <bottom style="thin">
        <color rgb="FFCCCCCC"/>
      </bottom>
      <diagonal/>
    </border>
    <border>
      <left/>
      <right/>
      <top/>
      <bottom style="thick">
        <color rgb="FFFF5500"/>
      </bottom>
      <diagonal/>
    </border>
    <border>
      <left style="medium">
        <color indexed="64"/>
      </left>
      <right/>
      <top/>
      <bottom style="medium">
        <color indexed="8"/>
      </bottom>
      <diagonal/>
    </border>
    <border>
      <left/>
      <right style="medium">
        <color indexed="8"/>
      </right>
      <top/>
      <bottom style="medium">
        <color indexed="8"/>
      </bottom>
      <diagonal/>
    </border>
    <border>
      <left style="medium">
        <color indexed="8"/>
      </left>
      <right/>
      <top/>
      <bottom style="medium">
        <color indexed="8"/>
      </bottom>
      <diagonal/>
    </border>
    <border>
      <left/>
      <right/>
      <top/>
      <bottom style="medium">
        <color indexed="8"/>
      </bottom>
      <diagonal/>
    </border>
    <border>
      <left/>
      <right style="medium">
        <color indexed="64"/>
      </right>
      <top/>
      <bottom style="medium">
        <color indexed="8"/>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8"/>
      </top>
      <bottom style="thin">
        <color indexed="64"/>
      </bottom>
      <diagonal/>
    </border>
    <border>
      <left style="thin">
        <color indexed="8"/>
      </left>
      <right style="thin">
        <color indexed="8"/>
      </right>
      <top style="medium">
        <color indexed="8"/>
      </top>
      <bottom style="thin">
        <color indexed="64"/>
      </bottom>
      <diagonal/>
    </border>
    <border>
      <left style="thin">
        <color indexed="8"/>
      </left>
      <right style="thin">
        <color indexed="64"/>
      </right>
      <top style="medium">
        <color indexed="8"/>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style="thin">
        <color indexed="64"/>
      </bottom>
      <diagonal/>
    </border>
    <border>
      <left style="thin">
        <color indexed="8"/>
      </left>
      <right style="medium">
        <color indexed="64"/>
      </right>
      <top/>
      <bottom style="thin">
        <color indexed="64"/>
      </bottom>
      <diagonal/>
    </border>
    <border>
      <left style="medium">
        <color indexed="64"/>
      </left>
      <right style="thin">
        <color indexed="8"/>
      </right>
      <top/>
      <bottom style="hair">
        <color indexed="8"/>
      </bottom>
      <diagonal/>
    </border>
    <border>
      <left style="medium">
        <color indexed="64"/>
      </left>
      <right/>
      <top style="thin">
        <color indexed="64"/>
      </top>
      <bottom/>
      <diagonal/>
    </border>
    <border>
      <left style="thin">
        <color indexed="8"/>
      </left>
      <right style="thin">
        <color indexed="8"/>
      </right>
      <top style="thin">
        <color indexed="64"/>
      </top>
      <bottom/>
      <diagonal/>
    </border>
    <border>
      <left/>
      <right style="thin">
        <color indexed="8"/>
      </right>
      <top style="thin">
        <color indexed="64"/>
      </top>
      <bottom/>
      <diagonal/>
    </border>
    <border>
      <left/>
      <right style="thin">
        <color indexed="8"/>
      </right>
      <top/>
      <bottom/>
      <diagonal/>
    </border>
    <border>
      <left/>
      <right style="medium">
        <color indexed="64"/>
      </right>
      <top style="thin">
        <color indexed="64"/>
      </top>
      <bottom/>
      <diagonal/>
    </border>
    <border>
      <left style="medium">
        <color indexed="64"/>
      </left>
      <right style="thin">
        <color indexed="8"/>
      </right>
      <top style="hair">
        <color indexed="8"/>
      </top>
      <bottom style="hair">
        <color indexed="8"/>
      </bottom>
      <diagonal/>
    </border>
    <border>
      <left style="thin">
        <color indexed="8"/>
      </left>
      <right style="thin">
        <color indexed="8"/>
      </right>
      <top/>
      <bottom/>
      <diagonal/>
    </border>
    <border>
      <left/>
      <right style="medium">
        <color indexed="64"/>
      </right>
      <top/>
      <bottom/>
      <diagonal/>
    </border>
    <border>
      <left style="thin">
        <color indexed="8"/>
      </left>
      <right style="thin">
        <color indexed="64"/>
      </right>
      <top/>
      <bottom/>
      <diagonal/>
    </border>
    <border>
      <left style="thin">
        <color indexed="8"/>
      </left>
      <right style="medium">
        <color indexed="64"/>
      </right>
      <top/>
      <bottom/>
      <diagonal/>
    </border>
    <border>
      <left style="thin">
        <color indexed="8"/>
      </left>
      <right/>
      <top/>
      <bottom style="thin">
        <color indexed="64"/>
      </bottom>
      <diagonal/>
    </border>
    <border>
      <left/>
      <right style="thin">
        <color indexed="8"/>
      </right>
      <top/>
      <bottom style="thin">
        <color indexed="64"/>
      </bottom>
      <diagonal/>
    </border>
    <border>
      <left style="thin">
        <color indexed="64"/>
      </left>
      <right style="thin">
        <color indexed="8"/>
      </right>
      <top/>
      <bottom style="thin">
        <color indexed="64"/>
      </bottom>
      <diagonal/>
    </border>
    <border>
      <left style="medium">
        <color indexed="64"/>
      </left>
      <right/>
      <top style="hair">
        <color indexed="8"/>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xf numFmtId="0" fontId="12" fillId="0" borderId="0"/>
    <xf numFmtId="0" fontId="10" fillId="0" borderId="0"/>
    <xf numFmtId="9" fontId="10" fillId="0" borderId="0" applyFont="0" applyFill="0" applyBorder="0" applyAlignment="0" applyProtection="0"/>
    <xf numFmtId="9" fontId="15" fillId="0" borderId="0" applyFont="0" applyFill="0" applyBorder="0" applyAlignment="0" applyProtection="0"/>
    <xf numFmtId="0" fontId="21" fillId="0" borderId="0"/>
    <xf numFmtId="167" fontId="10" fillId="0" borderId="0" applyFill="0" applyBorder="0" applyAlignment="0" applyProtection="0"/>
    <xf numFmtId="44" fontId="1" fillId="0" borderId="0" applyFont="0" applyFill="0" applyBorder="0" applyAlignment="0" applyProtection="0"/>
  </cellStyleXfs>
  <cellXfs count="318">
    <xf numFmtId="0" fontId="0" fillId="0" borderId="0" xfId="0"/>
    <xf numFmtId="0" fontId="2" fillId="0" borderId="0" xfId="0" applyFont="1" applyAlignment="1">
      <alignment vertical="center"/>
    </xf>
    <xf numFmtId="0" fontId="5" fillId="0" borderId="0" xfId="0" applyFont="1" applyAlignment="1">
      <alignment vertical="center"/>
    </xf>
    <xf numFmtId="0" fontId="2" fillId="0" borderId="10" xfId="0" applyFont="1" applyBorder="1" applyAlignment="1">
      <alignment horizontal="center" vertical="center"/>
    </xf>
    <xf numFmtId="0" fontId="2" fillId="0" borderId="10" xfId="0" applyFont="1" applyBorder="1" applyAlignment="1">
      <alignment vertical="center"/>
    </xf>
    <xf numFmtId="0" fontId="10" fillId="0" borderId="0" xfId="3"/>
    <xf numFmtId="0" fontId="11" fillId="0" borderId="0" xfId="3" applyFont="1" applyAlignment="1">
      <alignment horizontal="left"/>
    </xf>
    <xf numFmtId="10" fontId="10" fillId="0" borderId="0" xfId="2" applyNumberFormat="1" applyFont="1"/>
    <xf numFmtId="0" fontId="10" fillId="0" borderId="0" xfId="3" applyAlignment="1">
      <alignment horizontal="right"/>
    </xf>
    <xf numFmtId="4" fontId="10" fillId="0" borderId="0" xfId="3" applyNumberFormat="1" applyAlignment="1">
      <alignment horizontal="right"/>
    </xf>
    <xf numFmtId="0" fontId="11" fillId="0" borderId="0" xfId="3" applyFont="1" applyAlignment="1">
      <alignment horizontal="right"/>
    </xf>
    <xf numFmtId="4" fontId="11" fillId="0" borderId="0" xfId="3" applyNumberFormat="1" applyFont="1" applyAlignment="1">
      <alignment horizontal="right"/>
    </xf>
    <xf numFmtId="0" fontId="13" fillId="3" borderId="10" xfId="4" applyFont="1" applyFill="1" applyBorder="1" applyAlignment="1">
      <alignment horizontal="center" vertical="center"/>
    </xf>
    <xf numFmtId="0" fontId="3" fillId="3" borderId="10" xfId="4" applyFont="1" applyFill="1" applyBorder="1" applyAlignment="1">
      <alignment horizontal="center" vertical="center"/>
    </xf>
    <xf numFmtId="0" fontId="3" fillId="3" borderId="11" xfId="4" applyFont="1" applyFill="1" applyBorder="1" applyAlignment="1">
      <alignment horizontal="center" vertical="center"/>
    </xf>
    <xf numFmtId="43" fontId="3" fillId="0" borderId="0" xfId="0" applyNumberFormat="1" applyFont="1" applyAlignment="1">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3" fillId="3" borderId="3" xfId="4" applyFont="1" applyFill="1" applyBorder="1" applyAlignment="1">
      <alignment horizontal="center" vertical="center"/>
    </xf>
    <xf numFmtId="0" fontId="3" fillId="3" borderId="6" xfId="4" applyFont="1" applyFill="1" applyBorder="1" applyAlignment="1">
      <alignment horizontal="center" vertical="center"/>
    </xf>
    <xf numFmtId="4" fontId="3" fillId="0" borderId="0" xfId="0" applyNumberFormat="1" applyFont="1" applyAlignment="1">
      <alignment horizontal="center" vertical="center"/>
    </xf>
    <xf numFmtId="0" fontId="14" fillId="0" borderId="0" xfId="0" applyFont="1" applyAlignment="1">
      <alignment vertical="center"/>
    </xf>
    <xf numFmtId="0" fontId="4" fillId="0" borderId="10" xfId="0" applyFont="1" applyBorder="1" applyAlignment="1">
      <alignment vertical="center"/>
    </xf>
    <xf numFmtId="0" fontId="4" fillId="0" borderId="6" xfId="0" applyFont="1" applyBorder="1" applyAlignment="1">
      <alignment vertical="center"/>
    </xf>
    <xf numFmtId="10" fontId="3" fillId="4" borderId="0" xfId="2" applyNumberFormat="1" applyFont="1" applyFill="1" applyAlignment="1">
      <alignment vertical="center"/>
    </xf>
    <xf numFmtId="166" fontId="3" fillId="0" borderId="0" xfId="0" applyNumberFormat="1" applyFont="1" applyAlignment="1">
      <alignment vertical="center"/>
    </xf>
    <xf numFmtId="39" fontId="3" fillId="0" borderId="0" xfId="1" applyNumberFormat="1" applyFont="1" applyAlignment="1">
      <alignment vertical="center"/>
    </xf>
    <xf numFmtId="0" fontId="2" fillId="0" borderId="10" xfId="5" applyFont="1" applyBorder="1" applyAlignment="1">
      <alignment horizontal="center" vertical="center"/>
    </xf>
    <xf numFmtId="10" fontId="2" fillId="0" borderId="10" xfId="6" applyNumberFormat="1" applyFont="1" applyBorder="1" applyAlignment="1">
      <alignment horizontal="center" vertical="center"/>
    </xf>
    <xf numFmtId="0" fontId="7" fillId="0" borderId="10" xfId="5" applyFont="1" applyBorder="1" applyAlignment="1">
      <alignment horizontal="center" vertical="center"/>
    </xf>
    <xf numFmtId="10" fontId="3" fillId="0" borderId="0" xfId="0" applyNumberFormat="1" applyFont="1" applyAlignment="1">
      <alignment vertical="center"/>
    </xf>
    <xf numFmtId="0" fontId="2" fillId="0" borderId="6" xfId="5" applyFont="1" applyBorder="1" applyAlignment="1">
      <alignment vertical="center"/>
    </xf>
    <xf numFmtId="0" fontId="2" fillId="0" borderId="6" xfId="5" applyFont="1" applyBorder="1" applyAlignment="1">
      <alignment vertical="center" wrapText="1"/>
    </xf>
    <xf numFmtId="0" fontId="7" fillId="0" borderId="6" xfId="5" applyFont="1" applyBorder="1" applyAlignment="1">
      <alignment vertical="center"/>
    </xf>
    <xf numFmtId="10" fontId="7" fillId="10" borderId="10" xfId="6" applyNumberFormat="1" applyFont="1" applyFill="1" applyBorder="1" applyAlignment="1">
      <alignment horizontal="center" vertical="center"/>
    </xf>
    <xf numFmtId="10" fontId="7" fillId="10" borderId="10" xfId="7" applyNumberFormat="1" applyFont="1" applyFill="1" applyBorder="1" applyAlignment="1">
      <alignment horizontal="center" vertical="center"/>
    </xf>
    <xf numFmtId="0" fontId="2" fillId="0" borderId="10" xfId="5" applyFont="1" applyBorder="1" applyAlignment="1">
      <alignment horizontal="left" vertical="center" wrapText="1"/>
    </xf>
    <xf numFmtId="0" fontId="2" fillId="0" borderId="10" xfId="5" applyFont="1" applyBorder="1" applyAlignment="1">
      <alignment horizontal="left" vertical="center"/>
    </xf>
    <xf numFmtId="0" fontId="7" fillId="0" borderId="10" xfId="5" applyFont="1" applyBorder="1" applyAlignment="1">
      <alignment horizontal="left" vertical="center"/>
    </xf>
    <xf numFmtId="0" fontId="3" fillId="0" borderId="10" xfId="5" applyFont="1" applyBorder="1" applyAlignment="1">
      <alignment horizontal="left" vertical="center"/>
    </xf>
    <xf numFmtId="0" fontId="3" fillId="0" borderId="10" xfId="5" applyFont="1" applyBorder="1" applyAlignment="1">
      <alignment horizontal="left" vertical="center" wrapText="1"/>
    </xf>
    <xf numFmtId="0" fontId="7" fillId="0" borderId="10" xfId="5" applyFont="1" applyBorder="1" applyAlignment="1">
      <alignment horizontal="left" vertical="center" wrapText="1"/>
    </xf>
    <xf numFmtId="10" fontId="7" fillId="0" borderId="10" xfId="7" applyNumberFormat="1" applyFont="1" applyBorder="1" applyAlignment="1">
      <alignment horizontal="center" vertical="center"/>
    </xf>
    <xf numFmtId="0" fontId="7" fillId="9" borderId="10" xfId="5" applyFont="1" applyFill="1" applyBorder="1" applyAlignment="1">
      <alignment horizontal="center" vertical="center"/>
    </xf>
    <xf numFmtId="10" fontId="4" fillId="9" borderId="10" xfId="6" applyNumberFormat="1" applyFont="1" applyFill="1" applyBorder="1" applyAlignment="1">
      <alignment horizontal="center" vertical="center"/>
    </xf>
    <xf numFmtId="10" fontId="4" fillId="9" borderId="10" xfId="5" applyNumberFormat="1" applyFont="1" applyFill="1" applyBorder="1" applyAlignment="1">
      <alignment horizontal="center" vertical="center"/>
    </xf>
    <xf numFmtId="0" fontId="22" fillId="0" borderId="0" xfId="0" applyFont="1"/>
    <xf numFmtId="0" fontId="4" fillId="0" borderId="10" xfId="0" applyFont="1" applyBorder="1" applyAlignment="1">
      <alignment vertical="center" wrapText="1"/>
    </xf>
    <xf numFmtId="2" fontId="3" fillId="0" borderId="0" xfId="0" applyNumberFormat="1" applyFont="1" applyAlignment="1">
      <alignment horizontal="center" vertical="center"/>
    </xf>
    <xf numFmtId="0" fontId="2" fillId="0" borderId="0" xfId="0" applyFont="1" applyAlignment="1">
      <alignment horizontal="center" vertical="center"/>
    </xf>
    <xf numFmtId="0" fontId="17" fillId="6" borderId="12" xfId="0" applyFont="1" applyFill="1" applyBorder="1" applyAlignment="1">
      <alignment horizontal="right" vertical="top" wrapText="1"/>
    </xf>
    <xf numFmtId="4" fontId="17" fillId="6" borderId="12" xfId="0" applyNumberFormat="1" applyFont="1" applyFill="1" applyBorder="1" applyAlignment="1">
      <alignment horizontal="right" vertical="top" wrapText="1"/>
    </xf>
    <xf numFmtId="0" fontId="18" fillId="7" borderId="12" xfId="0" applyFont="1" applyFill="1" applyBorder="1" applyAlignment="1">
      <alignment horizontal="right" vertical="top" wrapText="1"/>
    </xf>
    <xf numFmtId="0" fontId="18" fillId="7" borderId="12" xfId="0" applyFont="1" applyFill="1" applyBorder="1" applyAlignment="1">
      <alignment horizontal="center" vertical="top" wrapText="1"/>
    </xf>
    <xf numFmtId="4" fontId="18" fillId="7" borderId="12" xfId="0" applyNumberFormat="1" applyFont="1" applyFill="1" applyBorder="1" applyAlignment="1">
      <alignment horizontal="right" vertical="top" wrapText="1"/>
    </xf>
    <xf numFmtId="165" fontId="18" fillId="7" borderId="12" xfId="0" applyNumberFormat="1" applyFont="1" applyFill="1" applyBorder="1" applyAlignment="1">
      <alignment horizontal="right" vertical="top" wrapText="1"/>
    </xf>
    <xf numFmtId="0" fontId="19" fillId="11" borderId="12" xfId="0" applyFont="1" applyFill="1" applyBorder="1" applyAlignment="1">
      <alignment horizontal="right" vertical="top" wrapText="1"/>
    </xf>
    <xf numFmtId="0" fontId="19" fillId="11" borderId="12" xfId="0" applyFont="1" applyFill="1" applyBorder="1" applyAlignment="1">
      <alignment horizontal="center" vertical="top" wrapText="1"/>
    </xf>
    <xf numFmtId="165" fontId="19" fillId="11" borderId="12" xfId="0" applyNumberFormat="1" applyFont="1" applyFill="1" applyBorder="1" applyAlignment="1">
      <alignment horizontal="right" vertical="top" wrapText="1"/>
    </xf>
    <xf numFmtId="4" fontId="19" fillId="11" borderId="12" xfId="0" applyNumberFormat="1" applyFont="1" applyFill="1" applyBorder="1" applyAlignment="1">
      <alignment horizontal="right" vertical="top" wrapText="1"/>
    </xf>
    <xf numFmtId="0" fontId="19" fillId="12" borderId="12" xfId="0" applyFont="1" applyFill="1" applyBorder="1" applyAlignment="1">
      <alignment horizontal="right" vertical="top" wrapText="1"/>
    </xf>
    <xf numFmtId="0" fontId="19" fillId="12" borderId="12" xfId="0" applyFont="1" applyFill="1" applyBorder="1" applyAlignment="1">
      <alignment horizontal="center" vertical="top" wrapText="1"/>
    </xf>
    <xf numFmtId="165" fontId="19" fillId="12" borderId="12" xfId="0" applyNumberFormat="1" applyFont="1" applyFill="1" applyBorder="1" applyAlignment="1">
      <alignment horizontal="right" vertical="top" wrapText="1"/>
    </xf>
    <xf numFmtId="4" fontId="19" fillId="12" borderId="12" xfId="0" applyNumberFormat="1" applyFont="1" applyFill="1" applyBorder="1" applyAlignment="1">
      <alignment horizontal="right" vertical="top" wrapText="1"/>
    </xf>
    <xf numFmtId="4" fontId="19" fillId="8" borderId="0" xfId="0" applyNumberFormat="1" applyFont="1" applyFill="1" applyAlignment="1">
      <alignment horizontal="right" vertical="top" wrapText="1"/>
    </xf>
    <xf numFmtId="0" fontId="18" fillId="7" borderId="14" xfId="0" applyFont="1" applyFill="1" applyBorder="1" applyAlignment="1">
      <alignment horizontal="left" vertical="top" wrapText="1"/>
    </xf>
    <xf numFmtId="0" fontId="4" fillId="0" borderId="10" xfId="0" applyFont="1" applyBorder="1" applyAlignment="1">
      <alignment horizontal="center" vertical="center"/>
    </xf>
    <xf numFmtId="0" fontId="16" fillId="8" borderId="12" xfId="0" applyFont="1" applyFill="1" applyBorder="1" applyAlignment="1">
      <alignment horizontal="right" vertical="top" wrapText="1"/>
    </xf>
    <xf numFmtId="0" fontId="19" fillId="11" borderId="12" xfId="0" applyFont="1" applyFill="1" applyBorder="1" applyAlignment="1">
      <alignment horizontal="left" vertical="top" wrapText="1"/>
    </xf>
    <xf numFmtId="0" fontId="16" fillId="8" borderId="12" xfId="0" applyFont="1" applyFill="1" applyBorder="1" applyAlignment="1">
      <alignment horizontal="center" vertical="top" wrapText="1"/>
    </xf>
    <xf numFmtId="0" fontId="18" fillId="7" borderId="12" xfId="0" applyFont="1" applyFill="1" applyBorder="1" applyAlignment="1">
      <alignment horizontal="left" vertical="top" wrapText="1"/>
    </xf>
    <xf numFmtId="0" fontId="19" fillId="12" borderId="12" xfId="0" applyFont="1" applyFill="1" applyBorder="1" applyAlignment="1">
      <alignment horizontal="left" vertical="top" wrapText="1"/>
    </xf>
    <xf numFmtId="0" fontId="16" fillId="8" borderId="12" xfId="0" applyFont="1" applyFill="1" applyBorder="1" applyAlignment="1">
      <alignment horizontal="left" vertical="top" wrapText="1"/>
    </xf>
    <xf numFmtId="0" fontId="17" fillId="6" borderId="12" xfId="0" applyFont="1" applyFill="1" applyBorder="1" applyAlignment="1">
      <alignment horizontal="left" vertical="top" wrapText="1"/>
    </xf>
    <xf numFmtId="0" fontId="18" fillId="13" borderId="12" xfId="0" applyFont="1" applyFill="1" applyBorder="1" applyAlignment="1">
      <alignment horizontal="right" vertical="top" wrapText="1"/>
    </xf>
    <xf numFmtId="0" fontId="18" fillId="13" borderId="12" xfId="0" applyFont="1" applyFill="1" applyBorder="1" applyAlignment="1">
      <alignment horizontal="left" vertical="top" wrapText="1"/>
    </xf>
    <xf numFmtId="0" fontId="18" fillId="13" borderId="12" xfId="0" applyFont="1" applyFill="1" applyBorder="1" applyAlignment="1">
      <alignment horizontal="center" vertical="top" wrapText="1"/>
    </xf>
    <xf numFmtId="165" fontId="18" fillId="13" borderId="12" xfId="0" applyNumberFormat="1" applyFont="1" applyFill="1" applyBorder="1" applyAlignment="1">
      <alignment horizontal="right" vertical="top" wrapText="1"/>
    </xf>
    <xf numFmtId="4" fontId="18" fillId="13" borderId="12" xfId="0" applyNumberFormat="1" applyFont="1" applyFill="1" applyBorder="1" applyAlignment="1">
      <alignment horizontal="right" vertical="top" wrapText="1"/>
    </xf>
    <xf numFmtId="0" fontId="19" fillId="8" borderId="0" xfId="0" applyFont="1" applyFill="1" applyAlignment="1">
      <alignment horizontal="right" vertical="top" wrapText="1"/>
    </xf>
    <xf numFmtId="0" fontId="23" fillId="0" borderId="10" xfId="0" applyFont="1" applyBorder="1" applyAlignment="1">
      <alignment vertical="center"/>
    </xf>
    <xf numFmtId="0" fontId="19" fillId="8" borderId="0" xfId="8" applyFont="1" applyFill="1" applyAlignment="1">
      <alignment horizontal="center" vertical="top" wrapText="1"/>
    </xf>
    <xf numFmtId="0" fontId="6" fillId="0" borderId="0" xfId="0" applyFont="1" applyAlignment="1">
      <alignment vertical="center"/>
    </xf>
    <xf numFmtId="0" fontId="26" fillId="0" borderId="0" xfId="0" applyFont="1"/>
    <xf numFmtId="17" fontId="4" fillId="0" borderId="10" xfId="0" applyNumberFormat="1" applyFont="1" applyBorder="1" applyAlignment="1">
      <alignment horizontal="left" vertical="center"/>
    </xf>
    <xf numFmtId="0" fontId="7" fillId="9" borderId="5" xfId="5" applyFont="1" applyFill="1" applyBorder="1" applyAlignment="1">
      <alignment horizontal="center" vertical="center" wrapText="1"/>
    </xf>
    <xf numFmtId="0" fontId="7" fillId="9" borderId="11" xfId="5" applyFont="1" applyFill="1" applyBorder="1" applyAlignment="1">
      <alignment horizontal="center" vertical="center" wrapText="1"/>
    </xf>
    <xf numFmtId="17" fontId="23" fillId="0" borderId="10" xfId="0" applyNumberFormat="1" applyFont="1" applyBorder="1" applyAlignment="1">
      <alignment horizontal="left" vertical="center"/>
    </xf>
    <xf numFmtId="0" fontId="23" fillId="0" borderId="6" xfId="0" applyFont="1" applyBorder="1" applyAlignment="1">
      <alignment vertical="center"/>
    </xf>
    <xf numFmtId="0" fontId="23" fillId="0" borderId="7" xfId="0" applyFont="1" applyBorder="1" applyAlignment="1">
      <alignment vertical="center"/>
    </xf>
    <xf numFmtId="0" fontId="23" fillId="0" borderId="8" xfId="0" applyFont="1" applyBorder="1" applyAlignment="1">
      <alignment vertical="center"/>
    </xf>
    <xf numFmtId="0" fontId="28" fillId="8" borderId="10" xfId="0" applyFont="1" applyFill="1" applyBorder="1" applyAlignment="1">
      <alignment horizontal="right" vertical="top" wrapText="1"/>
    </xf>
    <xf numFmtId="4" fontId="29" fillId="6" borderId="10" xfId="0" applyNumberFormat="1" applyFont="1" applyFill="1" applyBorder="1" applyAlignment="1">
      <alignment vertical="top" wrapText="1"/>
    </xf>
    <xf numFmtId="10" fontId="29" fillId="6" borderId="10" xfId="0" applyNumberFormat="1" applyFont="1" applyFill="1" applyBorder="1" applyAlignment="1">
      <alignment vertical="top" wrapText="1"/>
    </xf>
    <xf numFmtId="4" fontId="29" fillId="6" borderId="10" xfId="0" applyNumberFormat="1" applyFont="1" applyFill="1" applyBorder="1" applyAlignment="1">
      <alignment horizontal="right" vertical="top" wrapText="1"/>
    </xf>
    <xf numFmtId="0" fontId="30" fillId="8" borderId="0" xfId="0" applyFont="1" applyFill="1" applyAlignment="1">
      <alignment horizontal="center" vertical="top" wrapText="1"/>
    </xf>
    <xf numFmtId="0" fontId="30" fillId="8" borderId="0" xfId="0" applyFont="1" applyFill="1" applyAlignment="1">
      <alignment horizontal="left" vertical="top" wrapText="1"/>
    </xf>
    <xf numFmtId="0" fontId="28" fillId="8" borderId="0" xfId="0" applyFont="1" applyFill="1" applyAlignment="1">
      <alignment horizontal="right" vertical="top" wrapText="1"/>
    </xf>
    <xf numFmtId="0" fontId="25" fillId="8" borderId="0" xfId="0" applyFont="1" applyFill="1" applyAlignment="1">
      <alignment horizontal="center" vertical="top" wrapText="1"/>
    </xf>
    <xf numFmtId="4" fontId="3" fillId="0" borderId="0" xfId="0" applyNumberFormat="1" applyFont="1" applyAlignment="1">
      <alignment vertical="center"/>
    </xf>
    <xf numFmtId="0" fontId="24" fillId="0" borderId="0" xfId="0" applyFont="1" applyAlignment="1">
      <alignment vertical="center"/>
    </xf>
    <xf numFmtId="0" fontId="27" fillId="8" borderId="12" xfId="0" applyFont="1" applyFill="1" applyBorder="1" applyAlignment="1">
      <alignment horizontal="left" vertical="top" wrapText="1"/>
    </xf>
    <xf numFmtId="0" fontId="27" fillId="8" borderId="12" xfId="0" applyFont="1" applyFill="1" applyBorder="1" applyAlignment="1">
      <alignment horizontal="right" vertical="top" wrapText="1"/>
    </xf>
    <xf numFmtId="0" fontId="32" fillId="6" borderId="12" xfId="0" applyFont="1" applyFill="1" applyBorder="1" applyAlignment="1">
      <alignment horizontal="left" vertical="top" wrapText="1"/>
    </xf>
    <xf numFmtId="4" fontId="32" fillId="6" borderId="12" xfId="0" applyNumberFormat="1" applyFont="1" applyFill="1" applyBorder="1" applyAlignment="1">
      <alignment horizontal="left" vertical="top" wrapText="1"/>
    </xf>
    <xf numFmtId="4" fontId="33" fillId="6" borderId="17" xfId="0" applyNumberFormat="1" applyFont="1" applyFill="1" applyBorder="1" applyAlignment="1">
      <alignment horizontal="right" vertical="top" wrapText="1"/>
    </xf>
    <xf numFmtId="4" fontId="32" fillId="6" borderId="12" xfId="0" applyNumberFormat="1" applyFont="1" applyFill="1" applyBorder="1" applyAlignment="1">
      <alignment horizontal="right" vertical="top" wrapText="1"/>
    </xf>
    <xf numFmtId="0" fontId="27" fillId="8" borderId="0" xfId="0" applyFont="1" applyFill="1" applyAlignment="1">
      <alignment horizontal="left" vertical="top" wrapText="1"/>
    </xf>
    <xf numFmtId="10" fontId="27" fillId="8" borderId="0" xfId="0" applyNumberFormat="1" applyFont="1" applyFill="1" applyAlignment="1">
      <alignment horizontal="right" vertical="top" wrapText="1"/>
    </xf>
    <xf numFmtId="4" fontId="27" fillId="8" borderId="0" xfId="0" applyNumberFormat="1" applyFont="1" applyFill="1" applyAlignment="1">
      <alignment horizontal="right" vertical="top" wrapText="1"/>
    </xf>
    <xf numFmtId="0" fontId="19" fillId="8" borderId="0" xfId="0" applyFont="1" applyFill="1" applyAlignment="1">
      <alignment horizontal="center" vertical="top" wrapText="1"/>
    </xf>
    <xf numFmtId="4" fontId="22" fillId="0" borderId="0" xfId="0" applyNumberFormat="1" applyFont="1"/>
    <xf numFmtId="0" fontId="4" fillId="14" borderId="26" xfId="3" applyFont="1" applyFill="1" applyBorder="1" applyAlignment="1">
      <alignment vertical="center"/>
    </xf>
    <xf numFmtId="0" fontId="4" fillId="14" borderId="27" xfId="3" applyFont="1" applyFill="1" applyBorder="1" applyAlignment="1">
      <alignment horizontal="center"/>
    </xf>
    <xf numFmtId="0" fontId="4" fillId="14" borderId="28" xfId="3" applyFont="1" applyFill="1" applyBorder="1" applyAlignment="1">
      <alignment horizontal="center"/>
    </xf>
    <xf numFmtId="0" fontId="4" fillId="14" borderId="29" xfId="3" applyFont="1" applyFill="1" applyBorder="1" applyAlignment="1">
      <alignment horizontal="center"/>
    </xf>
    <xf numFmtId="0" fontId="4" fillId="14" borderId="30" xfId="3" applyFont="1" applyFill="1" applyBorder="1" applyAlignment="1">
      <alignment horizontal="center"/>
    </xf>
    <xf numFmtId="0" fontId="4" fillId="14" borderId="31" xfId="3" applyFont="1" applyFill="1" applyBorder="1" applyAlignment="1">
      <alignment horizontal="center"/>
    </xf>
    <xf numFmtId="0" fontId="3" fillId="15" borderId="32" xfId="3" applyFont="1" applyFill="1" applyBorder="1"/>
    <xf numFmtId="10" fontId="4" fillId="16" borderId="33" xfId="3" applyNumberFormat="1" applyFont="1" applyFill="1" applyBorder="1" applyAlignment="1">
      <alignment horizontal="center"/>
    </xf>
    <xf numFmtId="2" fontId="3" fillId="17" borderId="34" xfId="3" applyNumberFormat="1" applyFont="1" applyFill="1" applyBorder="1" applyAlignment="1">
      <alignment horizontal="center"/>
    </xf>
    <xf numFmtId="2" fontId="3" fillId="17" borderId="35" xfId="3" applyNumberFormat="1" applyFont="1" applyFill="1" applyBorder="1" applyAlignment="1">
      <alignment horizontal="center"/>
    </xf>
    <xf numFmtId="2" fontId="3" fillId="17" borderId="36" xfId="3" applyNumberFormat="1" applyFont="1" applyFill="1" applyBorder="1" applyAlignment="1">
      <alignment horizontal="center"/>
    </xf>
    <xf numFmtId="2" fontId="3" fillId="17" borderId="37" xfId="3" applyNumberFormat="1" applyFont="1" applyFill="1" applyBorder="1" applyAlignment="1">
      <alignment horizontal="center"/>
    </xf>
    <xf numFmtId="0" fontId="3" fillId="15" borderId="38" xfId="3" applyFont="1" applyFill="1" applyBorder="1"/>
    <xf numFmtId="2" fontId="3" fillId="17" borderId="39" xfId="3" applyNumberFormat="1" applyFont="1" applyFill="1" applyBorder="1" applyAlignment="1">
      <alignment horizontal="center"/>
    </xf>
    <xf numFmtId="2" fontId="3" fillId="17" borderId="40" xfId="3" applyNumberFormat="1" applyFont="1" applyFill="1" applyBorder="1" applyAlignment="1">
      <alignment horizontal="center"/>
    </xf>
    <xf numFmtId="2" fontId="3" fillId="17" borderId="41" xfId="3" applyNumberFormat="1" applyFont="1" applyFill="1" applyBorder="1" applyAlignment="1">
      <alignment horizontal="center"/>
    </xf>
    <xf numFmtId="2" fontId="3" fillId="17" borderId="42" xfId="3" applyNumberFormat="1" applyFont="1" applyFill="1" applyBorder="1" applyAlignment="1">
      <alignment horizontal="center"/>
    </xf>
    <xf numFmtId="2" fontId="3" fillId="17" borderId="29" xfId="3" applyNumberFormat="1" applyFont="1" applyFill="1" applyBorder="1" applyAlignment="1">
      <alignment horizontal="center"/>
    </xf>
    <xf numFmtId="2" fontId="3" fillId="17" borderId="43" xfId="3" applyNumberFormat="1" applyFont="1" applyFill="1" applyBorder="1" applyAlignment="1">
      <alignment horizontal="center"/>
    </xf>
    <xf numFmtId="2" fontId="3" fillId="17" borderId="44" xfId="3" applyNumberFormat="1" applyFont="1" applyFill="1" applyBorder="1" applyAlignment="1">
      <alignment horizontal="center"/>
    </xf>
    <xf numFmtId="2" fontId="3" fillId="17" borderId="30" xfId="3" applyNumberFormat="1" applyFont="1" applyFill="1" applyBorder="1" applyAlignment="1">
      <alignment horizontal="center"/>
    </xf>
    <xf numFmtId="2" fontId="3" fillId="17" borderId="45" xfId="3" applyNumberFormat="1" applyFont="1" applyFill="1" applyBorder="1" applyAlignment="1">
      <alignment horizontal="center"/>
    </xf>
    <xf numFmtId="2" fontId="3" fillId="17" borderId="31" xfId="3" applyNumberFormat="1" applyFont="1" applyFill="1" applyBorder="1" applyAlignment="1">
      <alignment horizontal="center"/>
    </xf>
    <xf numFmtId="0" fontId="3" fillId="15" borderId="46" xfId="3" applyFont="1" applyFill="1" applyBorder="1" applyAlignment="1">
      <alignment wrapText="1"/>
    </xf>
    <xf numFmtId="10" fontId="4" fillId="16" borderId="10" xfId="3" applyNumberFormat="1" applyFont="1" applyFill="1" applyBorder="1" applyAlignment="1">
      <alignment horizontal="center"/>
    </xf>
    <xf numFmtId="0" fontId="3" fillId="0" borderId="48" xfId="3" applyFont="1" applyBorder="1"/>
    <xf numFmtId="0" fontId="3" fillId="0" borderId="0" xfId="3" applyFont="1"/>
    <xf numFmtId="2" fontId="3" fillId="0" borderId="0" xfId="3" applyNumberFormat="1" applyFont="1"/>
    <xf numFmtId="0" fontId="3" fillId="0" borderId="40" xfId="3" applyFont="1" applyBorder="1"/>
    <xf numFmtId="0" fontId="4" fillId="0" borderId="52" xfId="3" applyFont="1" applyBorder="1" applyAlignment="1">
      <alignment horizontal="center"/>
    </xf>
    <xf numFmtId="0" fontId="4" fillId="0" borderId="53" xfId="3" applyFont="1" applyBorder="1" applyAlignment="1">
      <alignment horizontal="center"/>
    </xf>
    <xf numFmtId="0" fontId="4" fillId="0" borderId="54" xfId="3" applyFont="1" applyBorder="1" applyAlignment="1">
      <alignment horizontal="center"/>
    </xf>
    <xf numFmtId="167" fontId="3" fillId="18" borderId="58" xfId="9" applyFont="1" applyFill="1" applyBorder="1" applyAlignment="1">
      <alignment horizontal="center"/>
    </xf>
    <xf numFmtId="167" fontId="3" fillId="18" borderId="62" xfId="9" applyFont="1" applyFill="1" applyBorder="1" applyAlignment="1">
      <alignment horizontal="center"/>
    </xf>
    <xf numFmtId="0" fontId="6" fillId="0" borderId="48" xfId="3" applyFont="1" applyBorder="1" applyAlignment="1">
      <alignment horizontal="right"/>
    </xf>
    <xf numFmtId="10" fontId="6" fillId="0" borderId="0" xfId="9" applyNumberFormat="1" applyFont="1" applyFill="1" applyBorder="1" applyAlignment="1" applyProtection="1"/>
    <xf numFmtId="167" fontId="6" fillId="0" borderId="0" xfId="9" applyFont="1" applyFill="1" applyBorder="1" applyAlignment="1" applyProtection="1"/>
    <xf numFmtId="167" fontId="6" fillId="0" borderId="9" xfId="9" applyFont="1" applyFill="1" applyBorder="1" applyAlignment="1" applyProtection="1"/>
    <xf numFmtId="0" fontId="3" fillId="0" borderId="0" xfId="3" applyFont="1" applyAlignment="1">
      <alignment horizontal="center"/>
    </xf>
    <xf numFmtId="167" fontId="3" fillId="18" borderId="67" xfId="9" applyFont="1" applyFill="1" applyBorder="1" applyAlignment="1">
      <alignment horizontal="center"/>
    </xf>
    <xf numFmtId="0" fontId="3" fillId="0" borderId="9" xfId="3" applyFont="1" applyBorder="1"/>
    <xf numFmtId="0" fontId="9" fillId="0" borderId="0" xfId="3" applyFont="1"/>
    <xf numFmtId="0" fontId="9" fillId="0" borderId="40" xfId="3" applyFont="1" applyBorder="1"/>
    <xf numFmtId="0" fontId="4" fillId="19" borderId="68" xfId="3" applyFont="1" applyFill="1" applyBorder="1"/>
    <xf numFmtId="0" fontId="3" fillId="19" borderId="4" xfId="3" applyFont="1" applyFill="1" applyBorder="1"/>
    <xf numFmtId="0" fontId="3" fillId="19" borderId="5" xfId="3" applyFont="1" applyFill="1" applyBorder="1"/>
    <xf numFmtId="0" fontId="34" fillId="0" borderId="48" xfId="3" applyFont="1" applyBorder="1"/>
    <xf numFmtId="0" fontId="4" fillId="0" borderId="48" xfId="3" applyFont="1" applyBorder="1"/>
    <xf numFmtId="0" fontId="35" fillId="0" borderId="0" xfId="3" applyFont="1"/>
    <xf numFmtId="0" fontId="4" fillId="0" borderId="23" xfId="3" applyFont="1" applyBorder="1"/>
    <xf numFmtId="0" fontId="3" fillId="0" borderId="24" xfId="3" applyFont="1" applyBorder="1"/>
    <xf numFmtId="0" fontId="9" fillId="0" borderId="24" xfId="3" applyFont="1" applyBorder="1"/>
    <xf numFmtId="0" fontId="9" fillId="0" borderId="25" xfId="3" applyFont="1" applyBorder="1"/>
    <xf numFmtId="0" fontId="28" fillId="8" borderId="0" xfId="0" applyFont="1" applyFill="1" applyAlignment="1">
      <alignment horizontal="right" vertical="top" wrapText="1"/>
    </xf>
    <xf numFmtId="0" fontId="28" fillId="8" borderId="0" xfId="0" applyFont="1" applyFill="1" applyAlignment="1">
      <alignment horizontal="left" vertical="top" wrapText="1"/>
    </xf>
    <xf numFmtId="4" fontId="28" fillId="8" borderId="0" xfId="0" applyNumberFormat="1" applyFont="1" applyFill="1" applyAlignment="1">
      <alignment horizontal="right" vertical="top" wrapText="1"/>
    </xf>
    <xf numFmtId="0" fontId="31" fillId="0" borderId="0" xfId="0" applyFont="1" applyAlignment="1">
      <alignment horizontal="left"/>
    </xf>
    <xf numFmtId="0" fontId="29" fillId="6" borderId="10" xfId="0" applyFont="1" applyFill="1" applyBorder="1" applyAlignment="1">
      <alignment horizontal="left" vertical="top" wrapText="1"/>
    </xf>
    <xf numFmtId="0" fontId="6" fillId="0" borderId="6" xfId="0" applyFont="1" applyBorder="1" applyAlignment="1">
      <alignment horizontal="left" vertical="center"/>
    </xf>
    <xf numFmtId="0" fontId="6" fillId="0" borderId="8" xfId="0" applyFont="1" applyBorder="1" applyAlignment="1">
      <alignment horizontal="left" vertical="center"/>
    </xf>
    <xf numFmtId="0" fontId="6" fillId="0" borderId="10" xfId="0" applyFont="1" applyBorder="1" applyAlignment="1">
      <alignment horizontal="left" vertical="center"/>
    </xf>
    <xf numFmtId="17" fontId="6" fillId="0" borderId="10" xfId="0" applyNumberFormat="1" applyFont="1" applyBorder="1" applyAlignment="1">
      <alignment horizontal="left" vertical="center"/>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10" xfId="0" applyFont="1" applyBorder="1" applyAlignment="1">
      <alignment horizontal="center" vertical="center"/>
    </xf>
    <xf numFmtId="0" fontId="27" fillId="8" borderId="10" xfId="0" applyFont="1" applyFill="1" applyBorder="1" applyAlignment="1">
      <alignment horizontal="center" vertical="center" wrapText="1"/>
    </xf>
    <xf numFmtId="0" fontId="22" fillId="0" borderId="10" xfId="0" applyFont="1" applyBorder="1" applyAlignment="1">
      <alignment vertical="center"/>
    </xf>
    <xf numFmtId="0" fontId="28" fillId="8" borderId="10" xfId="0" applyFont="1" applyFill="1" applyBorder="1" applyAlignment="1">
      <alignment horizontal="left" vertical="top" wrapText="1"/>
    </xf>
    <xf numFmtId="0" fontId="29" fillId="6" borderId="6" xfId="0" applyFont="1" applyFill="1" applyBorder="1" applyAlignment="1">
      <alignment horizontal="left" vertical="top" wrapText="1"/>
    </xf>
    <xf numFmtId="0" fontId="29" fillId="6" borderId="7" xfId="0" applyFont="1" applyFill="1" applyBorder="1" applyAlignment="1">
      <alignment horizontal="left" vertical="top" wrapText="1"/>
    </xf>
    <xf numFmtId="0" fontId="29" fillId="6" borderId="8" xfId="0" applyFont="1" applyFill="1" applyBorder="1" applyAlignment="1">
      <alignment horizontal="left" vertical="top" wrapText="1"/>
    </xf>
    <xf numFmtId="0" fontId="3" fillId="4" borderId="0" xfId="0" applyFont="1" applyFill="1" applyAlignment="1">
      <alignment horizontal="center" vertical="center" wrapText="1"/>
    </xf>
    <xf numFmtId="0" fontId="3" fillId="5" borderId="0" xfId="0" applyFont="1" applyFill="1" applyAlignment="1">
      <alignment horizontal="center" vertical="center" wrapText="1"/>
    </xf>
    <xf numFmtId="0" fontId="4" fillId="0" borderId="10" xfId="0" applyFont="1" applyBorder="1" applyAlignment="1">
      <alignment horizontal="left" vertical="center" wrapText="1"/>
    </xf>
    <xf numFmtId="0" fontId="3" fillId="0" borderId="0" xfId="0" applyFont="1" applyAlignment="1">
      <alignment horizontal="center" vertical="center" wrapText="1"/>
    </xf>
    <xf numFmtId="0" fontId="4" fillId="0" borderId="10" xfId="0" applyFont="1" applyBorder="1" applyAlignment="1">
      <alignment horizontal="center" vertical="center"/>
    </xf>
    <xf numFmtId="0" fontId="4" fillId="0" borderId="10" xfId="0" applyFont="1" applyBorder="1" applyAlignment="1">
      <alignment horizontal="left" vertical="center"/>
    </xf>
    <xf numFmtId="0" fontId="23" fillId="0" borderId="0" xfId="0" applyFont="1" applyAlignment="1">
      <alignment horizontal="left" vertical="center"/>
    </xf>
    <xf numFmtId="10" fontId="3" fillId="5" borderId="0" xfId="2" applyNumberFormat="1" applyFont="1" applyFill="1" applyAlignment="1">
      <alignment horizontal="center" vertical="center"/>
    </xf>
    <xf numFmtId="17" fontId="4" fillId="0" borderId="10" xfId="0" applyNumberFormat="1" applyFont="1" applyBorder="1" applyAlignment="1">
      <alignment horizontal="left" vertical="center"/>
    </xf>
    <xf numFmtId="0" fontId="19" fillId="12" borderId="12" xfId="0" applyFont="1" applyFill="1" applyBorder="1" applyAlignment="1">
      <alignment horizontal="left" vertical="top" wrapText="1"/>
    </xf>
    <xf numFmtId="0" fontId="19" fillId="11" borderId="12" xfId="0" applyFont="1" applyFill="1" applyBorder="1" applyAlignment="1">
      <alignment horizontal="left" vertical="top" wrapText="1"/>
    </xf>
    <xf numFmtId="0" fontId="19" fillId="12" borderId="15" xfId="0" applyFont="1" applyFill="1" applyBorder="1" applyAlignment="1">
      <alignment horizontal="left" vertical="top" wrapText="1"/>
    </xf>
    <xf numFmtId="0" fontId="19" fillId="12" borderId="16" xfId="0" applyFont="1" applyFill="1" applyBorder="1" applyAlignment="1">
      <alignment horizontal="left" vertical="top" wrapText="1"/>
    </xf>
    <xf numFmtId="0" fontId="16" fillId="8" borderId="12" xfId="0" applyFont="1" applyFill="1" applyBorder="1" applyAlignment="1">
      <alignment horizontal="left" vertical="top" wrapText="1"/>
    </xf>
    <xf numFmtId="0" fontId="18" fillId="7" borderId="12" xfId="0" applyFont="1" applyFill="1" applyBorder="1" applyAlignment="1">
      <alignment horizontal="left" vertical="top" wrapText="1"/>
    </xf>
    <xf numFmtId="0" fontId="16" fillId="8" borderId="0" xfId="0" applyFont="1" applyFill="1" applyAlignment="1">
      <alignment horizontal="center" wrapText="1"/>
    </xf>
    <xf numFmtId="0" fontId="0" fillId="0" borderId="0" xfId="0"/>
    <xf numFmtId="0" fontId="17" fillId="6" borderId="12" xfId="0" applyFont="1" applyFill="1" applyBorder="1" applyAlignment="1">
      <alignment horizontal="left" vertical="top" wrapText="1"/>
    </xf>
    <xf numFmtId="0" fontId="18" fillId="13" borderId="12" xfId="0" applyFont="1" applyFill="1" applyBorder="1" applyAlignment="1">
      <alignment horizontal="left" vertical="top" wrapText="1"/>
    </xf>
    <xf numFmtId="0" fontId="27" fillId="8" borderId="0" xfId="0" applyFont="1" applyFill="1" applyAlignment="1">
      <alignment horizontal="left" vertical="top" wrapText="1"/>
    </xf>
    <xf numFmtId="0" fontId="23" fillId="0" borderId="6" xfId="0" applyFont="1" applyBorder="1" applyAlignment="1">
      <alignment horizontal="left" vertical="center" wrapText="1"/>
    </xf>
    <xf numFmtId="0" fontId="23" fillId="0" borderId="7" xfId="0" applyFont="1" applyBorder="1" applyAlignment="1">
      <alignment horizontal="left" vertical="center" wrapText="1"/>
    </xf>
    <xf numFmtId="0" fontId="23" fillId="0" borderId="10" xfId="0" applyFont="1" applyBorder="1" applyAlignment="1">
      <alignment horizontal="center" vertical="center"/>
    </xf>
    <xf numFmtId="0" fontId="27" fillId="8" borderId="0" xfId="0" applyFont="1" applyFill="1" applyAlignment="1">
      <alignment horizontal="center" wrapText="1"/>
    </xf>
    <xf numFmtId="0" fontId="22" fillId="0" borderId="0" xfId="0" applyFont="1"/>
    <xf numFmtId="0" fontId="3" fillId="0" borderId="64" xfId="3" applyFont="1" applyBorder="1" applyAlignment="1">
      <alignment horizontal="left"/>
    </xf>
    <xf numFmtId="0" fontId="3" fillId="0" borderId="65" xfId="3" applyFont="1" applyBorder="1" applyAlignment="1">
      <alignment horizontal="left"/>
    </xf>
    <xf numFmtId="0" fontId="3" fillId="0" borderId="66" xfId="3" applyFont="1" applyBorder="1" applyAlignment="1">
      <alignment horizontal="left"/>
    </xf>
    <xf numFmtId="0" fontId="36" fillId="0" borderId="0" xfId="0" applyFont="1" applyAlignment="1">
      <alignment horizontal="left" vertical="center"/>
    </xf>
    <xf numFmtId="0" fontId="4" fillId="0" borderId="23" xfId="3" applyFont="1" applyBorder="1" applyAlignment="1">
      <alignment horizontal="center" vertical="center" wrapText="1"/>
    </xf>
    <xf numFmtId="0" fontId="4" fillId="0" borderId="24" xfId="3" applyFont="1" applyBorder="1" applyAlignment="1">
      <alignment horizontal="center" vertical="center" wrapText="1"/>
    </xf>
    <xf numFmtId="0" fontId="4" fillId="0" borderId="25" xfId="3" applyFont="1" applyBorder="1" applyAlignment="1">
      <alignment horizontal="center" vertical="center" wrapText="1"/>
    </xf>
    <xf numFmtId="0" fontId="4" fillId="0" borderId="11" xfId="3" applyFont="1" applyBorder="1" applyAlignment="1">
      <alignment horizontal="center" vertical="center" wrapText="1"/>
    </xf>
    <xf numFmtId="2" fontId="3" fillId="18" borderId="10" xfId="3" applyNumberFormat="1" applyFont="1" applyFill="1" applyBorder="1" applyAlignment="1">
      <alignment horizontal="center"/>
    </xf>
    <xf numFmtId="2" fontId="3" fillId="18" borderId="47" xfId="3" applyNumberFormat="1" applyFont="1" applyFill="1" applyBorder="1" applyAlignment="1">
      <alignment horizontal="center"/>
    </xf>
    <xf numFmtId="0" fontId="4" fillId="16" borderId="33" xfId="3" applyFont="1" applyFill="1" applyBorder="1" applyAlignment="1">
      <alignment horizontal="center"/>
    </xf>
    <xf numFmtId="0" fontId="4" fillId="16" borderId="1" xfId="3" applyFont="1" applyFill="1" applyBorder="1" applyAlignment="1">
      <alignment horizontal="center"/>
    </xf>
    <xf numFmtId="0" fontId="4" fillId="16" borderId="2" xfId="3" applyFont="1" applyFill="1" applyBorder="1" applyAlignment="1">
      <alignment horizontal="center"/>
    </xf>
    <xf numFmtId="0" fontId="4" fillId="0" borderId="49" xfId="3" applyFont="1" applyBorder="1" applyAlignment="1">
      <alignment horizontal="center"/>
    </xf>
    <xf numFmtId="0" fontId="4" fillId="0" borderId="50" xfId="3" applyFont="1" applyBorder="1" applyAlignment="1">
      <alignment horizontal="center"/>
    </xf>
    <xf numFmtId="0" fontId="4" fillId="0" borderId="51" xfId="3" applyFont="1" applyBorder="1" applyAlignment="1">
      <alignment horizontal="center"/>
    </xf>
    <xf numFmtId="0" fontId="23" fillId="0" borderId="18" xfId="3" applyFont="1" applyBorder="1" applyAlignment="1">
      <alignment horizontal="center"/>
    </xf>
    <xf numFmtId="0" fontId="23" fillId="0" borderId="19" xfId="3" applyFont="1" applyBorder="1" applyAlignment="1">
      <alignment horizontal="center"/>
    </xf>
    <xf numFmtId="0" fontId="4" fillId="0" borderId="20" xfId="3" applyFont="1" applyBorder="1" applyAlignment="1">
      <alignment horizontal="center" vertical="center"/>
    </xf>
    <xf numFmtId="0" fontId="4" fillId="0" borderId="21" xfId="3" applyFont="1" applyBorder="1" applyAlignment="1">
      <alignment horizontal="center" vertical="center"/>
    </xf>
    <xf numFmtId="0" fontId="4" fillId="0" borderId="22" xfId="3" applyFont="1" applyBorder="1" applyAlignment="1">
      <alignment horizontal="center" vertical="center"/>
    </xf>
    <xf numFmtId="0" fontId="3" fillId="16" borderId="48" xfId="3" applyFont="1" applyFill="1" applyBorder="1"/>
    <xf numFmtId="0" fontId="3" fillId="16" borderId="0" xfId="3" applyFont="1" applyFill="1"/>
    <xf numFmtId="0" fontId="3" fillId="16" borderId="9" xfId="3" applyFont="1" applyFill="1" applyBorder="1"/>
    <xf numFmtId="0" fontId="3" fillId="16" borderId="48" xfId="3" applyFont="1" applyFill="1" applyBorder="1" applyAlignment="1">
      <alignment vertical="center" wrapText="1"/>
    </xf>
    <xf numFmtId="0" fontId="3" fillId="16" borderId="0" xfId="3" applyFont="1" applyFill="1" applyAlignment="1">
      <alignment vertical="center" wrapText="1"/>
    </xf>
    <xf numFmtId="0" fontId="3" fillId="16" borderId="9" xfId="3" applyFont="1" applyFill="1" applyBorder="1" applyAlignment="1">
      <alignment vertical="center" wrapText="1"/>
    </xf>
    <xf numFmtId="0" fontId="3" fillId="0" borderId="55" xfId="3" applyFont="1" applyBorder="1" applyAlignment="1">
      <alignment horizontal="left"/>
    </xf>
    <xf numFmtId="0" fontId="3" fillId="0" borderId="56" xfId="3" applyFont="1" applyBorder="1" applyAlignment="1">
      <alignment horizontal="left"/>
    </xf>
    <xf numFmtId="0" fontId="3" fillId="0" borderId="57" xfId="3" applyFont="1" applyBorder="1" applyAlignment="1">
      <alignment horizontal="left"/>
    </xf>
    <xf numFmtId="0" fontId="3" fillId="0" borderId="59" xfId="3" applyFont="1" applyBorder="1" applyAlignment="1">
      <alignment horizontal="left"/>
    </xf>
    <xf numFmtId="0" fontId="3" fillId="0" borderId="60" xfId="3" applyFont="1" applyBorder="1" applyAlignment="1">
      <alignment horizontal="left"/>
    </xf>
    <xf numFmtId="0" fontId="3" fillId="0" borderId="61" xfId="3" applyFont="1" applyBorder="1" applyAlignment="1">
      <alignment horizontal="left"/>
    </xf>
    <xf numFmtId="17" fontId="4" fillId="0" borderId="10" xfId="0" applyNumberFormat="1" applyFont="1" applyBorder="1" applyAlignment="1">
      <alignment horizontal="left" vertical="center" wrapText="1"/>
    </xf>
    <xf numFmtId="0" fontId="8" fillId="2" borderId="10" xfId="0" applyFont="1" applyFill="1" applyBorder="1" applyAlignment="1">
      <alignment horizontal="center" vertical="center"/>
    </xf>
    <xf numFmtId="0" fontId="23" fillId="0" borderId="63" xfId="3" applyFont="1" applyBorder="1" applyAlignment="1">
      <alignment horizontal="center" vertical="center"/>
    </xf>
    <xf numFmtId="0" fontId="23" fillId="0" borderId="7" xfId="3" applyFont="1" applyBorder="1" applyAlignment="1">
      <alignment horizontal="center" vertical="center"/>
    </xf>
    <xf numFmtId="0" fontId="23" fillId="0" borderId="8" xfId="3" applyFont="1" applyBorder="1" applyAlignment="1">
      <alignment horizontal="center" vertical="center"/>
    </xf>
    <xf numFmtId="0" fontId="3" fillId="0" borderId="33" xfId="3" applyFont="1" applyBorder="1" applyAlignment="1">
      <alignment horizontal="center"/>
    </xf>
    <xf numFmtId="0" fontId="3" fillId="0" borderId="1" xfId="3" applyFont="1" applyBorder="1" applyAlignment="1">
      <alignment horizontal="center"/>
    </xf>
    <xf numFmtId="0" fontId="3" fillId="0" borderId="2" xfId="3" applyFont="1" applyBorder="1" applyAlignment="1">
      <alignment horizontal="center"/>
    </xf>
    <xf numFmtId="0" fontId="3" fillId="0" borderId="48" xfId="3" applyFont="1" applyBorder="1" applyAlignment="1">
      <alignment horizontal="center"/>
    </xf>
    <xf numFmtId="0" fontId="3" fillId="0" borderId="0" xfId="3" applyFont="1" applyAlignment="1">
      <alignment horizontal="center"/>
    </xf>
    <xf numFmtId="0" fontId="3" fillId="0" borderId="9" xfId="3" applyFont="1" applyBorder="1" applyAlignment="1">
      <alignment horizontal="center"/>
    </xf>
    <xf numFmtId="0" fontId="3" fillId="0" borderId="68" xfId="3" applyFont="1" applyBorder="1" applyAlignment="1">
      <alignment horizontal="center"/>
    </xf>
    <xf numFmtId="0" fontId="3" fillId="0" borderId="4" xfId="3" applyFont="1" applyBorder="1" applyAlignment="1">
      <alignment horizontal="center"/>
    </xf>
    <xf numFmtId="0" fontId="3" fillId="0" borderId="5" xfId="3" applyFont="1" applyBorder="1" applyAlignment="1">
      <alignment horizont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9" borderId="6" xfId="5" applyFont="1" applyFill="1" applyBorder="1" applyAlignment="1">
      <alignment horizontal="center"/>
    </xf>
    <xf numFmtId="0" fontId="4" fillId="9" borderId="7" xfId="5" applyFont="1" applyFill="1" applyBorder="1" applyAlignment="1">
      <alignment horizontal="center"/>
    </xf>
    <xf numFmtId="0" fontId="4" fillId="9" borderId="8" xfId="5" applyFont="1" applyFill="1" applyBorder="1" applyAlignment="1">
      <alignment horizontal="center"/>
    </xf>
    <xf numFmtId="0" fontId="7" fillId="9" borderId="6" xfId="5" applyFont="1" applyFill="1" applyBorder="1" applyAlignment="1">
      <alignment horizontal="center" vertical="center"/>
    </xf>
    <xf numFmtId="0" fontId="7" fillId="9" borderId="7" xfId="5" applyFont="1" applyFill="1" applyBorder="1" applyAlignment="1">
      <alignment horizontal="center" vertical="center"/>
    </xf>
    <xf numFmtId="0" fontId="7" fillId="9" borderId="8" xfId="5" applyFont="1" applyFill="1" applyBorder="1" applyAlignment="1">
      <alignment horizontal="center" vertical="center"/>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7" fillId="9" borderId="13" xfId="5" applyFont="1" applyFill="1" applyBorder="1" applyAlignment="1">
      <alignment horizontal="center" vertical="center"/>
    </xf>
    <xf numFmtId="0" fontId="7" fillId="9" borderId="11" xfId="5" applyFont="1" applyFill="1" applyBorder="1" applyAlignment="1">
      <alignment horizontal="center" vertical="center"/>
    </xf>
    <xf numFmtId="0" fontId="7" fillId="9" borderId="6" xfId="5" applyFont="1" applyFill="1" applyBorder="1" applyAlignment="1">
      <alignment horizontal="center"/>
    </xf>
    <xf numFmtId="0" fontId="7" fillId="9" borderId="7" xfId="5" applyFont="1" applyFill="1" applyBorder="1" applyAlignment="1">
      <alignment horizontal="center"/>
    </xf>
    <xf numFmtId="0" fontId="7" fillId="9" borderId="8" xfId="5" applyFont="1" applyFill="1" applyBorder="1" applyAlignment="1">
      <alignment horizontal="center"/>
    </xf>
    <xf numFmtId="0" fontId="10" fillId="0" borderId="0" xfId="3"/>
    <xf numFmtId="44" fontId="3" fillId="0" borderId="0" xfId="0" applyNumberFormat="1" applyFont="1" applyAlignment="1">
      <alignment vertical="center"/>
    </xf>
    <xf numFmtId="0" fontId="3" fillId="0" borderId="0" xfId="0" applyNumberFormat="1" applyFont="1" applyAlignment="1">
      <alignment vertical="center"/>
    </xf>
    <xf numFmtId="44" fontId="3" fillId="0" borderId="0" xfId="10" applyFont="1" applyAlignment="1">
      <alignment vertical="center"/>
    </xf>
    <xf numFmtId="0" fontId="9" fillId="0" borderId="10" xfId="0" applyFont="1" applyBorder="1" applyAlignment="1">
      <alignment horizontal="center" vertical="center" wrapText="1"/>
    </xf>
    <xf numFmtId="0" fontId="9" fillId="0" borderId="10" xfId="0" applyFont="1" applyBorder="1" applyAlignment="1">
      <alignment horizontal="left" vertical="center"/>
    </xf>
    <xf numFmtId="0" fontId="9" fillId="0" borderId="10" xfId="0" applyFont="1" applyBorder="1" applyAlignment="1">
      <alignment horizontal="left" vertical="center" wrapText="1"/>
    </xf>
    <xf numFmtId="0" fontId="9" fillId="0" borderId="10" xfId="0" applyFont="1" applyBorder="1" applyAlignment="1">
      <alignment horizontal="center" vertical="center"/>
    </xf>
    <xf numFmtId="0" fontId="9" fillId="0" borderId="10" xfId="0" applyFont="1" applyBorder="1" applyAlignment="1">
      <alignment horizontal="center" vertical="center"/>
    </xf>
    <xf numFmtId="17" fontId="9" fillId="0" borderId="10" xfId="0" applyNumberFormat="1" applyFont="1" applyBorder="1" applyAlignment="1">
      <alignment horizontal="left" vertical="center" wrapText="1"/>
    </xf>
    <xf numFmtId="0" fontId="37" fillId="5" borderId="10" xfId="0" applyFont="1" applyFill="1" applyBorder="1" applyAlignment="1">
      <alignment horizontal="left" vertical="center" wrapText="1"/>
    </xf>
    <xf numFmtId="0" fontId="37" fillId="5" borderId="10" xfId="0" applyFont="1" applyFill="1" applyBorder="1" applyAlignment="1">
      <alignment horizontal="center" vertical="center" wrapText="1"/>
    </xf>
    <xf numFmtId="0" fontId="37" fillId="5" borderId="10" xfId="0" applyFont="1" applyFill="1" applyBorder="1" applyAlignment="1">
      <alignment horizontal="right" vertical="center" wrapText="1"/>
    </xf>
    <xf numFmtId="4" fontId="37" fillId="5" borderId="10" xfId="0" applyNumberFormat="1" applyFont="1" applyFill="1" applyBorder="1" applyAlignment="1">
      <alignment horizontal="right" vertical="center" wrapText="1"/>
    </xf>
    <xf numFmtId="44" fontId="37" fillId="5" borderId="10" xfId="10" applyFont="1" applyFill="1" applyBorder="1" applyAlignment="1">
      <alignment horizontal="left" vertical="center" wrapText="1"/>
    </xf>
    <xf numFmtId="0" fontId="39" fillId="0" borderId="0" xfId="0" applyFont="1" applyAlignment="1">
      <alignment horizontal="center" vertical="center"/>
    </xf>
    <xf numFmtId="0" fontId="39" fillId="0" borderId="0" xfId="0" applyFont="1" applyAlignment="1">
      <alignment vertical="center" wrapText="1"/>
    </xf>
    <xf numFmtId="0" fontId="39" fillId="0" borderId="0" xfId="0" applyFont="1" applyAlignment="1">
      <alignment vertical="center"/>
    </xf>
    <xf numFmtId="44" fontId="39" fillId="0" borderId="0" xfId="10" applyFont="1" applyAlignment="1">
      <alignment horizontal="center" vertical="center"/>
    </xf>
    <xf numFmtId="0" fontId="38" fillId="20" borderId="10" xfId="0" applyFont="1" applyFill="1" applyBorder="1" applyAlignment="1">
      <alignment horizontal="left" vertical="center" wrapText="1"/>
    </xf>
    <xf numFmtId="0" fontId="38" fillId="20" borderId="10" xfId="0" applyFont="1" applyFill="1" applyBorder="1" applyAlignment="1">
      <alignment horizontal="center" vertical="center" wrapText="1"/>
    </xf>
    <xf numFmtId="0" fontId="38" fillId="20" borderId="10" xfId="0" applyFont="1" applyFill="1" applyBorder="1" applyAlignment="1">
      <alignment horizontal="right" vertical="center" wrapText="1"/>
    </xf>
    <xf numFmtId="44" fontId="38" fillId="20" borderId="10" xfId="10" applyFont="1" applyFill="1" applyBorder="1" applyAlignment="1">
      <alignment horizontal="right" vertical="center" wrapText="1"/>
    </xf>
    <xf numFmtId="44" fontId="38" fillId="20" borderId="10" xfId="10" applyFont="1" applyFill="1" applyBorder="1" applyAlignment="1">
      <alignment vertical="center" wrapText="1"/>
    </xf>
    <xf numFmtId="4" fontId="38" fillId="20" borderId="10" xfId="0" applyNumberFormat="1" applyFont="1" applyFill="1" applyBorder="1" applyAlignment="1">
      <alignment horizontal="right" vertical="center" wrapText="1"/>
    </xf>
    <xf numFmtId="0" fontId="39" fillId="20" borderId="0" xfId="0" applyFont="1" applyFill="1" applyAlignment="1">
      <alignment horizontal="center" vertical="center"/>
    </xf>
    <xf numFmtId="0" fontId="39" fillId="20" borderId="0" xfId="0" applyFont="1" applyFill="1" applyAlignment="1">
      <alignment vertical="center" wrapText="1"/>
    </xf>
    <xf numFmtId="0" fontId="39" fillId="20" borderId="0" xfId="0" applyFont="1" applyFill="1" applyAlignment="1">
      <alignment vertical="center"/>
    </xf>
    <xf numFmtId="0" fontId="9" fillId="20" borderId="0" xfId="0" applyFont="1" applyFill="1" applyAlignment="1">
      <alignment horizontal="left" vertical="center"/>
    </xf>
    <xf numFmtId="44" fontId="39" fillId="20" borderId="0" xfId="10" applyFont="1" applyFill="1" applyAlignment="1">
      <alignment horizontal="center" vertical="center"/>
    </xf>
    <xf numFmtId="0" fontId="39" fillId="20" borderId="0" xfId="0" applyFont="1" applyFill="1" applyAlignment="1">
      <alignment horizontal="center" vertical="center" wrapText="1"/>
    </xf>
    <xf numFmtId="2" fontId="39" fillId="20" borderId="69" xfId="0" applyNumberFormat="1" applyFont="1" applyFill="1" applyBorder="1" applyAlignment="1">
      <alignment horizontal="center" vertical="center"/>
    </xf>
    <xf numFmtId="2" fontId="39" fillId="20" borderId="70" xfId="0" applyNumberFormat="1" applyFont="1" applyFill="1" applyBorder="1" applyAlignment="1">
      <alignment horizontal="center" vertical="center"/>
    </xf>
    <xf numFmtId="2" fontId="39" fillId="20" borderId="71" xfId="0" applyNumberFormat="1" applyFont="1" applyFill="1" applyBorder="1" applyAlignment="1">
      <alignment horizontal="center" vertical="center"/>
    </xf>
    <xf numFmtId="2" fontId="39" fillId="20" borderId="72" xfId="0" applyNumberFormat="1" applyFont="1" applyFill="1" applyBorder="1" applyAlignment="1">
      <alignment horizontal="center" vertical="center"/>
    </xf>
    <xf numFmtId="2" fontId="39" fillId="20" borderId="6" xfId="0" applyNumberFormat="1" applyFont="1" applyFill="1" applyBorder="1" applyAlignment="1">
      <alignment horizontal="center" vertical="center"/>
    </xf>
    <xf numFmtId="2" fontId="39" fillId="20" borderId="73" xfId="0" applyNumberFormat="1" applyFont="1" applyFill="1" applyBorder="1" applyAlignment="1">
      <alignment horizontal="center" vertical="center"/>
    </xf>
    <xf numFmtId="4" fontId="9" fillId="20" borderId="74" xfId="0" applyNumberFormat="1" applyFont="1" applyFill="1" applyBorder="1" applyAlignment="1">
      <alignment horizontal="center" vertical="center"/>
    </xf>
    <xf numFmtId="0" fontId="9" fillId="20" borderId="75" xfId="0" applyFont="1" applyFill="1" applyBorder="1" applyAlignment="1">
      <alignment horizontal="center" vertical="center"/>
    </xf>
    <xf numFmtId="0" fontId="9" fillId="20" borderId="76" xfId="0" applyFont="1" applyFill="1" applyBorder="1" applyAlignment="1">
      <alignment horizontal="center" vertical="center"/>
    </xf>
  </cellXfs>
  <cellStyles count="11">
    <cellStyle name="Moeda" xfId="10" builtinId="4"/>
    <cellStyle name="Normal" xfId="0" builtinId="0"/>
    <cellStyle name="Normal 2" xfId="3" xr:uid="{00000000-0005-0000-0000-000001000000}"/>
    <cellStyle name="Normal 2 2 2 2 2" xfId="5" xr:uid="{00000000-0005-0000-0000-000002000000}"/>
    <cellStyle name="Normal 3" xfId="8" xr:uid="{00000000-0005-0000-0000-000003000000}"/>
    <cellStyle name="Normal_Pesquisa no referencial 10 de maio de 2013" xfId="4" xr:uid="{00000000-0005-0000-0000-000004000000}"/>
    <cellStyle name="Porcentagem" xfId="2" builtinId="5"/>
    <cellStyle name="Porcentagem 11" xfId="7" xr:uid="{00000000-0005-0000-0000-000006000000}"/>
    <cellStyle name="Porcentagem 13" xfId="6" xr:uid="{00000000-0005-0000-0000-000007000000}"/>
    <cellStyle name="Separador de milhares 2_ORÇAMENTO matureia corrigido (DEZ 2009)" xfId="9" xr:uid="{00000000-0005-0000-0000-000009000000}"/>
    <cellStyle name="Vírgula" xfId="1" builtinId="3"/>
  </cellStyles>
  <dxfs count="5">
    <dxf>
      <border>
        <left style="thin">
          <color rgb="FF000000"/>
        </left>
        <right style="thin">
          <color rgb="FF000000"/>
        </right>
        <top style="thin">
          <color rgb="FF000000"/>
        </top>
        <bottom style="thin">
          <color rgb="FF000000"/>
        </bottom>
      </border>
    </dxf>
    <dxf>
      <font>
        <b/>
        <i val="0"/>
        <condense val="0"/>
        <extend val="0"/>
      </font>
      <fill>
        <patternFill>
          <bgColor rgb="FFC0C0C0"/>
        </patternFill>
      </fill>
      <border>
        <left style="thin">
          <color rgb="FF000000"/>
        </left>
        <right style="thin">
          <color rgb="FF000000"/>
        </right>
        <top style="thin">
          <color rgb="FF000000"/>
        </top>
        <bottom style="thin">
          <color rgb="FF000000"/>
        </bottom>
      </border>
    </dxf>
    <dxf>
      <border>
        <left style="thin">
          <color rgb="FF000000"/>
        </left>
        <right style="thin">
          <color rgb="FF000000"/>
        </right>
        <top style="thin">
          <color rgb="FF000000"/>
        </top>
        <bottom style="thin">
          <color rgb="FF000000"/>
        </bottom>
      </border>
    </dxf>
    <dxf>
      <font>
        <b/>
        <i val="0"/>
        <condense val="0"/>
        <extend val="0"/>
      </font>
      <fill>
        <patternFill>
          <bgColor rgb="FFC0C0C0"/>
        </patternFill>
      </fill>
      <border>
        <left style="thin">
          <color rgb="FF000000"/>
        </left>
        <right style="thin">
          <color rgb="FF000000"/>
        </right>
        <top style="thin">
          <color rgb="FF000000"/>
        </top>
        <bottom style="thin">
          <color rgb="FF000000"/>
        </bottom>
      </border>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274320</xdr:colOff>
          <xdr:row>22</xdr:row>
          <xdr:rowOff>228600</xdr:rowOff>
        </xdr:from>
        <xdr:to>
          <xdr:col>4</xdr:col>
          <xdr:colOff>1790700</xdr:colOff>
          <xdr:row>24</xdr:row>
          <xdr:rowOff>60960</xdr:rowOff>
        </xdr:to>
        <xdr:sp macro="" textlink="">
          <xdr:nvSpPr>
            <xdr:cNvPr id="5121" name="Picture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rafae/Downloads/COMPLEMENTO%20DO%20PR&#201;DIO%20-%20BARRA%20DE%20SANTANA%20-%20REVIS&#195;O%20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afae/Desktop/barra%20de%20santana/CAMPO/Muro%20de%20Arrimo/CONSTRU&#199;&#195;O%20MURO%20DE%20ARRIMO%20E%20ALVENAR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Planilha"/>
      <sheetName val="MEMÓRIA DE CÁLCULO"/>
      <sheetName val="COMPOSIÇÕES"/>
      <sheetName val="CRONOGRAMA"/>
      <sheetName val="Bdi"/>
      <sheetName val="ENCARGOS SOCIAIS"/>
      <sheetName val="comp"/>
      <sheetName val="insumo"/>
    </sheetNames>
    <sheetDataSet>
      <sheetData sheetId="0"/>
      <sheetData sheetId="1">
        <row r="7">
          <cell r="D7" t="str">
            <v>MUNICÍPIO DE BARRA DE SANTANA - PB</v>
          </cell>
        </row>
        <row r="8">
          <cell r="D8" t="str">
            <v xml:space="preserve">DESONERADO </v>
          </cell>
          <cell r="G8" t="str">
            <v>BDI: 26.4%</v>
          </cell>
        </row>
        <row r="9">
          <cell r="D9" t="str">
            <v>PREFEITURA MUNICIPAL DE BARRA DE SANTANA - PB</v>
          </cell>
          <cell r="G9" t="str">
            <v>ENCARGOS SOCIAIS HORISTA: 87.93%</v>
          </cell>
        </row>
        <row r="10">
          <cell r="D10">
            <v>44440</v>
          </cell>
          <cell r="G10" t="str">
            <v>ENCARGOS SOCIAIS MENSALISTA: 49.41%</v>
          </cell>
        </row>
        <row r="13">
          <cell r="E13" t="str">
            <v>PLACA DA OBRA</v>
          </cell>
        </row>
        <row r="32">
          <cell r="J32">
            <v>126359.41999999998</v>
          </cell>
        </row>
      </sheetData>
      <sheetData sheetId="2"/>
      <sheetData sheetId="3"/>
      <sheetData sheetId="4"/>
      <sheetData sheetId="5">
        <row r="2">
          <cell r="D2" t="str">
            <v>MUNICÍPIO DE BARRA DE SANTANA - PB</v>
          </cell>
        </row>
        <row r="4">
          <cell r="F4" t="str">
            <v>ENCARGOS SOCIAIS HORISTA: 116.38%</v>
          </cell>
        </row>
        <row r="5">
          <cell r="D5" t="str">
            <v xml:space="preserve">SINAPI - 09/2021 - PARAÍBA ORSE - 08/2021 - Sergipe
</v>
          </cell>
        </row>
      </sheetData>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Planilha"/>
      <sheetName val="MEMÓRIA DE CÁLCULO"/>
      <sheetName val="COMPOSIÇÕES"/>
      <sheetName val="CRONOGRAMA"/>
      <sheetName val="Bdi"/>
      <sheetName val="ENCARGOS SOCIAIS"/>
      <sheetName val="comp"/>
      <sheetName val="insumo"/>
    </sheetNames>
    <sheetDataSet>
      <sheetData sheetId="0"/>
      <sheetData sheetId="1">
        <row r="7">
          <cell r="D7" t="str">
            <v>MUNICÍPIO DE BARRA DE SANTANA - PB</v>
          </cell>
        </row>
        <row r="8">
          <cell r="D8" t="str">
            <v xml:space="preserve">DESONERADO </v>
          </cell>
        </row>
        <row r="9">
          <cell r="D9" t="str">
            <v>PREFEITURA MUNICIPAL DE BARRA DE SANTANA - PB</v>
          </cell>
          <cell r="G9" t="str">
            <v>ENCARGOS SOCIAIS HORISTA: 116.38%</v>
          </cell>
        </row>
        <row r="10">
          <cell r="G10" t="str">
            <v>ENCARGOS SOCIAIS MENSALISTA: 72.61%</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xml"/><Relationship Id="rId1" Type="http://schemas.openxmlformats.org/officeDocument/2006/relationships/printerSettings" Target="../printerSettings/printerSettings5.bin"/><Relationship Id="rId6" Type="http://schemas.openxmlformats.org/officeDocument/2006/relationships/image" Target="../media/image2.emf"/><Relationship Id="rId5" Type="http://schemas.openxmlformats.org/officeDocument/2006/relationships/oleObject" Target="../embeddings/oleObject1.bin"/><Relationship Id="rId4"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K20"/>
  <sheetViews>
    <sheetView view="pageBreakPreview" zoomScale="60" zoomScaleNormal="100" workbookViewId="0">
      <selection activeCell="Q7" sqref="Q7"/>
    </sheetView>
  </sheetViews>
  <sheetFormatPr defaultRowHeight="14.4" x14ac:dyDescent="0.3"/>
  <cols>
    <col min="2" max="2" width="16" customWidth="1"/>
    <col min="4" max="4" width="72.109375" customWidth="1"/>
    <col min="7" max="7" width="16.5546875" customWidth="1"/>
    <col min="10" max="10" width="16" customWidth="1"/>
    <col min="11" max="11" width="19.88671875" customWidth="1"/>
  </cols>
  <sheetData>
    <row r="1" spans="1:11" ht="80.25" customHeight="1" x14ac:dyDescent="0.3">
      <c r="A1" s="173" t="s">
        <v>11756</v>
      </c>
      <c r="B1" s="174"/>
      <c r="C1" s="177" t="s">
        <v>11940</v>
      </c>
      <c r="D1" s="178"/>
      <c r="E1" s="178"/>
      <c r="F1" s="178"/>
      <c r="G1" s="178"/>
      <c r="H1" s="178"/>
      <c r="I1" s="178"/>
      <c r="J1" s="178"/>
      <c r="K1" s="179"/>
    </row>
    <row r="2" spans="1:11" ht="39.75" customHeight="1" x14ac:dyDescent="0.3">
      <c r="A2" s="173" t="s">
        <v>11758</v>
      </c>
      <c r="B2" s="174"/>
      <c r="C2" s="175" t="str">
        <f>[1]Planilha!D7</f>
        <v>MUNICÍPIO DE BARRA DE SANTANA - PB</v>
      </c>
      <c r="D2" s="175"/>
      <c r="E2" s="180"/>
      <c r="F2" s="180"/>
      <c r="G2" s="180"/>
      <c r="H2" s="180"/>
      <c r="I2" s="180"/>
      <c r="J2" s="180"/>
      <c r="K2" s="180"/>
    </row>
    <row r="3" spans="1:11" ht="21" x14ac:dyDescent="0.3">
      <c r="A3" s="173" t="s">
        <v>11759</v>
      </c>
      <c r="B3" s="174"/>
      <c r="C3" s="175" t="s">
        <v>11843</v>
      </c>
      <c r="D3" s="175"/>
      <c r="E3" s="180" t="str">
        <f>[1]Planilha!G8</f>
        <v>BDI: 26.4%</v>
      </c>
      <c r="F3" s="180"/>
      <c r="G3" s="180"/>
      <c r="H3" s="180"/>
      <c r="I3" s="180"/>
      <c r="J3" s="180"/>
      <c r="K3" s="180"/>
    </row>
    <row r="4" spans="1:11" ht="39" customHeight="1" x14ac:dyDescent="0.3">
      <c r="A4" s="173" t="s">
        <v>11760</v>
      </c>
      <c r="B4" s="174"/>
      <c r="C4" s="175" t="str">
        <f>[1]Planilha!D9</f>
        <v>PREFEITURA MUNICIPAL DE BARRA DE SANTANA - PB</v>
      </c>
      <c r="D4" s="175"/>
      <c r="E4" s="180" t="str">
        <f>[1]Planilha!G9</f>
        <v>ENCARGOS SOCIAIS HORISTA: 87.93%</v>
      </c>
      <c r="F4" s="180"/>
      <c r="G4" s="180"/>
      <c r="H4" s="180"/>
      <c r="I4" s="180"/>
      <c r="J4" s="180"/>
      <c r="K4" s="180"/>
    </row>
    <row r="5" spans="1:11" ht="58.5" customHeight="1" x14ac:dyDescent="0.3">
      <c r="A5" s="173" t="s">
        <v>11846</v>
      </c>
      <c r="B5" s="174"/>
      <c r="C5" s="176">
        <f>[1]Planilha!D10</f>
        <v>44440</v>
      </c>
      <c r="D5" s="175"/>
      <c r="E5" s="180" t="str">
        <f>[1]Planilha!G10</f>
        <v>ENCARGOS SOCIAIS MENSALISTA: 49.41%</v>
      </c>
      <c r="F5" s="180"/>
      <c r="G5" s="180"/>
      <c r="H5" s="180"/>
      <c r="I5" s="180"/>
      <c r="J5" s="180"/>
      <c r="K5" s="180"/>
    </row>
    <row r="6" spans="1:11" ht="47.25" customHeight="1" x14ac:dyDescent="0.3">
      <c r="A6" s="181" t="s">
        <v>11884</v>
      </c>
      <c r="B6" s="182"/>
      <c r="C6" s="182"/>
      <c r="D6" s="182"/>
      <c r="E6" s="182"/>
      <c r="F6" s="182"/>
      <c r="G6" s="182"/>
      <c r="H6" s="182"/>
      <c r="I6" s="182"/>
      <c r="J6" s="182"/>
      <c r="K6" s="182"/>
    </row>
    <row r="7" spans="1:11" ht="47.25" customHeight="1" x14ac:dyDescent="0.3">
      <c r="A7" s="183" t="s">
        <v>11757</v>
      </c>
      <c r="B7" s="183"/>
      <c r="C7" s="183"/>
      <c r="D7" s="183" t="s">
        <v>11748</v>
      </c>
      <c r="E7" s="183"/>
      <c r="F7" s="183"/>
      <c r="G7" s="183"/>
      <c r="H7" s="183"/>
      <c r="I7" s="183"/>
      <c r="J7" s="94" t="s">
        <v>11753</v>
      </c>
      <c r="K7" s="94" t="s">
        <v>11885</v>
      </c>
    </row>
    <row r="8" spans="1:11" ht="47.25" customHeight="1" x14ac:dyDescent="0.3">
      <c r="A8" s="172">
        <v>0</v>
      </c>
      <c r="B8" s="172"/>
      <c r="C8" s="172"/>
      <c r="D8" s="184" t="str">
        <f>[1]Planilha!E13</f>
        <v>PLACA DA OBRA</v>
      </c>
      <c r="E8" s="185"/>
      <c r="F8" s="185"/>
      <c r="G8" s="185"/>
      <c r="H8" s="185"/>
      <c r="I8" s="186"/>
      <c r="J8" s="95">
        <f>'PLANILHA - GLOBAL  '!J13</f>
        <v>6326.630000000001</v>
      </c>
      <c r="K8" s="96">
        <f>J8/[1]Planilha!$J$32</f>
        <v>5.0068526746957227E-2</v>
      </c>
    </row>
    <row r="9" spans="1:11" s="49" customFormat="1" ht="30" customHeight="1" x14ac:dyDescent="0.4">
      <c r="A9" s="172" t="s">
        <v>11739</v>
      </c>
      <c r="B9" s="172"/>
      <c r="C9" s="172"/>
      <c r="D9" s="172" t="s">
        <v>11873</v>
      </c>
      <c r="E9" s="172"/>
      <c r="F9" s="172"/>
      <c r="G9" s="172"/>
      <c r="H9" s="172"/>
      <c r="I9" s="172"/>
      <c r="J9" s="97" t="e">
        <f>'PLANILHA - GLOBAL  '!#REF!</f>
        <v>#REF!</v>
      </c>
      <c r="K9" s="96" t="e">
        <f>J9/[1]Planilha!$J$32</f>
        <v>#REF!</v>
      </c>
    </row>
    <row r="10" spans="1:11" s="49" customFormat="1" ht="15" customHeight="1" x14ac:dyDescent="0.4">
      <c r="A10" s="172" t="s">
        <v>11837</v>
      </c>
      <c r="B10" s="172"/>
      <c r="C10" s="172"/>
      <c r="D10" s="172" t="s">
        <v>11874</v>
      </c>
      <c r="E10" s="172"/>
      <c r="F10" s="172"/>
      <c r="G10" s="172"/>
      <c r="H10" s="172"/>
      <c r="I10" s="172"/>
      <c r="J10" s="97" t="e">
        <f>'PLANILHA - GLOBAL  '!#REF!</f>
        <v>#REF!</v>
      </c>
      <c r="K10" s="96" t="e">
        <f>J10/[1]Planilha!$J$32</f>
        <v>#REF!</v>
      </c>
    </row>
    <row r="11" spans="1:11" s="49" customFormat="1" ht="21" customHeight="1" x14ac:dyDescent="0.4">
      <c r="A11" s="172" t="s">
        <v>11875</v>
      </c>
      <c r="B11" s="172"/>
      <c r="C11" s="172"/>
      <c r="D11" s="172" t="s">
        <v>11876</v>
      </c>
      <c r="E11" s="172"/>
      <c r="F11" s="172"/>
      <c r="G11" s="172"/>
      <c r="H11" s="172"/>
      <c r="I11" s="172"/>
      <c r="J11" s="97">
        <f>'PLANILHA - GLOBAL  '!J17</f>
        <v>43875.3</v>
      </c>
      <c r="K11" s="96">
        <f>J11/[1]Planilha!$J$32</f>
        <v>0.34722619018036016</v>
      </c>
    </row>
    <row r="12" spans="1:11" ht="15.6" x14ac:dyDescent="0.3">
      <c r="A12" s="172">
        <v>4</v>
      </c>
      <c r="B12" s="172"/>
      <c r="C12" s="172"/>
      <c r="D12" s="172" t="s">
        <v>11882</v>
      </c>
      <c r="E12" s="172"/>
      <c r="F12" s="172"/>
      <c r="G12" s="172"/>
      <c r="H12" s="172"/>
      <c r="I12" s="172"/>
      <c r="J12" s="97" t="e">
        <f>'PLANILHA - GLOBAL  '!#REF!</f>
        <v>#REF!</v>
      </c>
      <c r="K12" s="96" t="e">
        <f>J12/[1]Planilha!$J$32</f>
        <v>#REF!</v>
      </c>
    </row>
    <row r="13" spans="1:11" ht="15" x14ac:dyDescent="0.3">
      <c r="A13" s="98"/>
      <c r="B13" s="98"/>
      <c r="C13" s="98"/>
      <c r="D13" s="98"/>
      <c r="E13" s="98"/>
      <c r="F13" s="98"/>
      <c r="G13" s="98"/>
      <c r="H13" s="98"/>
      <c r="I13" s="98"/>
      <c r="J13" s="98"/>
      <c r="K13" s="98"/>
    </row>
    <row r="14" spans="1:11" ht="15.6" x14ac:dyDescent="0.3">
      <c r="A14" s="168"/>
      <c r="B14" s="168"/>
      <c r="C14" s="168"/>
      <c r="D14" s="99"/>
      <c r="E14" s="100"/>
      <c r="F14" s="100"/>
      <c r="G14" s="169" t="s">
        <v>11886</v>
      </c>
      <c r="H14" s="168"/>
      <c r="I14" s="170" t="e">
        <f>I16/1.264</f>
        <v>#REF!</v>
      </c>
      <c r="J14" s="168"/>
      <c r="K14" s="168"/>
    </row>
    <row r="15" spans="1:11" ht="15.6" x14ac:dyDescent="0.3">
      <c r="A15" s="168"/>
      <c r="B15" s="168"/>
      <c r="C15" s="168"/>
      <c r="D15" s="99"/>
      <c r="E15" s="100"/>
      <c r="F15" s="100"/>
      <c r="G15" s="169" t="s">
        <v>11887</v>
      </c>
      <c r="H15" s="168"/>
      <c r="I15" s="170" t="e">
        <f>I16-I14</f>
        <v>#REF!</v>
      </c>
      <c r="J15" s="168"/>
      <c r="K15" s="168"/>
    </row>
    <row r="16" spans="1:11" ht="15.6" x14ac:dyDescent="0.3">
      <c r="A16" s="168"/>
      <c r="B16" s="168"/>
      <c r="C16" s="168"/>
      <c r="D16" s="99"/>
      <c r="E16" s="100"/>
      <c r="F16" s="100"/>
      <c r="G16" s="169" t="s">
        <v>11888</v>
      </c>
      <c r="H16" s="168"/>
      <c r="I16" s="170" t="e">
        <f>SUM(J8:J12)</f>
        <v>#REF!</v>
      </c>
      <c r="J16" s="168"/>
      <c r="K16" s="168"/>
    </row>
    <row r="17" spans="1:11" x14ac:dyDescent="0.3">
      <c r="A17" s="101"/>
      <c r="B17" s="101"/>
      <c r="C17" s="101"/>
      <c r="D17" s="101"/>
      <c r="E17" s="101"/>
      <c r="F17" s="101"/>
      <c r="G17" s="101"/>
      <c r="H17" s="101"/>
      <c r="I17" s="101"/>
      <c r="J17" s="101"/>
      <c r="K17" s="101"/>
    </row>
    <row r="18" spans="1:11" ht="23.4" x14ac:dyDescent="0.45">
      <c r="A18" s="171" t="s">
        <v>11883</v>
      </c>
      <c r="B18" s="171"/>
      <c r="C18" s="171"/>
      <c r="D18" s="171"/>
      <c r="E18" s="49"/>
      <c r="F18" s="49"/>
      <c r="G18" s="49"/>
      <c r="H18" s="49"/>
      <c r="I18" s="49"/>
      <c r="J18" s="49"/>
      <c r="K18" s="49"/>
    </row>
    <row r="19" spans="1:11" ht="21" x14ac:dyDescent="0.4">
      <c r="A19" s="49"/>
      <c r="B19" s="49"/>
      <c r="C19" s="49"/>
      <c r="D19" s="49"/>
      <c r="E19" s="49"/>
      <c r="F19" s="49"/>
      <c r="G19" s="49"/>
      <c r="H19" s="49"/>
      <c r="I19" s="49"/>
      <c r="J19" s="49"/>
      <c r="K19" s="49"/>
    </row>
    <row r="20" spans="1:11" ht="21" x14ac:dyDescent="0.4">
      <c r="A20" s="49"/>
      <c r="B20" s="49"/>
      <c r="C20" s="49"/>
      <c r="D20" s="49"/>
      <c r="E20" s="49"/>
      <c r="F20" s="49"/>
      <c r="G20" s="49"/>
      <c r="H20" s="49"/>
      <c r="I20" s="49"/>
      <c r="J20" s="49"/>
      <c r="K20" s="49"/>
    </row>
  </sheetData>
  <mergeCells count="37">
    <mergeCell ref="A6:K6"/>
    <mergeCell ref="A7:C7"/>
    <mergeCell ref="D7:I7"/>
    <mergeCell ref="A8:C8"/>
    <mergeCell ref="D8:I8"/>
    <mergeCell ref="A9:C9"/>
    <mergeCell ref="D9:I9"/>
    <mergeCell ref="A1:B1"/>
    <mergeCell ref="A2:B2"/>
    <mergeCell ref="C2:D2"/>
    <mergeCell ref="C4:D4"/>
    <mergeCell ref="A5:B5"/>
    <mergeCell ref="C5:D5"/>
    <mergeCell ref="C1:K1"/>
    <mergeCell ref="E2:K2"/>
    <mergeCell ref="E3:K3"/>
    <mergeCell ref="E4:K4"/>
    <mergeCell ref="E5:K5"/>
    <mergeCell ref="A3:B3"/>
    <mergeCell ref="C3:D3"/>
    <mergeCell ref="A4:B4"/>
    <mergeCell ref="A10:C10"/>
    <mergeCell ref="D10:I10"/>
    <mergeCell ref="A11:C11"/>
    <mergeCell ref="D11:I11"/>
    <mergeCell ref="A12:C12"/>
    <mergeCell ref="D12:I12"/>
    <mergeCell ref="A16:C16"/>
    <mergeCell ref="G16:H16"/>
    <mergeCell ref="I16:K16"/>
    <mergeCell ref="A18:D18"/>
    <mergeCell ref="A14:C14"/>
    <mergeCell ref="G14:H14"/>
    <mergeCell ref="I14:K14"/>
    <mergeCell ref="A15:C15"/>
    <mergeCell ref="G15:H15"/>
    <mergeCell ref="I15:K15"/>
  </mergeCells>
  <phoneticPr fontId="20" type="noConversion"/>
  <printOptions horizontalCentered="1"/>
  <pageMargins left="0.51181102362204722" right="0.51181102362204722" top="1.1811023622047245" bottom="0.98425196850393704" header="0" footer="0"/>
  <pageSetup paperSize="9" scale="63" orientation="landscape"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B3:P32"/>
  <sheetViews>
    <sheetView tabSelected="1" view="pageBreakPreview" topLeftCell="A15" zoomScale="90" zoomScaleNormal="100" zoomScaleSheetLayoutView="90" workbookViewId="0">
      <selection activeCell="E30" sqref="E30"/>
    </sheetView>
  </sheetViews>
  <sheetFormatPr defaultColWidth="9.109375" defaultRowHeight="13.8" x14ac:dyDescent="0.3"/>
  <cols>
    <col min="1" max="1" width="9.109375" style="18"/>
    <col min="2" max="2" width="9.109375" style="16"/>
    <col min="3" max="3" width="17.6640625" style="16" customWidth="1"/>
    <col min="4" max="4" width="13.5546875" style="17" customWidth="1"/>
    <col min="5" max="5" width="81.5546875" style="16" customWidth="1"/>
    <col min="6" max="6" width="9.6640625" style="16" customWidth="1"/>
    <col min="7" max="7" width="11.109375" style="16" customWidth="1"/>
    <col min="8" max="8" width="11.88671875" style="16" customWidth="1"/>
    <col min="9" max="9" width="21" style="18" customWidth="1"/>
    <col min="10" max="10" width="20.109375" style="18" customWidth="1"/>
    <col min="11" max="11" width="12.44140625" style="18" bestFit="1" customWidth="1"/>
    <col min="12" max="12" width="9.109375" style="18"/>
    <col min="13" max="13" width="10" style="18" bestFit="1" customWidth="1"/>
    <col min="14" max="14" width="14.109375" style="18" customWidth="1"/>
    <col min="15" max="16384" width="9.109375" style="18"/>
  </cols>
  <sheetData>
    <row r="3" spans="2:16" ht="12.75" customHeight="1" x14ac:dyDescent="0.3"/>
    <row r="4" spans="2:16" ht="27" customHeight="1" x14ac:dyDescent="0.3">
      <c r="L4" s="187" t="s">
        <v>11832</v>
      </c>
      <c r="M4" s="187"/>
      <c r="N4" s="27">
        <v>0.35</v>
      </c>
      <c r="P4" s="18" t="s">
        <v>11941</v>
      </c>
    </row>
    <row r="5" spans="2:16" x14ac:dyDescent="0.3">
      <c r="B5" s="19"/>
      <c r="L5" s="190" t="s">
        <v>11734</v>
      </c>
      <c r="M5" s="190"/>
      <c r="N5" s="29">
        <v>126359.42</v>
      </c>
      <c r="P5" s="18" t="s">
        <v>11942</v>
      </c>
    </row>
    <row r="6" spans="2:16" ht="33" customHeight="1" x14ac:dyDescent="0.3">
      <c r="B6" s="283" t="s">
        <v>11756</v>
      </c>
      <c r="C6" s="283"/>
      <c r="D6" s="284" t="s">
        <v>11946</v>
      </c>
      <c r="E6" s="284"/>
      <c r="F6" s="284"/>
      <c r="G6" s="284"/>
      <c r="H6" s="284"/>
      <c r="I6" s="284"/>
      <c r="J6" s="284"/>
      <c r="L6" s="190" t="s">
        <v>11735</v>
      </c>
      <c r="M6" s="190"/>
      <c r="N6" s="28">
        <f>J22</f>
        <v>50201.930000000008</v>
      </c>
    </row>
    <row r="7" spans="2:16" ht="14.4" x14ac:dyDescent="0.3">
      <c r="B7" s="283" t="s">
        <v>11758</v>
      </c>
      <c r="C7" s="283"/>
      <c r="D7" s="283" t="s">
        <v>11947</v>
      </c>
      <c r="E7" s="283"/>
      <c r="F7" s="285"/>
      <c r="G7" s="286"/>
      <c r="H7" s="286"/>
      <c r="I7" s="286"/>
      <c r="J7" s="286"/>
      <c r="L7" s="190" t="s">
        <v>11736</v>
      </c>
      <c r="M7" s="190"/>
      <c r="N7" s="15">
        <f>N5-N6</f>
        <v>76157.489999999991</v>
      </c>
    </row>
    <row r="8" spans="2:16" ht="12.75" customHeight="1" x14ac:dyDescent="0.3">
      <c r="B8" s="283" t="s">
        <v>11759</v>
      </c>
      <c r="C8" s="283"/>
      <c r="D8" s="283" t="s">
        <v>11843</v>
      </c>
      <c r="E8" s="283"/>
      <c r="F8" s="285"/>
      <c r="G8" s="286" t="s">
        <v>11950</v>
      </c>
      <c r="H8" s="286"/>
      <c r="I8" s="286"/>
      <c r="J8" s="286"/>
      <c r="L8" s="188" t="s">
        <v>11737</v>
      </c>
      <c r="M8" s="188"/>
      <c r="N8" s="194">
        <f>N7/N5</f>
        <v>0.60270528307268256</v>
      </c>
    </row>
    <row r="9" spans="2:16" ht="14.4" x14ac:dyDescent="0.3">
      <c r="B9" s="283" t="s">
        <v>11760</v>
      </c>
      <c r="C9" s="283"/>
      <c r="D9" s="283" t="s">
        <v>11947</v>
      </c>
      <c r="E9" s="283"/>
      <c r="F9" s="285"/>
      <c r="G9" s="286"/>
      <c r="H9" s="286"/>
      <c r="I9" s="286"/>
      <c r="J9" s="286"/>
      <c r="L9" s="188"/>
      <c r="M9" s="188"/>
      <c r="N9" s="194"/>
    </row>
    <row r="10" spans="2:16" ht="26.25" customHeight="1" x14ac:dyDescent="0.3">
      <c r="B10" s="283" t="s">
        <v>11949</v>
      </c>
      <c r="C10" s="283"/>
      <c r="D10" s="287" t="s">
        <v>11948</v>
      </c>
      <c r="E10" s="283"/>
      <c r="F10" s="285"/>
      <c r="G10" s="286"/>
      <c r="H10" s="286"/>
      <c r="I10" s="286"/>
      <c r="J10" s="286"/>
      <c r="N10" s="33">
        <v>0.23799999999999999</v>
      </c>
    </row>
    <row r="11" spans="2:16" ht="26.25" customHeight="1" x14ac:dyDescent="0.3">
      <c r="B11" s="286" t="s">
        <v>11869</v>
      </c>
      <c r="C11" s="286"/>
      <c r="D11" s="286"/>
      <c r="E11" s="286"/>
      <c r="F11" s="286"/>
      <c r="G11" s="286"/>
      <c r="H11" s="286"/>
      <c r="I11" s="286"/>
      <c r="J11" s="286"/>
      <c r="N11" s="33"/>
    </row>
    <row r="12" spans="2:16" ht="48" customHeight="1" x14ac:dyDescent="0.3">
      <c r="B12" s="282"/>
      <c r="C12" s="282" t="s">
        <v>11746</v>
      </c>
      <c r="D12" s="282" t="s">
        <v>11747</v>
      </c>
      <c r="E12" s="282" t="s">
        <v>11748</v>
      </c>
      <c r="F12" s="282" t="s">
        <v>11750</v>
      </c>
      <c r="G12" s="282" t="s">
        <v>11751</v>
      </c>
      <c r="H12" s="282" t="s">
        <v>11752</v>
      </c>
      <c r="I12" s="282" t="s">
        <v>11870</v>
      </c>
      <c r="J12" s="282" t="s">
        <v>11753</v>
      </c>
    </row>
    <row r="13" spans="2:16" ht="16.5" customHeight="1" x14ac:dyDescent="0.3">
      <c r="B13" s="288">
        <v>1</v>
      </c>
      <c r="C13" s="289"/>
      <c r="D13" s="289"/>
      <c r="E13" s="288" t="s">
        <v>11872</v>
      </c>
      <c r="F13" s="288"/>
      <c r="G13" s="290"/>
      <c r="H13" s="288"/>
      <c r="I13" s="288"/>
      <c r="J13" s="291">
        <f>SUM(J14:J16)</f>
        <v>6326.630000000001</v>
      </c>
    </row>
    <row r="14" spans="2:16" ht="14.4" x14ac:dyDescent="0.3">
      <c r="B14" s="297" t="s">
        <v>11945</v>
      </c>
      <c r="C14" s="298" t="s">
        <v>11952</v>
      </c>
      <c r="D14" s="298" t="s">
        <v>11740</v>
      </c>
      <c r="E14" s="297" t="s">
        <v>11951</v>
      </c>
      <c r="F14" s="298" t="s">
        <v>11741</v>
      </c>
      <c r="G14" s="299">
        <v>3</v>
      </c>
      <c r="H14" s="300">
        <v>429.87</v>
      </c>
      <c r="I14" s="301">
        <f>ROUNDDOWN(H14*(1+$N$10),2)</f>
        <v>532.16999999999996</v>
      </c>
      <c r="J14" s="302">
        <f>ROUNDDOWN(I14*G14,2)</f>
        <v>1596.51</v>
      </c>
    </row>
    <row r="15" spans="2:16" ht="16.2" x14ac:dyDescent="0.3">
      <c r="B15" s="297" t="s">
        <v>11953</v>
      </c>
      <c r="C15" s="298" t="s">
        <v>11954</v>
      </c>
      <c r="D15" s="308"/>
      <c r="E15" s="297" t="s">
        <v>11956</v>
      </c>
      <c r="F15" s="298" t="s">
        <v>11964</v>
      </c>
      <c r="G15" s="299">
        <v>72.8</v>
      </c>
      <c r="H15" s="300">
        <v>46.58</v>
      </c>
      <c r="I15" s="301">
        <f>ROUNDDOWN(H15*(1+$N$10),2)</f>
        <v>57.66</v>
      </c>
      <c r="J15" s="302">
        <f>ROUNDDOWN(I15*G15,2)</f>
        <v>4197.6400000000003</v>
      </c>
      <c r="M15" s="279"/>
    </row>
    <row r="16" spans="2:16" ht="28.8" x14ac:dyDescent="0.3">
      <c r="B16" s="297" t="s">
        <v>11958</v>
      </c>
      <c r="C16" s="298">
        <v>100577</v>
      </c>
      <c r="D16" s="298" t="s">
        <v>11740</v>
      </c>
      <c r="E16" s="297" t="s">
        <v>11957</v>
      </c>
      <c r="F16" s="298" t="s">
        <v>11741</v>
      </c>
      <c r="G16" s="299">
        <v>416</v>
      </c>
      <c r="H16" s="300">
        <v>1.04</v>
      </c>
      <c r="I16" s="301">
        <f>ROUNDDOWN(H16*(1+$N$10),2)</f>
        <v>1.28</v>
      </c>
      <c r="J16" s="302">
        <f>ROUNDDOWN(I16*G16,2)</f>
        <v>532.48</v>
      </c>
    </row>
    <row r="17" spans="2:13" ht="14.4" x14ac:dyDescent="0.3">
      <c r="B17" s="288">
        <v>2</v>
      </c>
      <c r="C17" s="289"/>
      <c r="D17" s="289"/>
      <c r="E17" s="288" t="s">
        <v>11959</v>
      </c>
      <c r="F17" s="288"/>
      <c r="G17" s="290"/>
      <c r="H17" s="292"/>
      <c r="I17" s="292"/>
      <c r="J17" s="291">
        <f>SUM(J18:J19)</f>
        <v>43875.3</v>
      </c>
    </row>
    <row r="18" spans="2:13" ht="43.2" x14ac:dyDescent="0.3">
      <c r="B18" s="297" t="s">
        <v>11943</v>
      </c>
      <c r="C18" s="298" t="s">
        <v>11960</v>
      </c>
      <c r="D18" s="298" t="s">
        <v>11955</v>
      </c>
      <c r="E18" s="297" t="s">
        <v>11961</v>
      </c>
      <c r="F18" s="298" t="s">
        <v>11741</v>
      </c>
      <c r="G18" s="299">
        <v>416</v>
      </c>
      <c r="H18" s="300">
        <v>71.33</v>
      </c>
      <c r="I18" s="301">
        <f>ROUNDDOWN(H18*(1+$N$10),2)</f>
        <v>88.3</v>
      </c>
      <c r="J18" s="302">
        <f>ROUNDDOWN(I18*G18,2)</f>
        <v>36732.800000000003</v>
      </c>
    </row>
    <row r="19" spans="2:13" ht="43.2" x14ac:dyDescent="0.3">
      <c r="B19" s="297" t="s">
        <v>11944</v>
      </c>
      <c r="C19" s="298">
        <v>94268</v>
      </c>
      <c r="D19" s="298" t="s">
        <v>11849</v>
      </c>
      <c r="E19" s="297" t="s">
        <v>11962</v>
      </c>
      <c r="F19" s="298" t="s">
        <v>11840</v>
      </c>
      <c r="G19" s="299">
        <v>125</v>
      </c>
      <c r="H19" s="300">
        <v>46.16</v>
      </c>
      <c r="I19" s="301">
        <f>ROUNDDOWN(H19*(1+$N$10),2)</f>
        <v>57.14</v>
      </c>
      <c r="J19" s="302">
        <f>ROUNDDOWN(I19*G19,2)</f>
        <v>7142.5</v>
      </c>
    </row>
    <row r="20" spans="2:13" ht="14.4" x14ac:dyDescent="0.3">
      <c r="B20" s="303"/>
      <c r="C20" s="303"/>
      <c r="D20" s="304"/>
      <c r="E20" s="303"/>
      <c r="F20" s="303"/>
      <c r="G20" s="303"/>
      <c r="H20" s="303"/>
      <c r="I20" s="305"/>
      <c r="J20" s="305"/>
    </row>
    <row r="21" spans="2:13" ht="15" thickBot="1" x14ac:dyDescent="0.35">
      <c r="B21" s="303"/>
      <c r="C21" s="303"/>
      <c r="D21" s="304"/>
      <c r="E21" s="303"/>
      <c r="F21" s="303"/>
      <c r="G21" s="303"/>
      <c r="H21" s="303"/>
      <c r="I21" s="305"/>
      <c r="J21" s="305"/>
      <c r="M21" s="280"/>
    </row>
    <row r="22" spans="2:13" ht="14.4" x14ac:dyDescent="0.3">
      <c r="B22" s="303"/>
      <c r="C22" s="303"/>
      <c r="D22" s="304"/>
      <c r="E22" s="303"/>
      <c r="F22" s="303"/>
      <c r="G22" s="303"/>
      <c r="H22" s="309" t="s">
        <v>11841</v>
      </c>
      <c r="I22" s="312"/>
      <c r="J22" s="315">
        <f>J17+J13</f>
        <v>50201.930000000008</v>
      </c>
    </row>
    <row r="23" spans="2:13" ht="14.4" x14ac:dyDescent="0.3">
      <c r="B23" s="306" t="s">
        <v>11963</v>
      </c>
      <c r="C23" s="306"/>
      <c r="D23" s="306"/>
      <c r="E23" s="306"/>
      <c r="F23" s="303"/>
      <c r="G23" s="303"/>
      <c r="H23" s="310"/>
      <c r="I23" s="313"/>
      <c r="J23" s="316"/>
      <c r="K23" s="281">
        <v>50407.799999999996</v>
      </c>
    </row>
    <row r="24" spans="2:13" ht="14.4" x14ac:dyDescent="0.3">
      <c r="B24" s="303"/>
      <c r="C24" s="303"/>
      <c r="D24" s="304"/>
      <c r="E24" s="303"/>
      <c r="F24" s="303"/>
      <c r="G24" s="303"/>
      <c r="H24" s="310"/>
      <c r="I24" s="313"/>
      <c r="J24" s="316"/>
    </row>
    <row r="25" spans="2:13" ht="15" thickBot="1" x14ac:dyDescent="0.35">
      <c r="B25" s="303"/>
      <c r="C25" s="303"/>
      <c r="D25" s="304"/>
      <c r="E25" s="303"/>
      <c r="F25" s="303"/>
      <c r="G25" s="303"/>
      <c r="H25" s="311"/>
      <c r="I25" s="314"/>
      <c r="J25" s="317"/>
    </row>
    <row r="26" spans="2:13" ht="14.4" x14ac:dyDescent="0.3">
      <c r="B26" s="303"/>
      <c r="C26" s="303"/>
      <c r="D26" s="304"/>
      <c r="E26" s="303"/>
      <c r="F26" s="303"/>
      <c r="G26" s="303"/>
      <c r="H26" s="307"/>
      <c r="I26" s="305"/>
      <c r="J26" s="305"/>
    </row>
    <row r="27" spans="2:13" ht="14.4" x14ac:dyDescent="0.3">
      <c r="B27" s="293"/>
      <c r="C27" s="293"/>
      <c r="D27" s="294"/>
      <c r="E27" s="293"/>
      <c r="F27" s="293"/>
      <c r="G27" s="293"/>
      <c r="H27" s="296"/>
      <c r="I27" s="295"/>
      <c r="J27" s="295"/>
    </row>
    <row r="32" spans="2:13" ht="12.75" customHeight="1" x14ac:dyDescent="0.3"/>
  </sheetData>
  <mergeCells count="24">
    <mergeCell ref="B11:J11"/>
    <mergeCell ref="B23:E23"/>
    <mergeCell ref="N8:N9"/>
    <mergeCell ref="D9:E9"/>
    <mergeCell ref="D10:E10"/>
    <mergeCell ref="B10:C10"/>
    <mergeCell ref="G10:J10"/>
    <mergeCell ref="H22:I25"/>
    <mergeCell ref="J22:J25"/>
    <mergeCell ref="B6:C6"/>
    <mergeCell ref="B7:C7"/>
    <mergeCell ref="B8:C8"/>
    <mergeCell ref="B9:C9"/>
    <mergeCell ref="D8:E8"/>
    <mergeCell ref="D7:E7"/>
    <mergeCell ref="L4:M4"/>
    <mergeCell ref="L8:M9"/>
    <mergeCell ref="D6:J6"/>
    <mergeCell ref="L5:M5"/>
    <mergeCell ref="L6:M6"/>
    <mergeCell ref="L7:M7"/>
    <mergeCell ref="G7:J7"/>
    <mergeCell ref="G8:J8"/>
    <mergeCell ref="G9:J9"/>
  </mergeCells>
  <phoneticPr fontId="20" type="noConversion"/>
  <conditionalFormatting sqref="M5:M9">
    <cfRule type="cellIs" dxfId="4" priority="1" operator="lessThan">
      <formula>0</formula>
    </cfRule>
  </conditionalFormatting>
  <printOptions horizontalCentered="1"/>
  <pageMargins left="0.23622047244094491" right="0.23622047244094491" top="0.74803149606299213" bottom="0.74803149606299213" header="0.31496062992125984" footer="0.31496062992125984"/>
  <pageSetup paperSize="9" scale="73" fitToHeight="0" orientation="landscape" r:id="rId1"/>
  <headerFooter>
    <oddHeader xml:space="preserve">&amp;CTorres Construções - LTDA 
CNPJ-14.313.165/0001-28            NIRE-25200560027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B1:O146"/>
  <sheetViews>
    <sheetView view="pageBreakPreview" topLeftCell="A32" zoomScale="95" zoomScaleNormal="95" zoomScaleSheetLayoutView="95" workbookViewId="0">
      <selection activeCell="D36" sqref="D36:M49"/>
    </sheetView>
  </sheetViews>
  <sheetFormatPr defaultColWidth="9.109375" defaultRowHeight="13.8" x14ac:dyDescent="0.3"/>
  <cols>
    <col min="1" max="1" width="9.109375" style="18"/>
    <col min="2" max="3" width="0" style="18" hidden="1" customWidth="1"/>
    <col min="4" max="4" width="21.6640625" style="17" customWidth="1"/>
    <col min="5" max="5" width="14.44140625" style="16" customWidth="1"/>
    <col min="6" max="6" width="13.33203125" style="20" customWidth="1"/>
    <col min="7" max="7" width="69.109375" style="23" customWidth="1"/>
    <col min="8" max="8" width="16.6640625" style="23" customWidth="1"/>
    <col min="9" max="9" width="13.44140625" style="23" customWidth="1"/>
    <col min="10" max="10" width="10.88671875" style="23" customWidth="1"/>
    <col min="11" max="11" width="17.44140625" style="23" customWidth="1"/>
    <col min="12" max="12" width="13.6640625" style="23" customWidth="1"/>
    <col min="13" max="13" width="14.44140625" style="24" customWidth="1"/>
    <col min="14" max="16384" width="9.109375" style="18"/>
  </cols>
  <sheetData>
    <row r="1" spans="2:15" ht="40.5" customHeight="1" x14ac:dyDescent="0.3">
      <c r="D1" s="192" t="s">
        <v>11756</v>
      </c>
      <c r="E1" s="192"/>
      <c r="F1" s="189" t="s">
        <v>11940</v>
      </c>
      <c r="G1" s="189"/>
      <c r="H1" s="189"/>
      <c r="I1" s="189"/>
      <c r="J1" s="189"/>
      <c r="K1" s="189"/>
      <c r="L1" s="189"/>
      <c r="M1" s="25"/>
    </row>
    <row r="2" spans="2:15" ht="24" customHeight="1" x14ac:dyDescent="0.3">
      <c r="D2" s="192" t="s">
        <v>11758</v>
      </c>
      <c r="E2" s="192"/>
      <c r="F2" s="192" t="s">
        <v>11842</v>
      </c>
      <c r="G2" s="192"/>
      <c r="H2" s="69"/>
      <c r="I2" s="191"/>
      <c r="J2" s="191"/>
      <c r="K2" s="191"/>
      <c r="L2" s="191"/>
      <c r="M2" s="25"/>
    </row>
    <row r="3" spans="2:15" ht="25.5" customHeight="1" x14ac:dyDescent="0.3">
      <c r="D3" s="192" t="s">
        <v>11759</v>
      </c>
      <c r="E3" s="192"/>
      <c r="F3" s="192" t="s">
        <v>11843</v>
      </c>
      <c r="G3" s="192"/>
      <c r="H3" s="69"/>
      <c r="I3" s="191" t="s">
        <v>11868</v>
      </c>
      <c r="J3" s="191"/>
      <c r="K3" s="191"/>
      <c r="L3" s="191"/>
      <c r="M3" s="25"/>
    </row>
    <row r="4" spans="2:15" ht="24.75" customHeight="1" x14ac:dyDescent="0.3">
      <c r="D4" s="192" t="s">
        <v>11760</v>
      </c>
      <c r="E4" s="192"/>
      <c r="F4" s="192" t="s">
        <v>11844</v>
      </c>
      <c r="G4" s="192"/>
      <c r="H4" s="69"/>
      <c r="I4" s="191" t="s">
        <v>11845</v>
      </c>
      <c r="J4" s="191"/>
      <c r="K4" s="191"/>
      <c r="L4" s="191"/>
      <c r="M4" s="25"/>
    </row>
    <row r="5" spans="2:15" ht="45" customHeight="1" x14ac:dyDescent="0.3">
      <c r="D5" s="192" t="s">
        <v>11846</v>
      </c>
      <c r="E5" s="192"/>
      <c r="F5" s="195">
        <v>44440</v>
      </c>
      <c r="G5" s="192"/>
      <c r="H5" s="69"/>
      <c r="I5" s="191" t="s">
        <v>11847</v>
      </c>
      <c r="J5" s="191"/>
      <c r="K5" s="191"/>
      <c r="L5" s="191"/>
      <c r="M5" s="25"/>
    </row>
    <row r="6" spans="2:15" ht="32.25" customHeight="1" x14ac:dyDescent="0.3">
      <c r="B6" s="25"/>
      <c r="C6" s="26"/>
      <c r="D6" s="202" t="s">
        <v>11889</v>
      </c>
      <c r="E6" s="203"/>
      <c r="F6" s="203"/>
      <c r="G6" s="203"/>
      <c r="H6" s="203"/>
      <c r="I6" s="203"/>
      <c r="J6" s="203"/>
      <c r="K6" s="203"/>
      <c r="L6" s="203"/>
      <c r="M6" s="203"/>
    </row>
    <row r="7" spans="2:15" ht="25.5" customHeight="1" x14ac:dyDescent="0.3">
      <c r="B7" s="13" t="s">
        <v>11726</v>
      </c>
      <c r="C7" s="22">
        <v>4433</v>
      </c>
      <c r="D7" s="76" t="s">
        <v>11871</v>
      </c>
      <c r="E7" s="76"/>
      <c r="F7" s="76"/>
      <c r="G7" s="76" t="s">
        <v>11872</v>
      </c>
      <c r="H7" s="76"/>
      <c r="I7" s="204"/>
      <c r="J7" s="204"/>
      <c r="K7" s="53"/>
      <c r="L7" s="76"/>
      <c r="M7" s="54"/>
    </row>
    <row r="8" spans="2:15" ht="21" customHeight="1" x14ac:dyDescent="0.3">
      <c r="B8" s="13" t="s">
        <v>11726</v>
      </c>
      <c r="C8" s="22">
        <v>5068</v>
      </c>
      <c r="D8" s="75"/>
      <c r="E8" s="70" t="s">
        <v>11746</v>
      </c>
      <c r="F8" s="75" t="s">
        <v>11747</v>
      </c>
      <c r="G8" s="75" t="s">
        <v>11748</v>
      </c>
      <c r="H8" s="200" t="s">
        <v>11749</v>
      </c>
      <c r="I8" s="200"/>
      <c r="J8" s="72" t="s">
        <v>11750</v>
      </c>
      <c r="K8" s="70" t="s">
        <v>11751</v>
      </c>
      <c r="L8" s="70" t="s">
        <v>11752</v>
      </c>
      <c r="M8" s="70" t="s">
        <v>11753</v>
      </c>
    </row>
    <row r="9" spans="2:15" ht="30.75" customHeight="1" x14ac:dyDescent="0.3">
      <c r="B9" s="13" t="s">
        <v>11726</v>
      </c>
      <c r="C9" s="22">
        <v>7356</v>
      </c>
      <c r="D9" s="78" t="s">
        <v>11754</v>
      </c>
      <c r="E9" s="77" t="s">
        <v>11838</v>
      </c>
      <c r="F9" s="78" t="s">
        <v>11740</v>
      </c>
      <c r="G9" s="78" t="s">
        <v>3743</v>
      </c>
      <c r="H9" s="205" t="s">
        <v>11755</v>
      </c>
      <c r="I9" s="205"/>
      <c r="J9" s="79" t="s">
        <v>11741</v>
      </c>
      <c r="K9" s="80">
        <v>1</v>
      </c>
      <c r="L9" s="81">
        <f>O9</f>
        <v>146.25</v>
      </c>
      <c r="M9" s="81">
        <f>L9*K9</f>
        <v>146.25</v>
      </c>
      <c r="N9" s="18">
        <v>225</v>
      </c>
      <c r="O9" s="102">
        <f>N9*(1-'PLANILHA - GLOBAL  '!$N$4)</f>
        <v>146.25</v>
      </c>
    </row>
    <row r="10" spans="2:15" ht="34.5" customHeight="1" thickBot="1" x14ac:dyDescent="0.35">
      <c r="B10" s="14" t="s">
        <v>11727</v>
      </c>
      <c r="C10" s="21">
        <v>88316</v>
      </c>
      <c r="D10" s="82"/>
      <c r="E10" s="82"/>
      <c r="F10" s="82"/>
      <c r="G10" s="82"/>
      <c r="H10" s="82"/>
      <c r="I10" s="67"/>
      <c r="J10" s="82"/>
      <c r="K10" s="67"/>
      <c r="L10" s="82" t="s">
        <v>11899</v>
      </c>
      <c r="M10" s="67">
        <f>M9</f>
        <v>146.25</v>
      </c>
      <c r="O10" s="102">
        <f>N10*(1-'PLANILHA - GLOBAL  '!$N$4)</f>
        <v>0</v>
      </c>
    </row>
    <row r="11" spans="2:15" ht="50.25" customHeight="1" thickTop="1" thickBot="1" x14ac:dyDescent="0.35">
      <c r="D11" s="68"/>
      <c r="E11" s="68"/>
      <c r="F11" s="68"/>
      <c r="G11" s="68"/>
      <c r="H11" s="68"/>
      <c r="I11" s="68"/>
      <c r="J11" s="68"/>
      <c r="K11" s="68"/>
      <c r="L11" s="68"/>
      <c r="M11" s="68"/>
      <c r="O11" s="102">
        <f>N11*(1-'PLANILHA - GLOBAL  '!$N$4)</f>
        <v>0</v>
      </c>
    </row>
    <row r="12" spans="2:15" ht="39" customHeight="1" thickTop="1" x14ac:dyDescent="0.3">
      <c r="D12" s="68"/>
      <c r="E12" s="68"/>
      <c r="F12" s="68"/>
      <c r="G12" s="68"/>
      <c r="H12" s="68"/>
      <c r="I12" s="68"/>
      <c r="J12" s="68"/>
      <c r="K12" s="68"/>
      <c r="L12" s="68"/>
      <c r="M12" s="68"/>
      <c r="O12" s="102">
        <f>N12*(1-'PLANILHA - GLOBAL  '!$N$4)</f>
        <v>0</v>
      </c>
    </row>
    <row r="13" spans="2:15" ht="38.25" customHeight="1" x14ac:dyDescent="0.3">
      <c r="D13" s="76" t="s">
        <v>11875</v>
      </c>
      <c r="E13" s="76"/>
      <c r="F13" s="76"/>
      <c r="G13" s="76" t="s">
        <v>11876</v>
      </c>
      <c r="H13" s="76"/>
      <c r="I13" s="204"/>
      <c r="J13" s="204"/>
      <c r="K13" s="53"/>
      <c r="L13" s="76"/>
      <c r="M13" s="54"/>
      <c r="O13" s="102">
        <f>N13*(1-'PLANILHA - GLOBAL  '!$N$4)</f>
        <v>0</v>
      </c>
    </row>
    <row r="14" spans="2:15" ht="30" customHeight="1" x14ac:dyDescent="0.3">
      <c r="D14" s="75" t="s">
        <v>11877</v>
      </c>
      <c r="E14" s="70" t="s">
        <v>11746</v>
      </c>
      <c r="F14" s="75" t="s">
        <v>11747</v>
      </c>
      <c r="G14" s="75" t="s">
        <v>11748</v>
      </c>
      <c r="H14" s="200" t="s">
        <v>11749</v>
      </c>
      <c r="I14" s="200"/>
      <c r="J14" s="72" t="s">
        <v>11750</v>
      </c>
      <c r="K14" s="70" t="s">
        <v>11751</v>
      </c>
      <c r="L14" s="70" t="s">
        <v>11752</v>
      </c>
      <c r="M14" s="70" t="s">
        <v>11753</v>
      </c>
      <c r="O14" s="102">
        <f>N14*(1-'PLANILHA - GLOBAL  '!$N$4)</f>
        <v>0</v>
      </c>
    </row>
    <row r="15" spans="2:15" ht="26.25" customHeight="1" x14ac:dyDescent="0.3">
      <c r="D15" s="73" t="s">
        <v>11743</v>
      </c>
      <c r="E15" s="55" t="s">
        <v>11878</v>
      </c>
      <c r="F15" s="73" t="s">
        <v>11740</v>
      </c>
      <c r="G15" s="73" t="s">
        <v>10532</v>
      </c>
      <c r="H15" s="201" t="s">
        <v>11836</v>
      </c>
      <c r="I15" s="201"/>
      <c r="J15" s="56" t="s">
        <v>11741</v>
      </c>
      <c r="K15" s="58">
        <v>1</v>
      </c>
      <c r="L15" s="57">
        <f>M25</f>
        <v>40.587011550000007</v>
      </c>
      <c r="M15" s="57">
        <f>L15</f>
        <v>40.587011550000007</v>
      </c>
      <c r="N15" s="18">
        <v>471.2</v>
      </c>
      <c r="O15" s="102">
        <f>N15*(1-'PLANILHA - GLOBAL  '!$N$4)</f>
        <v>306.28000000000003</v>
      </c>
    </row>
    <row r="16" spans="2:15" ht="28.5" customHeight="1" x14ac:dyDescent="0.3">
      <c r="D16" s="71" t="s">
        <v>11744</v>
      </c>
      <c r="E16" s="59" t="s">
        <v>11891</v>
      </c>
      <c r="F16" s="71" t="s">
        <v>11740</v>
      </c>
      <c r="G16" s="71" t="s">
        <v>5650</v>
      </c>
      <c r="H16" s="197" t="s">
        <v>11835</v>
      </c>
      <c r="I16" s="197"/>
      <c r="J16" s="60" t="s">
        <v>5566</v>
      </c>
      <c r="K16" s="61">
        <v>4.1000000000000003E-3</v>
      </c>
      <c r="L16" s="62">
        <f>O112</f>
        <v>6.2205000000000004</v>
      </c>
      <c r="M16" s="62">
        <f>L16*K16</f>
        <v>2.5504050000000004E-2</v>
      </c>
      <c r="O16" s="102">
        <f>N16*(1-'PLANILHA - GLOBAL  '!$N$4)</f>
        <v>0</v>
      </c>
    </row>
    <row r="17" spans="4:15" ht="24" customHeight="1" x14ac:dyDescent="0.3">
      <c r="D17" s="71" t="s">
        <v>11744</v>
      </c>
      <c r="E17" s="59" t="s">
        <v>11892</v>
      </c>
      <c r="F17" s="71" t="s">
        <v>11740</v>
      </c>
      <c r="G17" s="71" t="s">
        <v>5651</v>
      </c>
      <c r="H17" s="197" t="s">
        <v>11835</v>
      </c>
      <c r="I17" s="197"/>
      <c r="J17" s="60" t="s">
        <v>5566</v>
      </c>
      <c r="K17" s="61">
        <v>4.8300000000000003E-2</v>
      </c>
      <c r="L17" s="62">
        <f>O113</f>
        <v>14.351999999999999</v>
      </c>
      <c r="M17" s="62">
        <f t="shared" ref="M17:M21" si="0">L17*K17</f>
        <v>0.69320159999999997</v>
      </c>
      <c r="O17" s="102">
        <f>N17*(1-'PLANILHA - GLOBAL  '!$N$4)</f>
        <v>0</v>
      </c>
    </row>
    <row r="18" spans="4:15" ht="32.25" customHeight="1" x14ac:dyDescent="0.3">
      <c r="D18" s="71" t="s">
        <v>11744</v>
      </c>
      <c r="E18" s="59" t="s">
        <v>11893</v>
      </c>
      <c r="F18" s="71" t="s">
        <v>11740</v>
      </c>
      <c r="G18" s="71" t="s">
        <v>5793</v>
      </c>
      <c r="H18" s="197" t="s">
        <v>11835</v>
      </c>
      <c r="I18" s="197"/>
      <c r="J18" s="60" t="s">
        <v>5712</v>
      </c>
      <c r="K18" s="61">
        <v>0.19470000000000001</v>
      </c>
      <c r="L18" s="62">
        <f>O114</f>
        <v>0.35100000000000003</v>
      </c>
      <c r="M18" s="62">
        <f t="shared" si="0"/>
        <v>6.8339700000000017E-2</v>
      </c>
      <c r="N18" s="18">
        <v>21.97</v>
      </c>
      <c r="O18" s="102">
        <f>N18*(1-'PLANILHA - GLOBAL  '!$N$4)</f>
        <v>14.2805</v>
      </c>
    </row>
    <row r="19" spans="4:15" ht="38.25" customHeight="1" x14ac:dyDescent="0.3">
      <c r="D19" s="71" t="s">
        <v>11744</v>
      </c>
      <c r="E19" s="59" t="s">
        <v>11894</v>
      </c>
      <c r="F19" s="71" t="s">
        <v>11740</v>
      </c>
      <c r="G19" s="71" t="s">
        <v>5794</v>
      </c>
      <c r="H19" s="197" t="s">
        <v>11835</v>
      </c>
      <c r="I19" s="197"/>
      <c r="J19" s="60" t="s">
        <v>5712</v>
      </c>
      <c r="K19" s="61">
        <v>0.15040000000000001</v>
      </c>
      <c r="L19" s="62">
        <f>O115</f>
        <v>0.58500000000000008</v>
      </c>
      <c r="M19" s="62">
        <f t="shared" si="0"/>
        <v>8.7984000000000021E-2</v>
      </c>
      <c r="N19" s="18">
        <v>10.37</v>
      </c>
      <c r="O19" s="102">
        <f>N19*(1-'PLANILHA - GLOBAL  '!$N$4)</f>
        <v>6.7404999999999999</v>
      </c>
    </row>
    <row r="20" spans="4:15" ht="27" customHeight="1" x14ac:dyDescent="0.3">
      <c r="D20" s="71" t="s">
        <v>11744</v>
      </c>
      <c r="E20" s="59" t="s">
        <v>11831</v>
      </c>
      <c r="F20" s="71" t="s">
        <v>11740</v>
      </c>
      <c r="G20" s="71" t="s">
        <v>11542</v>
      </c>
      <c r="H20" s="197" t="s">
        <v>11745</v>
      </c>
      <c r="I20" s="197"/>
      <c r="J20" s="60" t="s">
        <v>5858</v>
      </c>
      <c r="K20" s="61">
        <v>0.39750000000000002</v>
      </c>
      <c r="L20" s="62">
        <v>13.94</v>
      </c>
      <c r="M20" s="62">
        <f t="shared" si="0"/>
        <v>5.54115</v>
      </c>
      <c r="N20" s="18">
        <v>31.21</v>
      </c>
      <c r="O20" s="102">
        <f>N20*(1-'PLANILHA - GLOBAL  '!$N$4)</f>
        <v>20.2865</v>
      </c>
    </row>
    <row r="21" spans="4:15" ht="27" customHeight="1" x14ac:dyDescent="0.3">
      <c r="D21" s="71" t="s">
        <v>11744</v>
      </c>
      <c r="E21" s="59" t="s">
        <v>11848</v>
      </c>
      <c r="F21" s="71" t="s">
        <v>11740</v>
      </c>
      <c r="G21" s="71" t="s">
        <v>11493</v>
      </c>
      <c r="H21" s="197" t="s">
        <v>11745</v>
      </c>
      <c r="I21" s="197"/>
      <c r="J21" s="60" t="s">
        <v>5858</v>
      </c>
      <c r="K21" s="61">
        <v>0.39750000000000002</v>
      </c>
      <c r="L21" s="62">
        <v>17.5</v>
      </c>
      <c r="M21" s="62">
        <f t="shared" si="0"/>
        <v>6.9562500000000007</v>
      </c>
      <c r="O21" s="102">
        <f>N21*(1-'PLANILHA - GLOBAL  '!$N$4)</f>
        <v>0</v>
      </c>
    </row>
    <row r="22" spans="4:15" ht="48" customHeight="1" x14ac:dyDescent="0.3">
      <c r="D22" s="74" t="s">
        <v>11754</v>
      </c>
      <c r="E22" s="63" t="s">
        <v>11890</v>
      </c>
      <c r="F22" s="74" t="s">
        <v>11740</v>
      </c>
      <c r="G22" s="74" t="s">
        <v>396</v>
      </c>
      <c r="H22" s="196" t="s">
        <v>11755</v>
      </c>
      <c r="I22" s="196"/>
      <c r="J22" s="64" t="s">
        <v>11742</v>
      </c>
      <c r="K22" s="65">
        <v>5.6800000000000003E-2</v>
      </c>
      <c r="L22" s="66">
        <f>O118</f>
        <v>55.25</v>
      </c>
      <c r="M22" s="66">
        <f>L22*K22</f>
        <v>3.1382000000000003</v>
      </c>
      <c r="O22" s="102">
        <f>N22*(1-'PLANILHA - GLOBAL  '!$N$4)</f>
        <v>0</v>
      </c>
    </row>
    <row r="23" spans="4:15" ht="21" customHeight="1" x14ac:dyDescent="0.3">
      <c r="D23" s="74" t="s">
        <v>11754</v>
      </c>
      <c r="E23" s="63" t="s">
        <v>11895</v>
      </c>
      <c r="F23" s="74" t="s">
        <v>11740</v>
      </c>
      <c r="G23" s="74" t="s">
        <v>622</v>
      </c>
      <c r="H23" s="196" t="s">
        <v>11755</v>
      </c>
      <c r="I23" s="196"/>
      <c r="J23" s="64" t="s">
        <v>11741</v>
      </c>
      <c r="K23" s="65">
        <v>1.0487</v>
      </c>
      <c r="L23" s="66">
        <f>O119</f>
        <v>22.646000000000004</v>
      </c>
      <c r="M23" s="66">
        <f t="shared" ref="M23:M24" si="1">L23*K23</f>
        <v>23.748860200000003</v>
      </c>
      <c r="O23" s="102">
        <f>N23*(1-'PLANILHA - GLOBAL  '!$N$4)</f>
        <v>0</v>
      </c>
    </row>
    <row r="24" spans="4:15" ht="34.5" customHeight="1" x14ac:dyDescent="0.3">
      <c r="D24" s="74" t="s">
        <v>11754</v>
      </c>
      <c r="E24" s="63" t="s">
        <v>11896</v>
      </c>
      <c r="F24" s="74" t="s">
        <v>11740</v>
      </c>
      <c r="G24" s="74" t="s">
        <v>3784</v>
      </c>
      <c r="H24" s="198" t="s">
        <v>11755</v>
      </c>
      <c r="I24" s="199"/>
      <c r="J24" s="64" t="s">
        <v>11742</v>
      </c>
      <c r="K24" s="65">
        <v>6.4999999999999997E-3</v>
      </c>
      <c r="L24" s="66">
        <f>O120</f>
        <v>50.387999999999998</v>
      </c>
      <c r="M24" s="66">
        <f t="shared" si="1"/>
        <v>0.32752199999999998</v>
      </c>
      <c r="O24" s="102">
        <f>N24*(1-'PLANILHA - GLOBAL  '!$N$4)</f>
        <v>0</v>
      </c>
    </row>
    <row r="25" spans="4:15" ht="34.5" customHeight="1" thickBot="1" x14ac:dyDescent="0.35">
      <c r="D25" s="82"/>
      <c r="E25" s="82"/>
      <c r="F25" s="82"/>
      <c r="G25" s="82"/>
      <c r="H25" s="82"/>
      <c r="I25" s="67"/>
      <c r="J25" s="82"/>
      <c r="K25" s="67"/>
      <c r="L25" s="82" t="s">
        <v>11899</v>
      </c>
      <c r="M25" s="67">
        <f>SUM(M16:M24)</f>
        <v>40.587011550000007</v>
      </c>
      <c r="N25" s="18">
        <v>399.18</v>
      </c>
      <c r="O25" s="102">
        <f>N25*(1-'PLANILHA - GLOBAL  '!$N$4)</f>
        <v>259.46700000000004</v>
      </c>
    </row>
    <row r="26" spans="4:15" ht="30.75" customHeight="1" thickTop="1" x14ac:dyDescent="0.3">
      <c r="D26" s="68"/>
      <c r="E26" s="68"/>
      <c r="F26" s="68"/>
      <c r="G26" s="68"/>
      <c r="H26" s="68"/>
      <c r="I26" s="68"/>
      <c r="J26" s="68"/>
      <c r="K26" s="68"/>
      <c r="L26" s="68"/>
      <c r="M26" s="68"/>
      <c r="O26" s="102">
        <f>N26*(1-'PLANILHA - GLOBAL  '!$N$4)</f>
        <v>0</v>
      </c>
    </row>
    <row r="27" spans="4:15" ht="38.25" customHeight="1" x14ac:dyDescent="0.3">
      <c r="D27" s="75" t="s">
        <v>11879</v>
      </c>
      <c r="E27" s="70" t="s">
        <v>11746</v>
      </c>
      <c r="F27" s="75" t="s">
        <v>11747</v>
      </c>
      <c r="G27" s="75" t="s">
        <v>11748</v>
      </c>
      <c r="H27" s="200" t="s">
        <v>11749</v>
      </c>
      <c r="I27" s="200"/>
      <c r="J27" s="72" t="s">
        <v>11750</v>
      </c>
      <c r="K27" s="70" t="s">
        <v>11751</v>
      </c>
      <c r="L27" s="70" t="s">
        <v>11752</v>
      </c>
      <c r="M27" s="70" t="s">
        <v>11753</v>
      </c>
      <c r="O27" s="102">
        <f>N27*(1-'PLANILHA - GLOBAL  '!$N$4)</f>
        <v>0</v>
      </c>
    </row>
    <row r="28" spans="4:15" ht="56.25" customHeight="1" x14ac:dyDescent="0.3">
      <c r="D28" s="73" t="s">
        <v>11743</v>
      </c>
      <c r="E28" s="55" t="s">
        <v>11880</v>
      </c>
      <c r="F28" s="73" t="s">
        <v>11849</v>
      </c>
      <c r="G28" s="73" t="s">
        <v>11881</v>
      </c>
      <c r="H28" s="201" t="s">
        <v>11850</v>
      </c>
      <c r="I28" s="201"/>
      <c r="J28" s="56" t="s">
        <v>11840</v>
      </c>
      <c r="K28" s="58">
        <v>1</v>
      </c>
      <c r="L28" s="57">
        <f>M35</f>
        <v>17.721477</v>
      </c>
      <c r="M28" s="57">
        <f>L28</f>
        <v>17.721477</v>
      </c>
      <c r="N28" s="18">
        <v>260.45</v>
      </c>
      <c r="O28" s="102">
        <f>N28*(1-'PLANILHA - GLOBAL  '!$N$4)</f>
        <v>169.29249999999999</v>
      </c>
    </row>
    <row r="29" spans="4:15" ht="43.5" customHeight="1" x14ac:dyDescent="0.3">
      <c r="D29" s="71" t="s">
        <v>11744</v>
      </c>
      <c r="E29" s="59" t="s">
        <v>11851</v>
      </c>
      <c r="F29" s="71" t="s">
        <v>11849</v>
      </c>
      <c r="G29" s="71" t="s">
        <v>11852</v>
      </c>
      <c r="H29" s="197" t="s">
        <v>11853</v>
      </c>
      <c r="I29" s="197"/>
      <c r="J29" s="60" t="s">
        <v>11742</v>
      </c>
      <c r="K29" s="61">
        <v>1E-3</v>
      </c>
      <c r="L29" s="62">
        <f>O125</f>
        <v>253.87700000000001</v>
      </c>
      <c r="M29" s="62">
        <f>L29*K29</f>
        <v>0.25387700000000002</v>
      </c>
      <c r="O29" s="102">
        <f>N29*(1-'PLANILHA - GLOBAL  '!$N$4)</f>
        <v>0</v>
      </c>
    </row>
    <row r="30" spans="4:15" ht="30.75" customHeight="1" x14ac:dyDescent="0.3">
      <c r="D30" s="71" t="s">
        <v>11744</v>
      </c>
      <c r="E30" s="59" t="s">
        <v>11858</v>
      </c>
      <c r="F30" s="71" t="s">
        <v>11849</v>
      </c>
      <c r="G30" s="71" t="s">
        <v>11859</v>
      </c>
      <c r="H30" s="197" t="s">
        <v>11856</v>
      </c>
      <c r="I30" s="197"/>
      <c r="J30" s="60" t="s">
        <v>11857</v>
      </c>
      <c r="K30" s="61">
        <v>0.36</v>
      </c>
      <c r="L30" s="62">
        <v>3.53</v>
      </c>
      <c r="M30" s="62">
        <f t="shared" ref="M30:M31" si="2">L30*K30</f>
        <v>1.2707999999999999</v>
      </c>
      <c r="O30" s="102">
        <f>N30*(1-'PLANILHA - GLOBAL  '!$N$4)</f>
        <v>0</v>
      </c>
    </row>
    <row r="31" spans="4:15" ht="39.75" customHeight="1" x14ac:dyDescent="0.3">
      <c r="D31" s="71" t="s">
        <v>11744</v>
      </c>
      <c r="E31" s="59" t="s">
        <v>11854</v>
      </c>
      <c r="F31" s="71" t="s">
        <v>11849</v>
      </c>
      <c r="G31" s="71" t="s">
        <v>11855</v>
      </c>
      <c r="H31" s="197" t="s">
        <v>11856</v>
      </c>
      <c r="I31" s="197"/>
      <c r="J31" s="60" t="s">
        <v>11857</v>
      </c>
      <c r="K31" s="61">
        <v>0.18</v>
      </c>
      <c r="L31" s="62">
        <v>3.41</v>
      </c>
      <c r="M31" s="62">
        <f t="shared" si="2"/>
        <v>0.61380000000000001</v>
      </c>
      <c r="O31" s="102">
        <f>N31*(1-'PLANILHA - GLOBAL  '!$N$4)</f>
        <v>0</v>
      </c>
    </row>
    <row r="32" spans="4:15" ht="51.75" customHeight="1" x14ac:dyDescent="0.3">
      <c r="D32" s="74" t="s">
        <v>11754</v>
      </c>
      <c r="E32" s="63" t="s">
        <v>11897</v>
      </c>
      <c r="F32" s="74" t="s">
        <v>11849</v>
      </c>
      <c r="G32" s="74" t="s">
        <v>11898</v>
      </c>
      <c r="H32" s="196" t="s">
        <v>11755</v>
      </c>
      <c r="I32" s="196"/>
      <c r="J32" s="64" t="s">
        <v>11840</v>
      </c>
      <c r="K32" s="65">
        <v>1</v>
      </c>
      <c r="L32" s="66">
        <f>O128</f>
        <v>9.49</v>
      </c>
      <c r="M32" s="66">
        <f>L32*K32</f>
        <v>9.49</v>
      </c>
      <c r="O32" s="102">
        <f>N32*(1-'PLANILHA - GLOBAL  '!$N$4)</f>
        <v>0</v>
      </c>
    </row>
    <row r="33" spans="4:15" ht="51.75" customHeight="1" x14ac:dyDescent="0.3">
      <c r="D33" s="74" t="s">
        <v>11754</v>
      </c>
      <c r="E33" s="63" t="s">
        <v>11860</v>
      </c>
      <c r="F33" s="74" t="s">
        <v>11740</v>
      </c>
      <c r="G33" s="74" t="s">
        <v>3620</v>
      </c>
      <c r="H33" s="196" t="s">
        <v>11839</v>
      </c>
      <c r="I33" s="196"/>
      <c r="J33" s="64" t="s">
        <v>5858</v>
      </c>
      <c r="K33" s="65">
        <v>0.18</v>
      </c>
      <c r="L33" s="66">
        <v>13.61</v>
      </c>
      <c r="M33" s="66">
        <f t="shared" ref="M33:M34" si="3">L33*K33</f>
        <v>2.4497999999999998</v>
      </c>
      <c r="O33" s="102">
        <f>N33*(1-'PLANILHA - GLOBAL  '!$N$4)</f>
        <v>0</v>
      </c>
    </row>
    <row r="34" spans="4:15" ht="51.75" customHeight="1" x14ac:dyDescent="0.3">
      <c r="D34" s="74" t="s">
        <v>11754</v>
      </c>
      <c r="E34" s="63" t="s">
        <v>11861</v>
      </c>
      <c r="F34" s="74" t="s">
        <v>11740</v>
      </c>
      <c r="G34" s="74" t="s">
        <v>4178</v>
      </c>
      <c r="H34" s="196" t="s">
        <v>11839</v>
      </c>
      <c r="I34" s="196"/>
      <c r="J34" s="64" t="s">
        <v>5858</v>
      </c>
      <c r="K34" s="65">
        <v>0.36</v>
      </c>
      <c r="L34" s="66">
        <v>10.119999999999999</v>
      </c>
      <c r="M34" s="66">
        <f t="shared" si="3"/>
        <v>3.6431999999999998</v>
      </c>
      <c r="O34" s="102">
        <f>N34*(1-'PLANILHA - GLOBAL  '!$N$4)</f>
        <v>0</v>
      </c>
    </row>
    <row r="35" spans="4:15" ht="51.75" customHeight="1" x14ac:dyDescent="0.3">
      <c r="D35" s="82"/>
      <c r="E35" s="82"/>
      <c r="F35" s="82"/>
      <c r="G35" s="82"/>
      <c r="H35" s="82"/>
      <c r="I35" s="67"/>
      <c r="J35" s="82"/>
      <c r="K35" s="67"/>
      <c r="L35" s="82" t="s">
        <v>11899</v>
      </c>
      <c r="M35" s="67">
        <f>SUM(M29:M34)</f>
        <v>17.721477</v>
      </c>
      <c r="O35" s="102">
        <f>N35*(1-'PLANILHA - GLOBAL  '!$N$4)</f>
        <v>0</v>
      </c>
    </row>
    <row r="36" spans="4:15" ht="38.25" customHeight="1" x14ac:dyDescent="0.3">
      <c r="D36" s="16"/>
      <c r="F36" s="17"/>
      <c r="G36" s="16"/>
      <c r="H36" s="16"/>
      <c r="I36" s="16"/>
      <c r="J36" s="51"/>
      <c r="K36" s="18"/>
      <c r="L36" s="18"/>
      <c r="M36" s="18"/>
      <c r="O36" s="102">
        <f>N36*(1-'PLANILHA - GLOBAL  '!$N$4)</f>
        <v>0</v>
      </c>
    </row>
    <row r="37" spans="4:15" ht="51.75" customHeight="1" x14ac:dyDescent="0.3">
      <c r="D37" s="16"/>
      <c r="F37" s="17"/>
      <c r="G37" s="16"/>
      <c r="H37" s="16"/>
      <c r="I37" s="16"/>
      <c r="J37" s="51"/>
      <c r="K37" s="18"/>
      <c r="L37" s="18"/>
      <c r="M37" s="18"/>
      <c r="O37" s="102">
        <f>N37*(1-'PLANILHA - GLOBAL  '!$N$4)</f>
        <v>0</v>
      </c>
    </row>
    <row r="38" spans="4:15" ht="12.75" customHeight="1" x14ac:dyDescent="0.3">
      <c r="D38" s="16"/>
      <c r="F38" s="17"/>
      <c r="G38" s="16"/>
      <c r="H38" s="16"/>
      <c r="I38" s="16"/>
      <c r="J38" s="51"/>
      <c r="K38" s="18"/>
      <c r="L38" s="18"/>
      <c r="M38" s="18"/>
      <c r="O38" s="102">
        <f>N38*(1-'PLANILHA - GLOBAL  '!$N$4)</f>
        <v>0</v>
      </c>
    </row>
    <row r="39" spans="4:15" ht="18" x14ac:dyDescent="0.3">
      <c r="D39" s="193" t="s">
        <v>11883</v>
      </c>
      <c r="E39" s="193"/>
      <c r="F39" s="193"/>
      <c r="G39" s="193"/>
      <c r="H39" s="16"/>
      <c r="I39" s="16"/>
      <c r="J39" s="51"/>
      <c r="K39" s="18"/>
      <c r="L39" s="18"/>
      <c r="M39" s="18"/>
      <c r="O39" s="102">
        <f>N39*(1-'PLANILHA - GLOBAL  '!$N$4)</f>
        <v>0</v>
      </c>
    </row>
    <row r="40" spans="4:15" ht="42.75" customHeight="1" x14ac:dyDescent="0.3">
      <c r="D40" s="16"/>
      <c r="F40" s="17"/>
      <c r="G40" s="16"/>
      <c r="H40" s="16"/>
      <c r="I40" s="16"/>
      <c r="J40" s="51"/>
      <c r="K40" s="18"/>
      <c r="L40" s="18"/>
      <c r="M40" s="18"/>
      <c r="O40" s="102">
        <f>N40*(1-'PLANILHA - GLOBAL  '!$N$4)</f>
        <v>0</v>
      </c>
    </row>
    <row r="41" spans="4:15" ht="39" customHeight="1" x14ac:dyDescent="0.3">
      <c r="D41" s="16"/>
      <c r="F41" s="17"/>
      <c r="G41" s="16"/>
      <c r="H41" s="16"/>
      <c r="I41" s="16"/>
      <c r="J41" s="51"/>
      <c r="K41" s="18"/>
      <c r="L41" s="18"/>
      <c r="M41" s="18"/>
      <c r="N41" s="18">
        <v>369.1</v>
      </c>
      <c r="O41" s="102">
        <f>N41*(1-'PLANILHA - GLOBAL  '!$N$4)</f>
        <v>239.91500000000002</v>
      </c>
    </row>
    <row r="42" spans="4:15" x14ac:dyDescent="0.3">
      <c r="D42" s="16"/>
      <c r="F42" s="17"/>
      <c r="G42" s="16"/>
      <c r="H42" s="16"/>
      <c r="I42" s="16"/>
      <c r="J42" s="51"/>
      <c r="K42" s="18"/>
      <c r="L42" s="18"/>
      <c r="M42" s="18"/>
      <c r="N42" s="18">
        <v>416.07</v>
      </c>
      <c r="O42" s="102">
        <f>N42*(1-'PLANILHA - GLOBAL  '!$N$4)</f>
        <v>270.44549999999998</v>
      </c>
    </row>
    <row r="43" spans="4:15" x14ac:dyDescent="0.3">
      <c r="D43" s="16"/>
      <c r="F43" s="17"/>
      <c r="G43" s="16"/>
      <c r="H43" s="16"/>
      <c r="I43" s="16"/>
      <c r="J43" s="51"/>
      <c r="K43" s="18"/>
      <c r="L43" s="18"/>
      <c r="M43" s="18"/>
      <c r="N43" s="18">
        <v>133.94999999999999</v>
      </c>
      <c r="O43" s="102">
        <f>N43*(1-'PLANILHA - GLOBAL  '!$N$4)</f>
        <v>87.067499999999995</v>
      </c>
    </row>
    <row r="44" spans="4:15" ht="12.75" customHeight="1" x14ac:dyDescent="0.3">
      <c r="D44" s="16"/>
      <c r="F44" s="17"/>
      <c r="G44" s="16"/>
      <c r="H44" s="16"/>
      <c r="I44" s="16"/>
      <c r="J44" s="51"/>
      <c r="K44" s="18"/>
      <c r="L44" s="18"/>
      <c r="M44" s="18"/>
      <c r="N44" s="18">
        <v>15.01</v>
      </c>
      <c r="O44" s="102">
        <f>N44*(1-'PLANILHA - GLOBAL  '!$N$4)</f>
        <v>9.7565000000000008</v>
      </c>
    </row>
    <row r="45" spans="4:15" ht="12.75" customHeight="1" x14ac:dyDescent="0.3">
      <c r="N45" s="18">
        <v>74.92</v>
      </c>
      <c r="O45" s="102">
        <f>N45*(1-'PLANILHA - GLOBAL  '!$N$4)</f>
        <v>48.698</v>
      </c>
    </row>
    <row r="46" spans="4:15" ht="12.75" customHeight="1" x14ac:dyDescent="0.3">
      <c r="N46" s="18">
        <v>5.01</v>
      </c>
      <c r="O46" s="102">
        <f>N46*(1-'PLANILHA - GLOBAL  '!$N$4)</f>
        <v>3.2565</v>
      </c>
    </row>
    <row r="47" spans="4:15" x14ac:dyDescent="0.3">
      <c r="N47" s="18">
        <v>28.36</v>
      </c>
      <c r="O47" s="102">
        <f>N47*(1-'PLANILHA - GLOBAL  '!$N$4)</f>
        <v>18.434000000000001</v>
      </c>
    </row>
    <row r="48" spans="4:15" x14ac:dyDescent="0.3">
      <c r="O48" s="102">
        <f>N48*(1-'PLANILHA - GLOBAL  '!$N$4)</f>
        <v>0</v>
      </c>
    </row>
    <row r="49" spans="14:15" x14ac:dyDescent="0.3">
      <c r="O49" s="102">
        <f>N49*(1-'PLANILHA - GLOBAL  '!$N$4)</f>
        <v>0</v>
      </c>
    </row>
    <row r="50" spans="14:15" x14ac:dyDescent="0.3">
      <c r="O50" s="102">
        <f>N50*(1-'PLANILHA - GLOBAL  '!$N$4)</f>
        <v>0</v>
      </c>
    </row>
    <row r="51" spans="14:15" x14ac:dyDescent="0.3">
      <c r="O51" s="102">
        <f>N51*(1-'PLANILHA - GLOBAL  '!$N$4)</f>
        <v>0</v>
      </c>
    </row>
    <row r="52" spans="14:15" ht="15" customHeight="1" x14ac:dyDescent="0.3">
      <c r="N52" s="18">
        <v>476.41</v>
      </c>
      <c r="O52" s="102">
        <f>N52*(1-'PLANILHA - GLOBAL  '!$N$4)</f>
        <v>309.66650000000004</v>
      </c>
    </row>
    <row r="53" spans="14:15" x14ac:dyDescent="0.3">
      <c r="O53" s="102">
        <f>N53*(1-'PLANILHA - GLOBAL  '!$N$4)</f>
        <v>0</v>
      </c>
    </row>
    <row r="54" spans="14:15" x14ac:dyDescent="0.3">
      <c r="O54" s="102">
        <f>N54*(1-'PLANILHA - GLOBAL  '!$N$4)</f>
        <v>0</v>
      </c>
    </row>
    <row r="55" spans="14:15" ht="12.75" customHeight="1" x14ac:dyDescent="0.3">
      <c r="N55" s="18">
        <v>7.05</v>
      </c>
      <c r="O55" s="102">
        <f>N55*(1-'PLANILHA - GLOBAL  '!$N$4)</f>
        <v>4.5825000000000005</v>
      </c>
    </row>
    <row r="56" spans="14:15" x14ac:dyDescent="0.3">
      <c r="O56" s="102">
        <f>N56*(1-'PLANILHA - GLOBAL  '!$N$4)</f>
        <v>0</v>
      </c>
    </row>
    <row r="57" spans="14:15" x14ac:dyDescent="0.3">
      <c r="O57" s="102">
        <f>N57*(1-'PLANILHA - GLOBAL  '!$N$4)</f>
        <v>0</v>
      </c>
    </row>
    <row r="58" spans="14:15" x14ac:dyDescent="0.3">
      <c r="O58" s="102">
        <f>N58*(1-'PLANILHA - GLOBAL  '!$N$4)</f>
        <v>0</v>
      </c>
    </row>
    <row r="59" spans="14:15" ht="12.75" customHeight="1" x14ac:dyDescent="0.3">
      <c r="O59" s="102">
        <f>N59*(1-'PLANILHA - GLOBAL  '!$N$4)</f>
        <v>0</v>
      </c>
    </row>
    <row r="60" spans="14:15" ht="12.75" customHeight="1" x14ac:dyDescent="0.3">
      <c r="O60" s="102">
        <f>N60*(1-'PLANILHA - GLOBAL  '!$N$4)</f>
        <v>0</v>
      </c>
    </row>
    <row r="61" spans="14:15" ht="12.75" customHeight="1" x14ac:dyDescent="0.3">
      <c r="O61" s="102">
        <f>N61*(1-'PLANILHA - GLOBAL  '!$N$4)</f>
        <v>0</v>
      </c>
    </row>
    <row r="62" spans="14:15" ht="12.75" customHeight="1" x14ac:dyDescent="0.3">
      <c r="N62" s="18">
        <v>20.21</v>
      </c>
      <c r="O62" s="102">
        <f>N62*(1-'PLANILHA - GLOBAL  '!$N$4)</f>
        <v>13.136500000000002</v>
      </c>
    </row>
    <row r="63" spans="14:15" ht="39" customHeight="1" x14ac:dyDescent="0.3">
      <c r="O63" s="102">
        <f>N63*(1-'PLANILHA - GLOBAL  '!$N$4)</f>
        <v>0</v>
      </c>
    </row>
    <row r="64" spans="14:15" ht="34.5" customHeight="1" x14ac:dyDescent="0.3">
      <c r="O64" s="102">
        <f>N64*(1-'PLANILHA - GLOBAL  '!$N$4)</f>
        <v>0</v>
      </c>
    </row>
    <row r="65" spans="14:15" x14ac:dyDescent="0.3">
      <c r="O65" s="102">
        <f>N65*(1-'PLANILHA - GLOBAL  '!$N$4)</f>
        <v>0</v>
      </c>
    </row>
    <row r="66" spans="14:15" x14ac:dyDescent="0.3">
      <c r="O66" s="102">
        <f>N66*(1-'PLANILHA - GLOBAL  '!$N$4)</f>
        <v>0</v>
      </c>
    </row>
    <row r="67" spans="14:15" ht="36.75" customHeight="1" x14ac:dyDescent="0.3">
      <c r="N67" s="18">
        <v>390.58</v>
      </c>
      <c r="O67" s="102">
        <f>N67*(1-'PLANILHA - GLOBAL  '!$N$4)</f>
        <v>253.87700000000001</v>
      </c>
    </row>
    <row r="68" spans="14:15" ht="25.5" customHeight="1" x14ac:dyDescent="0.3">
      <c r="O68" s="102">
        <f>N68*(1-'PLANILHA - GLOBAL  '!$N$4)</f>
        <v>0</v>
      </c>
    </row>
    <row r="69" spans="14:15" ht="55.5" customHeight="1" x14ac:dyDescent="0.3">
      <c r="O69" s="102">
        <f>N69*(1-'PLANILHA - GLOBAL  '!$N$4)</f>
        <v>0</v>
      </c>
    </row>
    <row r="70" spans="14:15" ht="25.5" customHeight="1" x14ac:dyDescent="0.3">
      <c r="N70" s="18">
        <v>151.01</v>
      </c>
      <c r="O70" s="102">
        <f>N70*(1-'PLANILHA - GLOBAL  '!$N$4)</f>
        <v>98.156499999999994</v>
      </c>
    </row>
    <row r="71" spans="14:15" ht="27" customHeight="1" x14ac:dyDescent="0.3">
      <c r="O71" s="102">
        <f>N71*(1-'PLANILHA - GLOBAL  '!$N$4)</f>
        <v>0</v>
      </c>
    </row>
    <row r="72" spans="14:15" x14ac:dyDescent="0.3">
      <c r="O72" s="102">
        <f>N72*(1-'PLANILHA - GLOBAL  '!$N$4)</f>
        <v>0</v>
      </c>
    </row>
    <row r="73" spans="14:15" x14ac:dyDescent="0.3">
      <c r="O73" s="102">
        <f>N73*(1-'PLANILHA - GLOBAL  '!$N$4)</f>
        <v>0</v>
      </c>
    </row>
    <row r="74" spans="14:15" x14ac:dyDescent="0.3">
      <c r="O74" s="102">
        <f>N74*(1-'PLANILHA - GLOBAL  '!$N$4)</f>
        <v>0</v>
      </c>
    </row>
    <row r="75" spans="14:15" x14ac:dyDescent="0.3">
      <c r="O75" s="102">
        <f>N75*(1-'PLANILHA - GLOBAL  '!$N$4)</f>
        <v>0</v>
      </c>
    </row>
    <row r="76" spans="14:15" x14ac:dyDescent="0.3">
      <c r="O76" s="102">
        <f>N76*(1-'PLANILHA - GLOBAL  '!$N$4)</f>
        <v>0</v>
      </c>
    </row>
    <row r="77" spans="14:15" x14ac:dyDescent="0.3">
      <c r="O77" s="102">
        <f>N77*(1-'PLANILHA - GLOBAL  '!$N$4)</f>
        <v>0</v>
      </c>
    </row>
    <row r="78" spans="14:15" ht="12.75" customHeight="1" x14ac:dyDescent="0.3">
      <c r="O78" s="102">
        <f>N78*(1-'PLANILHA - GLOBAL  '!$N$4)</f>
        <v>0</v>
      </c>
    </row>
    <row r="79" spans="14:15" x14ac:dyDescent="0.3">
      <c r="N79" s="18">
        <v>85</v>
      </c>
      <c r="O79" s="102">
        <f>N79*(1-'PLANILHA - GLOBAL  '!$N$4)</f>
        <v>55.25</v>
      </c>
    </row>
    <row r="80" spans="14:15" x14ac:dyDescent="0.3">
      <c r="N80" s="18">
        <v>0.55000000000000004</v>
      </c>
      <c r="O80" s="102">
        <f>N80*(1-'PLANILHA - GLOBAL  '!$N$4)</f>
        <v>0.35750000000000004</v>
      </c>
    </row>
    <row r="81" spans="14:15" x14ac:dyDescent="0.3">
      <c r="N81" s="18">
        <v>10.37</v>
      </c>
      <c r="O81" s="102">
        <f>N81*(1-'PLANILHA - GLOBAL  '!$N$4)</f>
        <v>6.7404999999999999</v>
      </c>
    </row>
    <row r="82" spans="14:15" x14ac:dyDescent="0.3">
      <c r="N82" s="18">
        <v>12.86</v>
      </c>
      <c r="O82" s="102">
        <f>N82*(1-'PLANILHA - GLOBAL  '!$N$4)</f>
        <v>8.359</v>
      </c>
    </row>
    <row r="83" spans="14:15" x14ac:dyDescent="0.3">
      <c r="N83" s="18">
        <v>0.54</v>
      </c>
      <c r="O83" s="102">
        <f>N83*(1-'PLANILHA - GLOBAL  '!$N$4)</f>
        <v>0.35100000000000003</v>
      </c>
    </row>
    <row r="84" spans="14:15" x14ac:dyDescent="0.3">
      <c r="N84" s="18">
        <v>4.74</v>
      </c>
      <c r="O84" s="102">
        <f>N84*(1-'PLANILHA - GLOBAL  '!$N$4)</f>
        <v>3.0810000000000004</v>
      </c>
    </row>
    <row r="85" spans="14:15" x14ac:dyDescent="0.3">
      <c r="O85" s="102">
        <f>N85*(1-'PLANILHA - GLOBAL  '!$N$4)</f>
        <v>0</v>
      </c>
    </row>
    <row r="86" spans="14:15" x14ac:dyDescent="0.3">
      <c r="O86" s="102">
        <f>N86*(1-'PLANILHA - GLOBAL  '!$N$4)</f>
        <v>0</v>
      </c>
    </row>
    <row r="87" spans="14:15" x14ac:dyDescent="0.3">
      <c r="O87" s="102">
        <f>N87*(1-'PLANILHA - GLOBAL  '!$N$4)</f>
        <v>0</v>
      </c>
    </row>
    <row r="88" spans="14:15" ht="39" customHeight="1" x14ac:dyDescent="0.3">
      <c r="O88" s="102">
        <f>N88*(1-'PLANILHA - GLOBAL  '!$N$4)</f>
        <v>0</v>
      </c>
    </row>
    <row r="89" spans="14:15" x14ac:dyDescent="0.3">
      <c r="O89" s="102">
        <f>N89*(1-'PLANILHA - GLOBAL  '!$N$4)</f>
        <v>0</v>
      </c>
    </row>
    <row r="90" spans="14:15" x14ac:dyDescent="0.3">
      <c r="O90" s="102">
        <f>N90*(1-'PLANILHA - GLOBAL  '!$N$4)</f>
        <v>0</v>
      </c>
    </row>
    <row r="91" spans="14:15" x14ac:dyDescent="0.3">
      <c r="N91" s="18">
        <v>754.7</v>
      </c>
      <c r="O91" s="102">
        <f>N91*(1-'PLANILHA - GLOBAL  '!$N$4)</f>
        <v>490.55500000000006</v>
      </c>
    </row>
    <row r="92" spans="14:15" x14ac:dyDescent="0.3">
      <c r="O92" s="102">
        <f>N92*(1-'PLANILHA - GLOBAL  '!$N$4)</f>
        <v>0</v>
      </c>
    </row>
    <row r="93" spans="14:15" x14ac:dyDescent="0.3">
      <c r="O93" s="102">
        <f>N93*(1-'PLANILHA - GLOBAL  '!$N$4)</f>
        <v>0</v>
      </c>
    </row>
    <row r="94" spans="14:15" x14ac:dyDescent="0.3">
      <c r="O94" s="102">
        <f>N94*(1-'PLANILHA - GLOBAL  '!$N$4)</f>
        <v>0</v>
      </c>
    </row>
    <row r="95" spans="14:15" x14ac:dyDescent="0.3">
      <c r="O95" s="102">
        <f>N95*(1-'PLANILHA - GLOBAL  '!$N$4)</f>
        <v>0</v>
      </c>
    </row>
    <row r="96" spans="14:15" x14ac:dyDescent="0.3">
      <c r="N96" s="18">
        <v>373.34</v>
      </c>
      <c r="O96" s="102">
        <f>N96*(1-'PLANILHA - GLOBAL  '!$N$4)</f>
        <v>242.67099999999999</v>
      </c>
    </row>
    <row r="97" spans="14:15" x14ac:dyDescent="0.3">
      <c r="O97" s="102">
        <f>N97*(1-'PLANILHA - GLOBAL  '!$N$4)</f>
        <v>0</v>
      </c>
    </row>
    <row r="98" spans="14:15" x14ac:dyDescent="0.3">
      <c r="O98" s="102">
        <f>N98*(1-'PLANILHA - GLOBAL  '!$N$4)</f>
        <v>0</v>
      </c>
    </row>
    <row r="99" spans="14:15" x14ac:dyDescent="0.3">
      <c r="O99" s="102">
        <f>N99*(1-'PLANILHA - GLOBAL  '!$N$4)</f>
        <v>0</v>
      </c>
    </row>
    <row r="100" spans="14:15" x14ac:dyDescent="0.3">
      <c r="N100" s="18">
        <v>11.3</v>
      </c>
      <c r="O100" s="102">
        <f>N100*(1-'PLANILHA - GLOBAL  '!$N$4)</f>
        <v>7.3450000000000006</v>
      </c>
    </row>
    <row r="101" spans="14:15" x14ac:dyDescent="0.3">
      <c r="N101" s="18">
        <v>51.48</v>
      </c>
      <c r="O101" s="102">
        <f>N101*(1-'PLANILHA - GLOBAL  '!$N$4)</f>
        <v>33.461999999999996</v>
      </c>
    </row>
    <row r="102" spans="14:15" x14ac:dyDescent="0.3">
      <c r="N102" s="18">
        <v>12.7</v>
      </c>
      <c r="O102" s="102">
        <f>N102*(1-'PLANILHA - GLOBAL  '!$N$4)</f>
        <v>8.254999999999999</v>
      </c>
    </row>
    <row r="103" spans="14:15" x14ac:dyDescent="0.3">
      <c r="N103" s="18">
        <v>32.5</v>
      </c>
      <c r="O103" s="102">
        <f>N103*(1-'PLANILHA - GLOBAL  '!$N$4)</f>
        <v>21.125</v>
      </c>
    </row>
    <row r="104" spans="14:15" x14ac:dyDescent="0.3">
      <c r="O104" s="102">
        <f>N104*(1-'PLANILHA - GLOBAL  '!$N$4)</f>
        <v>0</v>
      </c>
    </row>
    <row r="105" spans="14:15" x14ac:dyDescent="0.3">
      <c r="O105" s="102">
        <f>N105*(1-'PLANILHA - GLOBAL  '!$N$4)</f>
        <v>0</v>
      </c>
    </row>
    <row r="106" spans="14:15" x14ac:dyDescent="0.3">
      <c r="O106" s="102">
        <f>N106*(1-'PLANILHA - GLOBAL  '!$N$4)</f>
        <v>0</v>
      </c>
    </row>
    <row r="107" spans="14:15" x14ac:dyDescent="0.3">
      <c r="O107" s="102">
        <f>N107*(1-'PLANILHA - GLOBAL  '!$N$4)</f>
        <v>0</v>
      </c>
    </row>
    <row r="108" spans="14:15" x14ac:dyDescent="0.3">
      <c r="O108" s="102">
        <f>N108*(1-'PLANILHA - GLOBAL  '!$N$4)</f>
        <v>0</v>
      </c>
    </row>
    <row r="109" spans="14:15" x14ac:dyDescent="0.3">
      <c r="O109" s="102">
        <f>N109*(1-'PLANILHA - GLOBAL  '!$N$4)</f>
        <v>0</v>
      </c>
    </row>
    <row r="110" spans="14:15" x14ac:dyDescent="0.3">
      <c r="O110" s="102">
        <f>N110*(1-'PLANILHA - GLOBAL  '!$N$4)</f>
        <v>0</v>
      </c>
    </row>
    <row r="111" spans="14:15" x14ac:dyDescent="0.3">
      <c r="O111" s="102">
        <f>N111*(1-'PLANILHA - GLOBAL  '!$N$4)</f>
        <v>0</v>
      </c>
    </row>
    <row r="112" spans="14:15" x14ac:dyDescent="0.3">
      <c r="N112" s="18">
        <v>9.57</v>
      </c>
      <c r="O112" s="102">
        <f>N112*(1-'PLANILHA - GLOBAL  '!$N$4)</f>
        <v>6.2205000000000004</v>
      </c>
    </row>
    <row r="113" spans="14:15" x14ac:dyDescent="0.3">
      <c r="N113" s="18">
        <v>22.08</v>
      </c>
      <c r="O113" s="102">
        <f>N113*(1-'PLANILHA - GLOBAL  '!$N$4)</f>
        <v>14.351999999999999</v>
      </c>
    </row>
    <row r="114" spans="14:15" x14ac:dyDescent="0.3">
      <c r="N114" s="18">
        <v>0.54</v>
      </c>
      <c r="O114" s="102">
        <f>N114*(1-'PLANILHA - GLOBAL  '!$N$4)</f>
        <v>0.35100000000000003</v>
      </c>
    </row>
    <row r="115" spans="14:15" x14ac:dyDescent="0.3">
      <c r="N115" s="18">
        <v>0.9</v>
      </c>
      <c r="O115" s="102">
        <f>N115*(1-'PLANILHA - GLOBAL  '!$N$4)</f>
        <v>0.58500000000000008</v>
      </c>
    </row>
    <row r="116" spans="14:15" x14ac:dyDescent="0.3">
      <c r="O116" s="102">
        <f>N116*(1-'PLANILHA - GLOBAL  '!$N$4)</f>
        <v>0</v>
      </c>
    </row>
    <row r="117" spans="14:15" x14ac:dyDescent="0.3">
      <c r="O117" s="102">
        <f>N117*(1-'PLANILHA - GLOBAL  '!$N$4)</f>
        <v>0</v>
      </c>
    </row>
    <row r="118" spans="14:15" x14ac:dyDescent="0.3">
      <c r="N118" s="18">
        <v>85</v>
      </c>
      <c r="O118" s="102">
        <f>N118*(1-'PLANILHA - GLOBAL  '!$N$4)</f>
        <v>55.25</v>
      </c>
    </row>
    <row r="119" spans="14:15" x14ac:dyDescent="0.3">
      <c r="N119" s="18">
        <v>34.840000000000003</v>
      </c>
      <c r="O119" s="102">
        <f>N119*(1-'PLANILHA - GLOBAL  '!$N$4)</f>
        <v>22.646000000000004</v>
      </c>
    </row>
    <row r="120" spans="14:15" x14ac:dyDescent="0.3">
      <c r="N120" s="18">
        <v>77.52</v>
      </c>
      <c r="O120" s="102">
        <f>N120*(1-'PLANILHA - GLOBAL  '!$N$4)</f>
        <v>50.387999999999998</v>
      </c>
    </row>
    <row r="121" spans="14:15" x14ac:dyDescent="0.3">
      <c r="O121" s="102">
        <f>N121*(1-'PLANILHA - GLOBAL  '!$N$4)</f>
        <v>0</v>
      </c>
    </row>
    <row r="122" spans="14:15" x14ac:dyDescent="0.3">
      <c r="O122" s="102">
        <f>N122*(1-'PLANILHA - GLOBAL  '!$N$4)</f>
        <v>0</v>
      </c>
    </row>
    <row r="123" spans="14:15" x14ac:dyDescent="0.3">
      <c r="O123" s="102">
        <f>N123*(1-'PLANILHA - GLOBAL  '!$N$4)</f>
        <v>0</v>
      </c>
    </row>
    <row r="124" spans="14:15" x14ac:dyDescent="0.3">
      <c r="O124" s="102">
        <f>N124*(1-'PLANILHA - GLOBAL  '!$N$4)</f>
        <v>0</v>
      </c>
    </row>
    <row r="125" spans="14:15" x14ac:dyDescent="0.3">
      <c r="N125" s="18">
        <v>390.58</v>
      </c>
      <c r="O125" s="102">
        <f>N125*(1-'PLANILHA - GLOBAL  '!$N$4)</f>
        <v>253.87700000000001</v>
      </c>
    </row>
    <row r="126" spans="14:15" x14ac:dyDescent="0.3">
      <c r="O126" s="102">
        <f>N126*(1-'PLANILHA - GLOBAL  '!$N$4)</f>
        <v>0</v>
      </c>
    </row>
    <row r="127" spans="14:15" x14ac:dyDescent="0.3">
      <c r="O127" s="102">
        <f>N127*(1-'PLANILHA - GLOBAL  '!$N$4)</f>
        <v>0</v>
      </c>
    </row>
    <row r="128" spans="14:15" x14ac:dyDescent="0.3">
      <c r="N128" s="18">
        <v>14.6</v>
      </c>
      <c r="O128" s="102">
        <f>N128*(1-'PLANILHA - GLOBAL  '!$N$4)</f>
        <v>9.49</v>
      </c>
    </row>
    <row r="129" spans="14:15" x14ac:dyDescent="0.3">
      <c r="O129" s="102">
        <f>N129*(1-'PLANILHA - GLOBAL  '!$N$4)</f>
        <v>0</v>
      </c>
    </row>
    <row r="130" spans="14:15" x14ac:dyDescent="0.3">
      <c r="O130" s="102">
        <f>N130*(1-'PLANILHA - GLOBAL  '!$N$4)</f>
        <v>0</v>
      </c>
    </row>
    <row r="131" spans="14:15" x14ac:dyDescent="0.3">
      <c r="O131" s="102">
        <f>N131*(1-'PLANILHA - GLOBAL  '!$N$4)</f>
        <v>0</v>
      </c>
    </row>
    <row r="132" spans="14:15" x14ac:dyDescent="0.3">
      <c r="O132" s="102">
        <f>N132*(1-'PLANILHA - GLOBAL  '!$N$4)</f>
        <v>0</v>
      </c>
    </row>
    <row r="133" spans="14:15" x14ac:dyDescent="0.3">
      <c r="O133" s="102">
        <f>N133*(1-'PLANILHA - GLOBAL  '!$N$4)</f>
        <v>0</v>
      </c>
    </row>
    <row r="134" spans="14:15" x14ac:dyDescent="0.3">
      <c r="O134" s="102">
        <f>N134*(1-'PLANILHA - GLOBAL  '!$N$4)</f>
        <v>0</v>
      </c>
    </row>
    <row r="135" spans="14:15" x14ac:dyDescent="0.3">
      <c r="N135" s="18">
        <v>103.9</v>
      </c>
      <c r="O135" s="102">
        <f>N135*(1-'PLANILHA - GLOBAL  '!$N$4)</f>
        <v>67.535000000000011</v>
      </c>
    </row>
    <row r="136" spans="14:15" x14ac:dyDescent="0.3">
      <c r="N136" s="18">
        <v>40.950000000000003</v>
      </c>
      <c r="O136" s="102">
        <f>N136*(1-'PLANILHA - GLOBAL  '!$N$4)</f>
        <v>26.617500000000003</v>
      </c>
    </row>
    <row r="137" spans="14:15" x14ac:dyDescent="0.3">
      <c r="O137" s="102">
        <f>N137*(1-'PLANILHA - GLOBAL  '!$N$4)</f>
        <v>0</v>
      </c>
    </row>
    <row r="138" spans="14:15" x14ac:dyDescent="0.3">
      <c r="N138" s="18">
        <v>409.29</v>
      </c>
      <c r="O138" s="102">
        <f>N138*(1-'PLANILHA - GLOBAL  '!$N$4)</f>
        <v>266.0385</v>
      </c>
    </row>
    <row r="139" spans="14:15" x14ac:dyDescent="0.3">
      <c r="N139" s="18">
        <v>3.88</v>
      </c>
      <c r="O139" s="102">
        <f>N139*(1-'PLANILHA - GLOBAL  '!$N$4)</f>
        <v>2.5219999999999998</v>
      </c>
    </row>
    <row r="140" spans="14:15" x14ac:dyDescent="0.3">
      <c r="N140" s="18">
        <v>46.25</v>
      </c>
      <c r="O140" s="102">
        <f>N140*(1-'PLANILHA - GLOBAL  '!$N$4)</f>
        <v>30.0625</v>
      </c>
    </row>
    <row r="141" spans="14:15" x14ac:dyDescent="0.3">
      <c r="N141" s="18">
        <v>31.21</v>
      </c>
      <c r="O141" s="102">
        <f>N141*(1-'PLANILHA - GLOBAL  '!$N$4)</f>
        <v>20.2865</v>
      </c>
    </row>
    <row r="142" spans="14:15" x14ac:dyDescent="0.3">
      <c r="O142" s="102">
        <f>N142*(1-'PLANILHA - GLOBAL  '!$N$4)</f>
        <v>0</v>
      </c>
    </row>
    <row r="143" spans="14:15" x14ac:dyDescent="0.3">
      <c r="N143" s="18">
        <v>92.12</v>
      </c>
      <c r="O143" s="102">
        <f>N143*(1-'PLANILHA - GLOBAL  '!$N$4)</f>
        <v>59.878000000000007</v>
      </c>
    </row>
    <row r="144" spans="14:15" x14ac:dyDescent="0.3">
      <c r="N144" s="18">
        <v>70.59</v>
      </c>
      <c r="O144" s="102">
        <f>N144*(1-'PLANILHA - GLOBAL  '!$N$4)</f>
        <v>45.883500000000005</v>
      </c>
    </row>
    <row r="145" spans="15:15" x14ac:dyDescent="0.3">
      <c r="O145" s="102">
        <f>N145*(1-'PLANILHA - GLOBAL  '!$N$4)</f>
        <v>0</v>
      </c>
    </row>
    <row r="146" spans="15:15" x14ac:dyDescent="0.3">
      <c r="O146" s="102">
        <f>N146*(1-'PLANILHA - GLOBAL  '!$N$4)</f>
        <v>0</v>
      </c>
    </row>
  </sheetData>
  <mergeCells count="39">
    <mergeCell ref="D5:E5"/>
    <mergeCell ref="F5:G5"/>
    <mergeCell ref="D3:E3"/>
    <mergeCell ref="F3:G3"/>
    <mergeCell ref="F1:L1"/>
    <mergeCell ref="I2:L2"/>
    <mergeCell ref="I3:L3"/>
    <mergeCell ref="I4:L4"/>
    <mergeCell ref="I5:L5"/>
    <mergeCell ref="D1:E1"/>
    <mergeCell ref="D2:E2"/>
    <mergeCell ref="F2:G2"/>
    <mergeCell ref="D4:E4"/>
    <mergeCell ref="F4:G4"/>
    <mergeCell ref="D6:M6"/>
    <mergeCell ref="H8:I8"/>
    <mergeCell ref="I7:J7"/>
    <mergeCell ref="H9:I9"/>
    <mergeCell ref="I13:J13"/>
    <mergeCell ref="H14:I14"/>
    <mergeCell ref="H15:I15"/>
    <mergeCell ref="H16:I16"/>
    <mergeCell ref="H17:I17"/>
    <mergeCell ref="H28:I28"/>
    <mergeCell ref="D39:G39"/>
    <mergeCell ref="H34:I34"/>
    <mergeCell ref="H18:I18"/>
    <mergeCell ref="H19:I19"/>
    <mergeCell ref="H20:I20"/>
    <mergeCell ref="H21:I21"/>
    <mergeCell ref="H22:I22"/>
    <mergeCell ref="H23:I23"/>
    <mergeCell ref="H24:I24"/>
    <mergeCell ref="H27:I27"/>
    <mergeCell ref="H29:I29"/>
    <mergeCell ref="H30:I30"/>
    <mergeCell ref="H31:I31"/>
    <mergeCell ref="H32:I32"/>
    <mergeCell ref="H33:I33"/>
  </mergeCells>
  <phoneticPr fontId="20" type="noConversion"/>
  <conditionalFormatting sqref="B7:C10">
    <cfRule type="expression" dxfId="3" priority="3" stopIfTrue="1">
      <formula>AND($A7&lt;&gt;"COMPOSICAO",$A7&lt;&gt;"INSUMO",$A7&lt;&gt;"")</formula>
    </cfRule>
    <cfRule type="expression" dxfId="2" priority="4" stopIfTrue="1">
      <formula>AND(OR($A7="COMPOSICAO",$A7="INSUMO",$A7&lt;&gt;""),$A7&lt;&gt;"")</formula>
    </cfRule>
  </conditionalFormatting>
  <printOptions horizontalCentered="1"/>
  <pageMargins left="0.78740157480314965" right="0" top="1.1811023622047245" bottom="0.98425196850393704" header="0" footer="0"/>
  <pageSetup paperSize="9" scale="45" orientation="portrait" r:id="rId1"/>
  <headerFooter>
    <oddHeader>&amp;L&amp;G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B3:H34"/>
  <sheetViews>
    <sheetView view="pageBreakPreview" topLeftCell="A7" zoomScale="85" zoomScaleNormal="100" zoomScaleSheetLayoutView="85" workbookViewId="0">
      <selection activeCell="F16" sqref="F16"/>
    </sheetView>
  </sheetViews>
  <sheetFormatPr defaultColWidth="9.109375" defaultRowHeight="13.8" x14ac:dyDescent="0.3"/>
  <cols>
    <col min="1" max="1" width="9.109375" style="18"/>
    <col min="2" max="2" width="21.44140625" style="18" customWidth="1"/>
    <col min="3" max="3" width="87.44140625" style="18" customWidth="1"/>
    <col min="4" max="4" width="24.6640625" style="16" customWidth="1"/>
    <col min="5" max="5" width="15" style="17" customWidth="1"/>
    <col min="6" max="6" width="19.109375" style="16" customWidth="1"/>
    <col min="7" max="7" width="13.88671875" style="18" bestFit="1" customWidth="1"/>
    <col min="8" max="16384" width="9.109375" style="18"/>
  </cols>
  <sheetData>
    <row r="3" spans="2:8" ht="12.75" customHeight="1" x14ac:dyDescent="0.3"/>
    <row r="4" spans="2:8" ht="27" customHeight="1" x14ac:dyDescent="0.3"/>
    <row r="5" spans="2:8" ht="44.25" customHeight="1" x14ac:dyDescent="0.3">
      <c r="B5" s="83" t="s">
        <v>11756</v>
      </c>
      <c r="C5" s="207" t="str">
        <f>COMPOSIÇÕES!F1</f>
        <v>SERVIÇOS COMPLEMENTARES PARA FINALIZAÇÃO DA OBRA DA SEDE DA PREFEITURA MUNICIPAL DE BARRA DE SANTANA - PB - TOMADA DE PREÇOS 0003/2021</v>
      </c>
      <c r="D5" s="208"/>
      <c r="E5" s="208"/>
      <c r="F5" s="208"/>
      <c r="G5" s="103"/>
    </row>
    <row r="6" spans="2:8" ht="47.25" customHeight="1" x14ac:dyDescent="0.3">
      <c r="B6" s="83" t="s">
        <v>11758</v>
      </c>
      <c r="C6" s="83" t="str">
        <f>COMPOSIÇÕES!F2</f>
        <v>MUNICÍPIO DE BARRA DE SANTANA - PB</v>
      </c>
      <c r="D6" s="91"/>
      <c r="E6" s="92"/>
      <c r="F6" s="93"/>
      <c r="G6" s="103"/>
    </row>
    <row r="7" spans="2:8" ht="37.5" customHeight="1" x14ac:dyDescent="0.3">
      <c r="B7" s="83" t="s">
        <v>11759</v>
      </c>
      <c r="C7" s="83" t="str">
        <f>COMPOSIÇÕES!F3</f>
        <v xml:space="preserve">DESONERADO </v>
      </c>
      <c r="D7" s="83"/>
      <c r="E7" s="209"/>
      <c r="F7" s="209"/>
      <c r="G7" s="103"/>
    </row>
    <row r="8" spans="2:8" ht="24" customHeight="1" x14ac:dyDescent="0.3">
      <c r="B8" s="83" t="s">
        <v>11760</v>
      </c>
      <c r="C8" s="83" t="str">
        <f>COMPOSIÇÕES!F4</f>
        <v>PREFEITURA MUNICIPAL DE BARRA DE SANTANA - PB</v>
      </c>
      <c r="D8" s="83"/>
      <c r="E8" s="209"/>
      <c r="F8" s="209"/>
      <c r="G8" s="103"/>
    </row>
    <row r="9" spans="2:8" ht="55.5" customHeight="1" x14ac:dyDescent="0.3">
      <c r="B9" s="83" t="s">
        <v>11846</v>
      </c>
      <c r="C9" s="90">
        <f>COMPOSIÇÕES!F5</f>
        <v>44440</v>
      </c>
      <c r="D9" s="83"/>
      <c r="E9" s="209"/>
      <c r="F9" s="209"/>
      <c r="G9" s="103"/>
    </row>
    <row r="10" spans="2:8" ht="30" customHeight="1" x14ac:dyDescent="0.4">
      <c r="B10" s="210" t="s">
        <v>11833</v>
      </c>
      <c r="C10" s="211"/>
      <c r="D10" s="211"/>
      <c r="E10" s="211"/>
      <c r="F10" s="211"/>
      <c r="G10" s="211"/>
      <c r="H10" s="211"/>
    </row>
    <row r="11" spans="2:8" ht="30" customHeight="1" x14ac:dyDescent="0.4">
      <c r="B11" s="104" t="s">
        <v>11757</v>
      </c>
      <c r="C11" s="104" t="s">
        <v>11748</v>
      </c>
      <c r="D11" s="105" t="s">
        <v>11761</v>
      </c>
      <c r="E11" s="105" t="s">
        <v>11862</v>
      </c>
      <c r="F11" s="105" t="s">
        <v>11863</v>
      </c>
      <c r="G11" s="49"/>
      <c r="H11" s="49"/>
    </row>
    <row r="12" spans="2:8" ht="30" customHeight="1" thickBot="1" x14ac:dyDescent="0.45">
      <c r="B12" s="106">
        <v>0</v>
      </c>
      <c r="C12" s="106" t="str">
        <f>RESUMO!D8</f>
        <v>PLACA DA OBRA</v>
      </c>
      <c r="D12" s="107">
        <f>RESUMO!J8</f>
        <v>6326.630000000001</v>
      </c>
      <c r="E12" s="108">
        <f>D12</f>
        <v>6326.630000000001</v>
      </c>
      <c r="F12" s="109" t="s">
        <v>5</v>
      </c>
      <c r="G12" s="49"/>
      <c r="H12" s="49"/>
    </row>
    <row r="13" spans="2:8" ht="30" customHeight="1" thickTop="1" thickBot="1" x14ac:dyDescent="0.45">
      <c r="B13" s="106">
        <v>3</v>
      </c>
      <c r="C13" s="106" t="str">
        <f>RESUMO!D11</f>
        <v>ESTACIONAMENTO</v>
      </c>
      <c r="D13" s="107">
        <f>RESUMO!J11</f>
        <v>43875.3</v>
      </c>
      <c r="E13" s="108">
        <f>D13*0.3</f>
        <v>13162.59</v>
      </c>
      <c r="F13" s="108">
        <f>0.7*D13</f>
        <v>30712.71</v>
      </c>
      <c r="G13" s="49"/>
      <c r="H13" s="49"/>
    </row>
    <row r="14" spans="2:8" ht="37.5" customHeight="1" thickTop="1" x14ac:dyDescent="0.4">
      <c r="B14" s="206" t="s">
        <v>11864</v>
      </c>
      <c r="C14" s="206"/>
      <c r="D14" s="110"/>
      <c r="E14" s="111">
        <f>E15/$F$17</f>
        <v>0.38821654864663574</v>
      </c>
      <c r="F14" s="111">
        <f>F15/$F$17</f>
        <v>0.61178345135336432</v>
      </c>
      <c r="G14" s="114"/>
      <c r="H14" s="49"/>
    </row>
    <row r="15" spans="2:8" ht="37.5" customHeight="1" x14ac:dyDescent="0.4">
      <c r="B15" s="206" t="s">
        <v>11865</v>
      </c>
      <c r="C15" s="206"/>
      <c r="D15" s="110"/>
      <c r="E15" s="112">
        <f>SUM(E12:E13)</f>
        <v>19489.22</v>
      </c>
      <c r="F15" s="112">
        <f>SUM(F12:F13)</f>
        <v>30712.71</v>
      </c>
      <c r="G15" s="114"/>
      <c r="H15" s="49"/>
    </row>
    <row r="16" spans="2:8" ht="37.5" customHeight="1" x14ac:dyDescent="0.4">
      <c r="B16" s="206" t="s">
        <v>11866</v>
      </c>
      <c r="C16" s="206"/>
      <c r="D16" s="110"/>
      <c r="E16" s="111">
        <f>E14</f>
        <v>0.38821654864663574</v>
      </c>
      <c r="F16" s="111">
        <f>F14+E16</f>
        <v>1</v>
      </c>
      <c r="G16" s="49"/>
      <c r="H16" s="49"/>
    </row>
    <row r="17" spans="2:8" ht="37.5" customHeight="1" x14ac:dyDescent="0.4">
      <c r="B17" s="206" t="s">
        <v>11867</v>
      </c>
      <c r="C17" s="206"/>
      <c r="D17" s="110"/>
      <c r="E17" s="112">
        <f>E15</f>
        <v>19489.22</v>
      </c>
      <c r="F17" s="112">
        <f>F15+E17</f>
        <v>50201.93</v>
      </c>
      <c r="G17" s="49"/>
      <c r="H17" s="49"/>
    </row>
    <row r="18" spans="2:8" ht="37.5" customHeight="1" x14ac:dyDescent="0.4">
      <c r="B18" s="113"/>
      <c r="C18" s="113"/>
      <c r="D18" s="113"/>
      <c r="E18" s="113"/>
      <c r="F18" s="113"/>
      <c r="G18" s="49"/>
      <c r="H18" s="49"/>
    </row>
    <row r="19" spans="2:8" ht="25.5" customHeight="1" x14ac:dyDescent="0.4">
      <c r="E19" s="16"/>
      <c r="F19" s="17"/>
      <c r="G19" s="49"/>
      <c r="H19" s="49"/>
    </row>
    <row r="20" spans="2:8" ht="25.5" customHeight="1" x14ac:dyDescent="0.4">
      <c r="E20" s="16"/>
      <c r="F20" s="17"/>
      <c r="G20" s="49"/>
      <c r="H20" s="49"/>
    </row>
    <row r="21" spans="2:8" ht="21" x14ac:dyDescent="0.3">
      <c r="B21" s="85"/>
      <c r="E21" s="16"/>
      <c r="F21" s="17"/>
      <c r="G21" s="113"/>
      <c r="H21" s="113"/>
    </row>
    <row r="22" spans="2:8" x14ac:dyDescent="0.3">
      <c r="E22" s="16"/>
      <c r="F22" s="17"/>
    </row>
    <row r="23" spans="2:8" x14ac:dyDescent="0.3">
      <c r="E23" s="16"/>
      <c r="F23" s="17"/>
    </row>
    <row r="24" spans="2:8" x14ac:dyDescent="0.3">
      <c r="B24" s="84"/>
      <c r="C24" s="84"/>
      <c r="D24" s="84"/>
      <c r="E24" s="84"/>
      <c r="F24" s="84"/>
    </row>
    <row r="25" spans="2:8" ht="18" customHeight="1" x14ac:dyDescent="0.3">
      <c r="E25" s="16"/>
      <c r="F25" s="17"/>
    </row>
    <row r="26" spans="2:8" ht="18" customHeight="1" x14ac:dyDescent="0.3">
      <c r="E26" s="16"/>
      <c r="F26" s="17"/>
    </row>
    <row r="27" spans="2:8" x14ac:dyDescent="0.3">
      <c r="E27" s="16"/>
      <c r="F27" s="17"/>
    </row>
    <row r="28" spans="2:8" x14ac:dyDescent="0.3">
      <c r="E28" s="16"/>
      <c r="F28" s="17"/>
    </row>
    <row r="29" spans="2:8" ht="21" x14ac:dyDescent="0.3">
      <c r="B29" s="85" t="s">
        <v>11939</v>
      </c>
      <c r="E29" s="16"/>
      <c r="F29" s="17"/>
    </row>
    <row r="30" spans="2:8" x14ac:dyDescent="0.3">
      <c r="E30" s="16"/>
      <c r="F30" s="17"/>
    </row>
    <row r="31" spans="2:8" x14ac:dyDescent="0.3">
      <c r="E31" s="16"/>
      <c r="F31" s="17"/>
    </row>
    <row r="32" spans="2:8" x14ac:dyDescent="0.3">
      <c r="E32" s="16"/>
      <c r="F32" s="17"/>
    </row>
    <row r="33" spans="5:6" x14ac:dyDescent="0.3">
      <c r="E33" s="16"/>
      <c r="F33" s="17"/>
    </row>
    <row r="34" spans="5:6" x14ac:dyDescent="0.3">
      <c r="E34" s="16"/>
      <c r="F34" s="17"/>
    </row>
  </sheetData>
  <mergeCells count="9">
    <mergeCell ref="B14:C14"/>
    <mergeCell ref="B15:C15"/>
    <mergeCell ref="B16:C16"/>
    <mergeCell ref="B17:C17"/>
    <mergeCell ref="C5:F5"/>
    <mergeCell ref="E7:F7"/>
    <mergeCell ref="E8:F8"/>
    <mergeCell ref="E9:F9"/>
    <mergeCell ref="B10:H10"/>
  </mergeCells>
  <phoneticPr fontId="20" type="noConversion"/>
  <printOptions horizontalCentered="1"/>
  <pageMargins left="0.78740157480314965" right="0" top="1.1811023622047245" bottom="0.98425196850393704" header="0" footer="0"/>
  <pageSetup paperSize="9" scale="52" orientation="portrait" r:id="rId1"/>
  <headerFooter>
    <oddHeader>&amp;L&amp;G</oddHeader>
  </headerFooter>
  <legacyDrawingHF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pageSetUpPr fitToPage="1"/>
  </sheetPr>
  <dimension ref="B1:WVL37"/>
  <sheetViews>
    <sheetView view="pageBreakPreview" zoomScaleNormal="100" zoomScaleSheetLayoutView="100" workbookViewId="0">
      <selection activeCell="B6" sqref="B6:U7"/>
    </sheetView>
  </sheetViews>
  <sheetFormatPr defaultColWidth="8.88671875" defaultRowHeight="18" customHeight="1" x14ac:dyDescent="0.3"/>
  <cols>
    <col min="1" max="1" width="8.88671875" style="1"/>
    <col min="2" max="2" width="31" style="1" customWidth="1"/>
    <col min="3" max="3" width="14.33203125" style="1" customWidth="1"/>
    <col min="4" max="4" width="8.88671875" style="1" customWidth="1"/>
    <col min="5" max="5" width="28.88671875" style="1" customWidth="1"/>
    <col min="6" max="6" width="8.88671875" style="1" customWidth="1"/>
    <col min="7" max="7" width="7.88671875" style="1" customWidth="1"/>
    <col min="8" max="8" width="15.44140625" style="1" customWidth="1"/>
    <col min="9" max="11" width="8.88671875" style="1" customWidth="1"/>
    <col min="12" max="12" width="5.44140625" style="1" customWidth="1"/>
    <col min="13" max="245" width="8.88671875" style="1"/>
    <col min="246" max="254" width="8.88671875" style="1" customWidth="1"/>
    <col min="255" max="255" width="2.109375" style="1" customWidth="1"/>
    <col min="256" max="258" width="8.88671875" style="1" customWidth="1"/>
    <col min="259" max="259" width="5.44140625" style="1" customWidth="1"/>
    <col min="260" max="260" width="2.6640625" style="1" customWidth="1"/>
    <col min="261" max="501" width="8.88671875" style="1"/>
    <col min="502" max="510" width="8.88671875" style="1" customWidth="1"/>
    <col min="511" max="511" width="2.109375" style="1" customWidth="1"/>
    <col min="512" max="514" width="8.88671875" style="1" customWidth="1"/>
    <col min="515" max="515" width="5.44140625" style="1" customWidth="1"/>
    <col min="516" max="516" width="2.6640625" style="1" customWidth="1"/>
    <col min="517" max="757" width="8.88671875" style="1"/>
    <col min="758" max="766" width="8.88671875" style="1" customWidth="1"/>
    <col min="767" max="767" width="2.109375" style="1" customWidth="1"/>
    <col min="768" max="770" width="8.88671875" style="1" customWidth="1"/>
    <col min="771" max="771" width="5.44140625" style="1" customWidth="1"/>
    <col min="772" max="772" width="2.6640625" style="1" customWidth="1"/>
    <col min="773" max="1013" width="8.88671875" style="1"/>
    <col min="1014" max="1022" width="8.88671875" style="1" customWidth="1"/>
    <col min="1023" max="1023" width="2.109375" style="1" customWidth="1"/>
    <col min="1024" max="1026" width="8.88671875" style="1" customWidth="1"/>
    <col min="1027" max="1027" width="5.44140625" style="1" customWidth="1"/>
    <col min="1028" max="1028" width="2.6640625" style="1" customWidth="1"/>
    <col min="1029" max="1269" width="8.88671875" style="1"/>
    <col min="1270" max="1278" width="8.88671875" style="1" customWidth="1"/>
    <col min="1279" max="1279" width="2.109375" style="1" customWidth="1"/>
    <col min="1280" max="1282" width="8.88671875" style="1" customWidth="1"/>
    <col min="1283" max="1283" width="5.44140625" style="1" customWidth="1"/>
    <col min="1284" max="1284" width="2.6640625" style="1" customWidth="1"/>
    <col min="1285" max="1525" width="8.88671875" style="1"/>
    <col min="1526" max="1534" width="8.88671875" style="1" customWidth="1"/>
    <col min="1535" max="1535" width="2.109375" style="1" customWidth="1"/>
    <col min="1536" max="1538" width="8.88671875" style="1" customWidth="1"/>
    <col min="1539" max="1539" width="5.44140625" style="1" customWidth="1"/>
    <col min="1540" max="1540" width="2.6640625" style="1" customWidth="1"/>
    <col min="1541" max="1781" width="8.88671875" style="1"/>
    <col min="1782" max="1790" width="8.88671875" style="1" customWidth="1"/>
    <col min="1791" max="1791" width="2.109375" style="1" customWidth="1"/>
    <col min="1792" max="1794" width="8.88671875" style="1" customWidth="1"/>
    <col min="1795" max="1795" width="5.44140625" style="1" customWidth="1"/>
    <col min="1796" max="1796" width="2.6640625" style="1" customWidth="1"/>
    <col min="1797" max="2037" width="8.88671875" style="1"/>
    <col min="2038" max="2046" width="8.88671875" style="1" customWidth="1"/>
    <col min="2047" max="2047" width="2.109375" style="1" customWidth="1"/>
    <col min="2048" max="2050" width="8.88671875" style="1" customWidth="1"/>
    <col min="2051" max="2051" width="5.44140625" style="1" customWidth="1"/>
    <col min="2052" max="2052" width="2.6640625" style="1" customWidth="1"/>
    <col min="2053" max="2293" width="8.88671875" style="1"/>
    <col min="2294" max="2302" width="8.88671875" style="1" customWidth="1"/>
    <col min="2303" max="2303" width="2.109375" style="1" customWidth="1"/>
    <col min="2304" max="2306" width="8.88671875" style="1" customWidth="1"/>
    <col min="2307" max="2307" width="5.44140625" style="1" customWidth="1"/>
    <col min="2308" max="2308" width="2.6640625" style="1" customWidth="1"/>
    <col min="2309" max="2549" width="8.88671875" style="1"/>
    <col min="2550" max="2558" width="8.88671875" style="1" customWidth="1"/>
    <col min="2559" max="2559" width="2.109375" style="1" customWidth="1"/>
    <col min="2560" max="2562" width="8.88671875" style="1" customWidth="1"/>
    <col min="2563" max="2563" width="5.44140625" style="1" customWidth="1"/>
    <col min="2564" max="2564" width="2.6640625" style="1" customWidth="1"/>
    <col min="2565" max="2805" width="8.88671875" style="1"/>
    <col min="2806" max="2814" width="8.88671875" style="1" customWidth="1"/>
    <col min="2815" max="2815" width="2.109375" style="1" customWidth="1"/>
    <col min="2816" max="2818" width="8.88671875" style="1" customWidth="1"/>
    <col min="2819" max="2819" width="5.44140625" style="1" customWidth="1"/>
    <col min="2820" max="2820" width="2.6640625" style="1" customWidth="1"/>
    <col min="2821" max="3061" width="8.88671875" style="1"/>
    <col min="3062" max="3070" width="8.88671875" style="1" customWidth="1"/>
    <col min="3071" max="3071" width="2.109375" style="1" customWidth="1"/>
    <col min="3072" max="3074" width="8.88671875" style="1" customWidth="1"/>
    <col min="3075" max="3075" width="5.44140625" style="1" customWidth="1"/>
    <col min="3076" max="3076" width="2.6640625" style="1" customWidth="1"/>
    <col min="3077" max="3317" width="8.88671875" style="1"/>
    <col min="3318" max="3326" width="8.88671875" style="1" customWidth="1"/>
    <col min="3327" max="3327" width="2.109375" style="1" customWidth="1"/>
    <col min="3328" max="3330" width="8.88671875" style="1" customWidth="1"/>
    <col min="3331" max="3331" width="5.44140625" style="1" customWidth="1"/>
    <col min="3332" max="3332" width="2.6640625" style="1" customWidth="1"/>
    <col min="3333" max="3573" width="8.88671875" style="1"/>
    <col min="3574" max="3582" width="8.88671875" style="1" customWidth="1"/>
    <col min="3583" max="3583" width="2.109375" style="1" customWidth="1"/>
    <col min="3584" max="3586" width="8.88671875" style="1" customWidth="1"/>
    <col min="3587" max="3587" width="5.44140625" style="1" customWidth="1"/>
    <col min="3588" max="3588" width="2.6640625" style="1" customWidth="1"/>
    <col min="3589" max="3829" width="8.88671875" style="1"/>
    <col min="3830" max="3838" width="8.88671875" style="1" customWidth="1"/>
    <col min="3839" max="3839" width="2.109375" style="1" customWidth="1"/>
    <col min="3840" max="3842" width="8.88671875" style="1" customWidth="1"/>
    <col min="3843" max="3843" width="5.44140625" style="1" customWidth="1"/>
    <col min="3844" max="3844" width="2.6640625" style="1" customWidth="1"/>
    <col min="3845" max="4085" width="8.88671875" style="1"/>
    <col min="4086" max="4094" width="8.88671875" style="1" customWidth="1"/>
    <col min="4095" max="4095" width="2.109375" style="1" customWidth="1"/>
    <col min="4096" max="4098" width="8.88671875" style="1" customWidth="1"/>
    <col min="4099" max="4099" width="5.44140625" style="1" customWidth="1"/>
    <col min="4100" max="4100" width="2.6640625" style="1" customWidth="1"/>
    <col min="4101" max="4341" width="8.88671875" style="1"/>
    <col min="4342" max="4350" width="8.88671875" style="1" customWidth="1"/>
    <col min="4351" max="4351" width="2.109375" style="1" customWidth="1"/>
    <col min="4352" max="4354" width="8.88671875" style="1" customWidth="1"/>
    <col min="4355" max="4355" width="5.44140625" style="1" customWidth="1"/>
    <col min="4356" max="4356" width="2.6640625" style="1" customWidth="1"/>
    <col min="4357" max="4597" width="8.88671875" style="1"/>
    <col min="4598" max="4606" width="8.88671875" style="1" customWidth="1"/>
    <col min="4607" max="4607" width="2.109375" style="1" customWidth="1"/>
    <col min="4608" max="4610" width="8.88671875" style="1" customWidth="1"/>
    <col min="4611" max="4611" width="5.44140625" style="1" customWidth="1"/>
    <col min="4612" max="4612" width="2.6640625" style="1" customWidth="1"/>
    <col min="4613" max="4853" width="8.88671875" style="1"/>
    <col min="4854" max="4862" width="8.88671875" style="1" customWidth="1"/>
    <col min="4863" max="4863" width="2.109375" style="1" customWidth="1"/>
    <col min="4864" max="4866" width="8.88671875" style="1" customWidth="1"/>
    <col min="4867" max="4867" width="5.44140625" style="1" customWidth="1"/>
    <col min="4868" max="4868" width="2.6640625" style="1" customWidth="1"/>
    <col min="4869" max="5109" width="8.88671875" style="1"/>
    <col min="5110" max="5118" width="8.88671875" style="1" customWidth="1"/>
    <col min="5119" max="5119" width="2.109375" style="1" customWidth="1"/>
    <col min="5120" max="5122" width="8.88671875" style="1" customWidth="1"/>
    <col min="5123" max="5123" width="5.44140625" style="1" customWidth="1"/>
    <col min="5124" max="5124" width="2.6640625" style="1" customWidth="1"/>
    <col min="5125" max="5365" width="8.88671875" style="1"/>
    <col min="5366" max="5374" width="8.88671875" style="1" customWidth="1"/>
    <col min="5375" max="5375" width="2.109375" style="1" customWidth="1"/>
    <col min="5376" max="5378" width="8.88671875" style="1" customWidth="1"/>
    <col min="5379" max="5379" width="5.44140625" style="1" customWidth="1"/>
    <col min="5380" max="5380" width="2.6640625" style="1" customWidth="1"/>
    <col min="5381" max="5621" width="8.88671875" style="1"/>
    <col min="5622" max="5630" width="8.88671875" style="1" customWidth="1"/>
    <col min="5631" max="5631" width="2.109375" style="1" customWidth="1"/>
    <col min="5632" max="5634" width="8.88671875" style="1" customWidth="1"/>
    <col min="5635" max="5635" width="5.44140625" style="1" customWidth="1"/>
    <col min="5636" max="5636" width="2.6640625" style="1" customWidth="1"/>
    <col min="5637" max="5877" width="8.88671875" style="1"/>
    <col min="5878" max="5886" width="8.88671875" style="1" customWidth="1"/>
    <col min="5887" max="5887" width="2.109375" style="1" customWidth="1"/>
    <col min="5888" max="5890" width="8.88671875" style="1" customWidth="1"/>
    <col min="5891" max="5891" width="5.44140625" style="1" customWidth="1"/>
    <col min="5892" max="5892" width="2.6640625" style="1" customWidth="1"/>
    <col min="5893" max="6133" width="8.88671875" style="1"/>
    <col min="6134" max="6142" width="8.88671875" style="1" customWidth="1"/>
    <col min="6143" max="6143" width="2.109375" style="1" customWidth="1"/>
    <col min="6144" max="6146" width="8.88671875" style="1" customWidth="1"/>
    <col min="6147" max="6147" width="5.44140625" style="1" customWidth="1"/>
    <col min="6148" max="6148" width="2.6640625" style="1" customWidth="1"/>
    <col min="6149" max="6389" width="8.88671875" style="1"/>
    <col min="6390" max="6398" width="8.88671875" style="1" customWidth="1"/>
    <col min="6399" max="6399" width="2.109375" style="1" customWidth="1"/>
    <col min="6400" max="6402" width="8.88671875" style="1" customWidth="1"/>
    <col min="6403" max="6403" width="5.44140625" style="1" customWidth="1"/>
    <col min="6404" max="6404" width="2.6640625" style="1" customWidth="1"/>
    <col min="6405" max="6645" width="8.88671875" style="1"/>
    <col min="6646" max="6654" width="8.88671875" style="1" customWidth="1"/>
    <col min="6655" max="6655" width="2.109375" style="1" customWidth="1"/>
    <col min="6656" max="6658" width="8.88671875" style="1" customWidth="1"/>
    <col min="6659" max="6659" width="5.44140625" style="1" customWidth="1"/>
    <col min="6660" max="6660" width="2.6640625" style="1" customWidth="1"/>
    <col min="6661" max="6901" width="8.88671875" style="1"/>
    <col min="6902" max="6910" width="8.88671875" style="1" customWidth="1"/>
    <col min="6911" max="6911" width="2.109375" style="1" customWidth="1"/>
    <col min="6912" max="6914" width="8.88671875" style="1" customWidth="1"/>
    <col min="6915" max="6915" width="5.44140625" style="1" customWidth="1"/>
    <col min="6916" max="6916" width="2.6640625" style="1" customWidth="1"/>
    <col min="6917" max="7157" width="8.88671875" style="1"/>
    <col min="7158" max="7166" width="8.88671875" style="1" customWidth="1"/>
    <col min="7167" max="7167" width="2.109375" style="1" customWidth="1"/>
    <col min="7168" max="7170" width="8.88671875" style="1" customWidth="1"/>
    <col min="7171" max="7171" width="5.44140625" style="1" customWidth="1"/>
    <col min="7172" max="7172" width="2.6640625" style="1" customWidth="1"/>
    <col min="7173" max="7413" width="8.88671875" style="1"/>
    <col min="7414" max="7422" width="8.88671875" style="1" customWidth="1"/>
    <col min="7423" max="7423" width="2.109375" style="1" customWidth="1"/>
    <col min="7424" max="7426" width="8.88671875" style="1" customWidth="1"/>
    <col min="7427" max="7427" width="5.44140625" style="1" customWidth="1"/>
    <col min="7428" max="7428" width="2.6640625" style="1" customWidth="1"/>
    <col min="7429" max="7669" width="8.88671875" style="1"/>
    <col min="7670" max="7678" width="8.88671875" style="1" customWidth="1"/>
    <col min="7679" max="7679" width="2.109375" style="1" customWidth="1"/>
    <col min="7680" max="7682" width="8.88671875" style="1" customWidth="1"/>
    <col min="7683" max="7683" width="5.44140625" style="1" customWidth="1"/>
    <col min="7684" max="7684" width="2.6640625" style="1" customWidth="1"/>
    <col min="7685" max="7925" width="8.88671875" style="1"/>
    <col min="7926" max="7934" width="8.88671875" style="1" customWidth="1"/>
    <col min="7935" max="7935" width="2.109375" style="1" customWidth="1"/>
    <col min="7936" max="7938" width="8.88671875" style="1" customWidth="1"/>
    <col min="7939" max="7939" width="5.44140625" style="1" customWidth="1"/>
    <col min="7940" max="7940" width="2.6640625" style="1" customWidth="1"/>
    <col min="7941" max="8181" width="8.88671875" style="1"/>
    <col min="8182" max="8190" width="8.88671875" style="1" customWidth="1"/>
    <col min="8191" max="8191" width="2.109375" style="1" customWidth="1"/>
    <col min="8192" max="8194" width="8.88671875" style="1" customWidth="1"/>
    <col min="8195" max="8195" width="5.44140625" style="1" customWidth="1"/>
    <col min="8196" max="8196" width="2.6640625" style="1" customWidth="1"/>
    <col min="8197" max="8437" width="8.88671875" style="1"/>
    <col min="8438" max="8446" width="8.88671875" style="1" customWidth="1"/>
    <col min="8447" max="8447" width="2.109375" style="1" customWidth="1"/>
    <col min="8448" max="8450" width="8.88671875" style="1" customWidth="1"/>
    <col min="8451" max="8451" width="5.44140625" style="1" customWidth="1"/>
    <col min="8452" max="8452" width="2.6640625" style="1" customWidth="1"/>
    <col min="8453" max="8693" width="8.88671875" style="1"/>
    <col min="8694" max="8702" width="8.88671875" style="1" customWidth="1"/>
    <col min="8703" max="8703" width="2.109375" style="1" customWidth="1"/>
    <col min="8704" max="8706" width="8.88671875" style="1" customWidth="1"/>
    <col min="8707" max="8707" width="5.44140625" style="1" customWidth="1"/>
    <col min="8708" max="8708" width="2.6640625" style="1" customWidth="1"/>
    <col min="8709" max="8949" width="8.88671875" style="1"/>
    <col min="8950" max="8958" width="8.88671875" style="1" customWidth="1"/>
    <col min="8959" max="8959" width="2.109375" style="1" customWidth="1"/>
    <col min="8960" max="8962" width="8.88671875" style="1" customWidth="1"/>
    <col min="8963" max="8963" width="5.44140625" style="1" customWidth="1"/>
    <col min="8964" max="8964" width="2.6640625" style="1" customWidth="1"/>
    <col min="8965" max="9205" width="8.88671875" style="1"/>
    <col min="9206" max="9214" width="8.88671875" style="1" customWidth="1"/>
    <col min="9215" max="9215" width="2.109375" style="1" customWidth="1"/>
    <col min="9216" max="9218" width="8.88671875" style="1" customWidth="1"/>
    <col min="9219" max="9219" width="5.44140625" style="1" customWidth="1"/>
    <col min="9220" max="9220" width="2.6640625" style="1" customWidth="1"/>
    <col min="9221" max="9461" width="8.88671875" style="1"/>
    <col min="9462" max="9470" width="8.88671875" style="1" customWidth="1"/>
    <col min="9471" max="9471" width="2.109375" style="1" customWidth="1"/>
    <col min="9472" max="9474" width="8.88671875" style="1" customWidth="1"/>
    <col min="9475" max="9475" width="5.44140625" style="1" customWidth="1"/>
    <col min="9476" max="9476" width="2.6640625" style="1" customWidth="1"/>
    <col min="9477" max="9717" width="8.88671875" style="1"/>
    <col min="9718" max="9726" width="8.88671875" style="1" customWidth="1"/>
    <col min="9727" max="9727" width="2.109375" style="1" customWidth="1"/>
    <col min="9728" max="9730" width="8.88671875" style="1" customWidth="1"/>
    <col min="9731" max="9731" width="5.44140625" style="1" customWidth="1"/>
    <col min="9732" max="9732" width="2.6640625" style="1" customWidth="1"/>
    <col min="9733" max="9973" width="8.88671875" style="1"/>
    <col min="9974" max="9982" width="8.88671875" style="1" customWidth="1"/>
    <col min="9983" max="9983" width="2.109375" style="1" customWidth="1"/>
    <col min="9984" max="9986" width="8.88671875" style="1" customWidth="1"/>
    <col min="9987" max="9987" width="5.44140625" style="1" customWidth="1"/>
    <col min="9988" max="9988" width="2.6640625" style="1" customWidth="1"/>
    <col min="9989" max="10229" width="8.88671875" style="1"/>
    <col min="10230" max="10238" width="8.88671875" style="1" customWidth="1"/>
    <col min="10239" max="10239" width="2.109375" style="1" customWidth="1"/>
    <col min="10240" max="10242" width="8.88671875" style="1" customWidth="1"/>
    <col min="10243" max="10243" width="5.44140625" style="1" customWidth="1"/>
    <col min="10244" max="10244" width="2.6640625" style="1" customWidth="1"/>
    <col min="10245" max="10485" width="8.88671875" style="1"/>
    <col min="10486" max="10494" width="8.88671875" style="1" customWidth="1"/>
    <col min="10495" max="10495" width="2.109375" style="1" customWidth="1"/>
    <col min="10496" max="10498" width="8.88671875" style="1" customWidth="1"/>
    <col min="10499" max="10499" width="5.44140625" style="1" customWidth="1"/>
    <col min="10500" max="10500" width="2.6640625" style="1" customWidth="1"/>
    <col min="10501" max="10741" width="8.88671875" style="1"/>
    <col min="10742" max="10750" width="8.88671875" style="1" customWidth="1"/>
    <col min="10751" max="10751" width="2.109375" style="1" customWidth="1"/>
    <col min="10752" max="10754" width="8.88671875" style="1" customWidth="1"/>
    <col min="10755" max="10755" width="5.44140625" style="1" customWidth="1"/>
    <col min="10756" max="10756" width="2.6640625" style="1" customWidth="1"/>
    <col min="10757" max="10997" width="8.88671875" style="1"/>
    <col min="10998" max="11006" width="8.88671875" style="1" customWidth="1"/>
    <col min="11007" max="11007" width="2.109375" style="1" customWidth="1"/>
    <col min="11008" max="11010" width="8.88671875" style="1" customWidth="1"/>
    <col min="11011" max="11011" width="5.44140625" style="1" customWidth="1"/>
    <col min="11012" max="11012" width="2.6640625" style="1" customWidth="1"/>
    <col min="11013" max="11253" width="8.88671875" style="1"/>
    <col min="11254" max="11262" width="8.88671875" style="1" customWidth="1"/>
    <col min="11263" max="11263" width="2.109375" style="1" customWidth="1"/>
    <col min="11264" max="11266" width="8.88671875" style="1" customWidth="1"/>
    <col min="11267" max="11267" width="5.44140625" style="1" customWidth="1"/>
    <col min="11268" max="11268" width="2.6640625" style="1" customWidth="1"/>
    <col min="11269" max="11509" width="8.88671875" style="1"/>
    <col min="11510" max="11518" width="8.88671875" style="1" customWidth="1"/>
    <col min="11519" max="11519" width="2.109375" style="1" customWidth="1"/>
    <col min="11520" max="11522" width="8.88671875" style="1" customWidth="1"/>
    <col min="11523" max="11523" width="5.44140625" style="1" customWidth="1"/>
    <col min="11524" max="11524" width="2.6640625" style="1" customWidth="1"/>
    <col min="11525" max="11765" width="8.88671875" style="1"/>
    <col min="11766" max="11774" width="8.88671875" style="1" customWidth="1"/>
    <col min="11775" max="11775" width="2.109375" style="1" customWidth="1"/>
    <col min="11776" max="11778" width="8.88671875" style="1" customWidth="1"/>
    <col min="11779" max="11779" width="5.44140625" style="1" customWidth="1"/>
    <col min="11780" max="11780" width="2.6640625" style="1" customWidth="1"/>
    <col min="11781" max="12021" width="8.88671875" style="1"/>
    <col min="12022" max="12030" width="8.88671875" style="1" customWidth="1"/>
    <col min="12031" max="12031" width="2.109375" style="1" customWidth="1"/>
    <col min="12032" max="12034" width="8.88671875" style="1" customWidth="1"/>
    <col min="12035" max="12035" width="5.44140625" style="1" customWidth="1"/>
    <col min="12036" max="12036" width="2.6640625" style="1" customWidth="1"/>
    <col min="12037" max="12277" width="8.88671875" style="1"/>
    <col min="12278" max="12286" width="8.88671875" style="1" customWidth="1"/>
    <col min="12287" max="12287" width="2.109375" style="1" customWidth="1"/>
    <col min="12288" max="12290" width="8.88671875" style="1" customWidth="1"/>
    <col min="12291" max="12291" width="5.44140625" style="1" customWidth="1"/>
    <col min="12292" max="12292" width="2.6640625" style="1" customWidth="1"/>
    <col min="12293" max="12533" width="8.88671875" style="1"/>
    <col min="12534" max="12542" width="8.88671875" style="1" customWidth="1"/>
    <col min="12543" max="12543" width="2.109375" style="1" customWidth="1"/>
    <col min="12544" max="12546" width="8.88671875" style="1" customWidth="1"/>
    <col min="12547" max="12547" width="5.44140625" style="1" customWidth="1"/>
    <col min="12548" max="12548" width="2.6640625" style="1" customWidth="1"/>
    <col min="12549" max="12789" width="8.88671875" style="1"/>
    <col min="12790" max="12798" width="8.88671875" style="1" customWidth="1"/>
    <col min="12799" max="12799" width="2.109375" style="1" customWidth="1"/>
    <col min="12800" max="12802" width="8.88671875" style="1" customWidth="1"/>
    <col min="12803" max="12803" width="5.44140625" style="1" customWidth="1"/>
    <col min="12804" max="12804" width="2.6640625" style="1" customWidth="1"/>
    <col min="12805" max="13045" width="8.88671875" style="1"/>
    <col min="13046" max="13054" width="8.88671875" style="1" customWidth="1"/>
    <col min="13055" max="13055" width="2.109375" style="1" customWidth="1"/>
    <col min="13056" max="13058" width="8.88671875" style="1" customWidth="1"/>
    <col min="13059" max="13059" width="5.44140625" style="1" customWidth="1"/>
    <col min="13060" max="13060" width="2.6640625" style="1" customWidth="1"/>
    <col min="13061" max="13301" width="8.88671875" style="1"/>
    <col min="13302" max="13310" width="8.88671875" style="1" customWidth="1"/>
    <col min="13311" max="13311" width="2.109375" style="1" customWidth="1"/>
    <col min="13312" max="13314" width="8.88671875" style="1" customWidth="1"/>
    <col min="13315" max="13315" width="5.44140625" style="1" customWidth="1"/>
    <col min="13316" max="13316" width="2.6640625" style="1" customWidth="1"/>
    <col min="13317" max="13557" width="8.88671875" style="1"/>
    <col min="13558" max="13566" width="8.88671875" style="1" customWidth="1"/>
    <col min="13567" max="13567" width="2.109375" style="1" customWidth="1"/>
    <col min="13568" max="13570" width="8.88671875" style="1" customWidth="1"/>
    <col min="13571" max="13571" width="5.44140625" style="1" customWidth="1"/>
    <col min="13572" max="13572" width="2.6640625" style="1" customWidth="1"/>
    <col min="13573" max="13813" width="8.88671875" style="1"/>
    <col min="13814" max="13822" width="8.88671875" style="1" customWidth="1"/>
    <col min="13823" max="13823" width="2.109375" style="1" customWidth="1"/>
    <col min="13824" max="13826" width="8.88671875" style="1" customWidth="1"/>
    <col min="13827" max="13827" width="5.44140625" style="1" customWidth="1"/>
    <col min="13828" max="13828" width="2.6640625" style="1" customWidth="1"/>
    <col min="13829" max="14069" width="8.88671875" style="1"/>
    <col min="14070" max="14078" width="8.88671875" style="1" customWidth="1"/>
    <col min="14079" max="14079" width="2.109375" style="1" customWidth="1"/>
    <col min="14080" max="14082" width="8.88671875" style="1" customWidth="1"/>
    <col min="14083" max="14083" width="5.44140625" style="1" customWidth="1"/>
    <col min="14084" max="14084" width="2.6640625" style="1" customWidth="1"/>
    <col min="14085" max="14325" width="8.88671875" style="1"/>
    <col min="14326" max="14334" width="8.88671875" style="1" customWidth="1"/>
    <col min="14335" max="14335" width="2.109375" style="1" customWidth="1"/>
    <col min="14336" max="14338" width="8.88671875" style="1" customWidth="1"/>
    <col min="14339" max="14339" width="5.44140625" style="1" customWidth="1"/>
    <col min="14340" max="14340" width="2.6640625" style="1" customWidth="1"/>
    <col min="14341" max="14581" width="8.88671875" style="1"/>
    <col min="14582" max="14590" width="8.88671875" style="1" customWidth="1"/>
    <col min="14591" max="14591" width="2.109375" style="1" customWidth="1"/>
    <col min="14592" max="14594" width="8.88671875" style="1" customWidth="1"/>
    <col min="14595" max="14595" width="5.44140625" style="1" customWidth="1"/>
    <col min="14596" max="14596" width="2.6640625" style="1" customWidth="1"/>
    <col min="14597" max="14837" width="8.88671875" style="1"/>
    <col min="14838" max="14846" width="8.88671875" style="1" customWidth="1"/>
    <col min="14847" max="14847" width="2.109375" style="1" customWidth="1"/>
    <col min="14848" max="14850" width="8.88671875" style="1" customWidth="1"/>
    <col min="14851" max="14851" width="5.44140625" style="1" customWidth="1"/>
    <col min="14852" max="14852" width="2.6640625" style="1" customWidth="1"/>
    <col min="14853" max="15093" width="8.88671875" style="1"/>
    <col min="15094" max="15102" width="8.88671875" style="1" customWidth="1"/>
    <col min="15103" max="15103" width="2.109375" style="1" customWidth="1"/>
    <col min="15104" max="15106" width="8.88671875" style="1" customWidth="1"/>
    <col min="15107" max="15107" width="5.44140625" style="1" customWidth="1"/>
    <col min="15108" max="15108" width="2.6640625" style="1" customWidth="1"/>
    <col min="15109" max="15349" width="8.88671875" style="1"/>
    <col min="15350" max="15358" width="8.88671875" style="1" customWidth="1"/>
    <col min="15359" max="15359" width="2.109375" style="1" customWidth="1"/>
    <col min="15360" max="15362" width="8.88671875" style="1" customWidth="1"/>
    <col min="15363" max="15363" width="5.44140625" style="1" customWidth="1"/>
    <col min="15364" max="15364" width="2.6640625" style="1" customWidth="1"/>
    <col min="15365" max="15605" width="8.88671875" style="1"/>
    <col min="15606" max="15614" width="8.88671875" style="1" customWidth="1"/>
    <col min="15615" max="15615" width="2.109375" style="1" customWidth="1"/>
    <col min="15616" max="15618" width="8.88671875" style="1" customWidth="1"/>
    <col min="15619" max="15619" width="5.44140625" style="1" customWidth="1"/>
    <col min="15620" max="15620" width="2.6640625" style="1" customWidth="1"/>
    <col min="15621" max="15861" width="8.88671875" style="1"/>
    <col min="15862" max="15870" width="8.88671875" style="1" customWidth="1"/>
    <col min="15871" max="15871" width="2.109375" style="1" customWidth="1"/>
    <col min="15872" max="15874" width="8.88671875" style="1" customWidth="1"/>
    <col min="15875" max="15875" width="5.44140625" style="1" customWidth="1"/>
    <col min="15876" max="15876" width="2.6640625" style="1" customWidth="1"/>
    <col min="15877" max="16117" width="8.88671875" style="1"/>
    <col min="16118" max="16126" width="8.88671875" style="1" customWidth="1"/>
    <col min="16127" max="16127" width="2.109375" style="1" customWidth="1"/>
    <col min="16128" max="16130" width="8.88671875" style="1" customWidth="1"/>
    <col min="16131" max="16131" width="5.44140625" style="1" customWidth="1"/>
    <col min="16132" max="16132" width="2.6640625" style="1" customWidth="1"/>
    <col min="16133" max="16384" width="8.88671875" style="1"/>
  </cols>
  <sheetData>
    <row r="1" spans="2:21" ht="40.5" customHeight="1" x14ac:dyDescent="0.3">
      <c r="B1" s="192" t="s">
        <v>11756</v>
      </c>
      <c r="C1" s="192"/>
      <c r="D1" s="189" t="s">
        <v>11940</v>
      </c>
      <c r="E1" s="189"/>
      <c r="F1" s="189"/>
      <c r="G1" s="189"/>
      <c r="H1" s="189"/>
      <c r="I1" s="189"/>
      <c r="J1" s="189"/>
      <c r="K1" s="189"/>
      <c r="L1" s="189"/>
      <c r="N1" s="2"/>
      <c r="O1" s="2"/>
      <c r="P1" s="2"/>
      <c r="Q1" s="2"/>
      <c r="R1" s="2"/>
      <c r="S1" s="2"/>
    </row>
    <row r="2" spans="2:21" ht="14.25" customHeight="1" x14ac:dyDescent="0.3">
      <c r="B2" s="192" t="s">
        <v>11758</v>
      </c>
      <c r="C2" s="192"/>
      <c r="D2" s="189" t="str">
        <f>[2]Planilha!D7</f>
        <v>MUNICÍPIO DE BARRA DE SANTANA - PB</v>
      </c>
      <c r="E2" s="189"/>
      <c r="F2" s="191"/>
      <c r="G2" s="191"/>
      <c r="H2" s="191"/>
      <c r="I2" s="191"/>
      <c r="J2" s="191"/>
      <c r="K2" s="191"/>
      <c r="L2" s="191"/>
      <c r="N2" s="2"/>
      <c r="O2" s="2"/>
      <c r="P2" s="2"/>
      <c r="Q2" s="2"/>
      <c r="R2" s="2"/>
      <c r="S2" s="2"/>
    </row>
    <row r="3" spans="2:21" ht="22.5" customHeight="1" x14ac:dyDescent="0.3">
      <c r="B3" s="192" t="s">
        <v>11759</v>
      </c>
      <c r="C3" s="192"/>
      <c r="D3" s="192" t="str">
        <f>[2]Planilha!D8</f>
        <v xml:space="preserve">DESONERADO </v>
      </c>
      <c r="E3" s="192"/>
      <c r="F3" s="191"/>
      <c r="G3" s="191"/>
      <c r="H3" s="191"/>
      <c r="I3" s="191"/>
      <c r="J3" s="191"/>
      <c r="K3" s="191"/>
      <c r="L3" s="191"/>
      <c r="N3" s="2"/>
      <c r="O3" s="2"/>
      <c r="P3" s="2"/>
      <c r="Q3" s="2"/>
      <c r="R3" s="2"/>
      <c r="S3" s="2"/>
    </row>
    <row r="4" spans="2:21" ht="36.75" customHeight="1" x14ac:dyDescent="0.3">
      <c r="B4" s="192" t="s">
        <v>11760</v>
      </c>
      <c r="C4" s="192"/>
      <c r="D4" s="189" t="str">
        <f>[2]Planilha!D9</f>
        <v>PREFEITURA MUNICIPAL DE BARRA DE SANTANA - PB</v>
      </c>
      <c r="E4" s="189"/>
      <c r="F4" s="191" t="str">
        <f>[2]Planilha!G9</f>
        <v>ENCARGOS SOCIAIS HORISTA: 116.38%</v>
      </c>
      <c r="G4" s="191"/>
      <c r="H4" s="191"/>
      <c r="I4" s="191"/>
      <c r="J4" s="191"/>
      <c r="K4" s="191"/>
      <c r="L4" s="191"/>
      <c r="N4" s="2"/>
      <c r="O4" s="2"/>
      <c r="P4" s="2"/>
      <c r="Q4" s="2"/>
      <c r="R4" s="2"/>
      <c r="S4" s="2"/>
    </row>
    <row r="5" spans="2:21" ht="18" customHeight="1" x14ac:dyDescent="0.3">
      <c r="B5" s="192" t="s">
        <v>11846</v>
      </c>
      <c r="C5" s="192"/>
      <c r="D5" s="245" t="s">
        <v>11900</v>
      </c>
      <c r="E5" s="189"/>
      <c r="F5" s="191" t="str">
        <f>[2]Planilha!G10</f>
        <v>ENCARGOS SOCIAIS MENSALISTA: 72.61%</v>
      </c>
      <c r="G5" s="191"/>
      <c r="H5" s="191"/>
      <c r="I5" s="191"/>
      <c r="J5" s="191"/>
      <c r="K5" s="191"/>
      <c r="L5" s="191"/>
      <c r="N5" s="2"/>
      <c r="O5" s="2"/>
      <c r="P5" s="2"/>
      <c r="Q5" s="2"/>
      <c r="R5" s="2"/>
      <c r="S5" s="2"/>
    </row>
    <row r="6" spans="2:21" ht="18" customHeight="1" x14ac:dyDescent="0.3">
      <c r="B6" s="246" t="s">
        <v>11901</v>
      </c>
      <c r="C6" s="246"/>
      <c r="D6" s="246"/>
      <c r="E6" s="246"/>
      <c r="F6" s="246"/>
      <c r="G6" s="246"/>
      <c r="H6" s="246"/>
      <c r="I6" s="246"/>
      <c r="J6" s="246"/>
      <c r="K6" s="246"/>
      <c r="L6" s="246"/>
      <c r="M6" s="246"/>
      <c r="N6" s="246"/>
      <c r="O6" s="246"/>
      <c r="P6" s="246"/>
      <c r="Q6" s="246"/>
      <c r="R6" s="246"/>
      <c r="S6" s="246"/>
      <c r="T6" s="246"/>
      <c r="U6" s="246"/>
    </row>
    <row r="7" spans="2:21" ht="18" customHeight="1" x14ac:dyDescent="0.3">
      <c r="B7" s="246"/>
      <c r="C7" s="246"/>
      <c r="D7" s="246"/>
      <c r="E7" s="246"/>
      <c r="F7" s="246"/>
      <c r="G7" s="246"/>
      <c r="H7" s="246"/>
      <c r="I7" s="246"/>
      <c r="J7" s="246"/>
      <c r="K7" s="246"/>
      <c r="L7" s="246"/>
      <c r="M7" s="246"/>
      <c r="N7" s="246"/>
      <c r="O7" s="246"/>
      <c r="P7" s="246"/>
      <c r="Q7" s="246"/>
      <c r="R7" s="246"/>
      <c r="S7" s="246"/>
      <c r="T7" s="246"/>
      <c r="U7" s="246"/>
    </row>
    <row r="8" spans="2:21" ht="42.75" customHeight="1" thickBot="1" x14ac:dyDescent="0.4">
      <c r="B8" s="228" t="s">
        <v>11902</v>
      </c>
      <c r="C8" s="229"/>
      <c r="D8" s="230" t="s">
        <v>11903</v>
      </c>
      <c r="E8" s="231"/>
      <c r="F8" s="232"/>
      <c r="G8" s="216" t="s">
        <v>11904</v>
      </c>
      <c r="H8" s="217"/>
      <c r="I8" s="218"/>
      <c r="J8" s="216" t="s">
        <v>11905</v>
      </c>
      <c r="K8" s="217"/>
      <c r="L8" s="218"/>
      <c r="M8" s="216" t="s">
        <v>11906</v>
      </c>
      <c r="N8" s="217"/>
      <c r="O8" s="218"/>
      <c r="P8" s="216" t="s">
        <v>11907</v>
      </c>
      <c r="Q8" s="217"/>
      <c r="R8" s="217"/>
      <c r="S8" s="219" t="s">
        <v>11908</v>
      </c>
      <c r="T8" s="219"/>
      <c r="U8" s="219"/>
    </row>
    <row r="9" spans="2:21" ht="18" customHeight="1" x14ac:dyDescent="0.3">
      <c r="B9" s="115" t="s">
        <v>11909</v>
      </c>
      <c r="C9" s="116" t="s">
        <v>11910</v>
      </c>
      <c r="D9" s="116" t="s">
        <v>11911</v>
      </c>
      <c r="E9" s="116" t="s">
        <v>11912</v>
      </c>
      <c r="F9" s="117" t="s">
        <v>11913</v>
      </c>
      <c r="G9" s="118" t="s">
        <v>11911</v>
      </c>
      <c r="H9" s="118" t="s">
        <v>11912</v>
      </c>
      <c r="I9" s="119" t="s">
        <v>11913</v>
      </c>
      <c r="J9" s="118" t="s">
        <v>11911</v>
      </c>
      <c r="K9" s="118" t="s">
        <v>11912</v>
      </c>
      <c r="L9" s="119" t="s">
        <v>11913</v>
      </c>
      <c r="M9" s="118" t="s">
        <v>11911</v>
      </c>
      <c r="N9" s="118" t="s">
        <v>11912</v>
      </c>
      <c r="O9" s="119" t="s">
        <v>11913</v>
      </c>
      <c r="P9" s="118" t="s">
        <v>11911</v>
      </c>
      <c r="Q9" s="118" t="s">
        <v>11912</v>
      </c>
      <c r="R9" s="119" t="s">
        <v>11913</v>
      </c>
      <c r="S9" s="118" t="s">
        <v>11911</v>
      </c>
      <c r="T9" s="118" t="s">
        <v>11912</v>
      </c>
      <c r="U9" s="120" t="s">
        <v>11913</v>
      </c>
    </row>
    <row r="10" spans="2:21" ht="18" customHeight="1" x14ac:dyDescent="0.3">
      <c r="B10" s="121" t="s">
        <v>11914</v>
      </c>
      <c r="C10" s="122">
        <v>4.4999999999999998E-2</v>
      </c>
      <c r="D10" s="123">
        <v>3</v>
      </c>
      <c r="E10" s="123">
        <v>4</v>
      </c>
      <c r="F10" s="123">
        <v>5.5</v>
      </c>
      <c r="G10" s="123">
        <v>3.8</v>
      </c>
      <c r="H10" s="124">
        <v>4.01</v>
      </c>
      <c r="I10" s="124">
        <v>4.67</v>
      </c>
      <c r="J10" s="124">
        <v>3.43</v>
      </c>
      <c r="K10" s="124">
        <v>4.93</v>
      </c>
      <c r="L10" s="124">
        <v>6.71</v>
      </c>
      <c r="M10" s="125">
        <v>1.5</v>
      </c>
      <c r="N10" s="125">
        <v>3.45</v>
      </c>
      <c r="O10" s="125">
        <v>4.49</v>
      </c>
      <c r="P10" s="125">
        <v>5.29</v>
      </c>
      <c r="Q10" s="125">
        <v>5.92</v>
      </c>
      <c r="R10" s="125">
        <v>7.93</v>
      </c>
      <c r="S10" s="124">
        <v>4</v>
      </c>
      <c r="T10" s="124">
        <v>5.52</v>
      </c>
      <c r="U10" s="126" t="s">
        <v>11915</v>
      </c>
    </row>
    <row r="11" spans="2:21" ht="18" customHeight="1" x14ac:dyDescent="0.3">
      <c r="B11" s="127" t="s">
        <v>11916</v>
      </c>
      <c r="C11" s="122">
        <v>8.0000000000000002E-3</v>
      </c>
      <c r="D11" s="128">
        <v>0.8</v>
      </c>
      <c r="E11" s="128">
        <v>0.8</v>
      </c>
      <c r="F11" s="128">
        <v>1</v>
      </c>
      <c r="G11" s="128">
        <v>0.32</v>
      </c>
      <c r="H11" s="125">
        <v>0.4</v>
      </c>
      <c r="I11" s="125">
        <v>0.74</v>
      </c>
      <c r="J11" s="125">
        <v>0.28000000000000003</v>
      </c>
      <c r="K11" s="125">
        <v>0.49</v>
      </c>
      <c r="L11" s="125">
        <v>0.75</v>
      </c>
      <c r="M11" s="125">
        <v>0.3</v>
      </c>
      <c r="N11" s="125">
        <v>0.48</v>
      </c>
      <c r="O11" s="125">
        <v>0.82</v>
      </c>
      <c r="P11" s="125">
        <v>0.25</v>
      </c>
      <c r="Q11" s="125">
        <v>0.51</v>
      </c>
      <c r="R11" s="125">
        <v>0.56000000000000005</v>
      </c>
      <c r="S11" s="125">
        <v>0.81</v>
      </c>
      <c r="T11" s="125">
        <v>1.22</v>
      </c>
      <c r="U11" s="129">
        <v>1.99</v>
      </c>
    </row>
    <row r="12" spans="2:21" ht="18" customHeight="1" x14ac:dyDescent="0.3">
      <c r="B12" s="127" t="s">
        <v>11917</v>
      </c>
      <c r="C12" s="122">
        <v>5.0000000000000001E-3</v>
      </c>
      <c r="D12" s="128">
        <v>0.97</v>
      </c>
      <c r="E12" s="128">
        <v>1.27</v>
      </c>
      <c r="F12" s="128">
        <v>1.27</v>
      </c>
      <c r="G12" s="128">
        <v>0.5</v>
      </c>
      <c r="H12" s="125">
        <v>0.56000000000000005</v>
      </c>
      <c r="I12" s="125">
        <v>0.97</v>
      </c>
      <c r="J12" s="125">
        <v>1</v>
      </c>
      <c r="K12" s="125">
        <v>1.39</v>
      </c>
      <c r="L12" s="125">
        <v>1.74</v>
      </c>
      <c r="M12" s="125">
        <v>0.56000000000000005</v>
      </c>
      <c r="N12" s="125">
        <v>0.85</v>
      </c>
      <c r="O12" s="125">
        <v>0.89</v>
      </c>
      <c r="P12" s="125">
        <v>1</v>
      </c>
      <c r="Q12" s="125">
        <v>1.48</v>
      </c>
      <c r="R12" s="125">
        <v>1.97</v>
      </c>
      <c r="S12" s="125">
        <v>1.46</v>
      </c>
      <c r="T12" s="125">
        <v>2.3199999999999998</v>
      </c>
      <c r="U12" s="129">
        <v>3.16</v>
      </c>
    </row>
    <row r="13" spans="2:21" ht="18" customHeight="1" x14ac:dyDescent="0.3">
      <c r="B13" s="127" t="s">
        <v>11918</v>
      </c>
      <c r="C13" s="122">
        <v>7.7999999999999996E-3</v>
      </c>
      <c r="D13" s="128">
        <v>0.59</v>
      </c>
      <c r="E13" s="128">
        <v>1.23</v>
      </c>
      <c r="F13" s="128">
        <v>1.39</v>
      </c>
      <c r="G13" s="128">
        <v>1.02</v>
      </c>
      <c r="H13" s="125">
        <v>1.1100000000000001</v>
      </c>
      <c r="I13" s="130">
        <v>1.21</v>
      </c>
      <c r="J13" s="125">
        <v>0.94</v>
      </c>
      <c r="K13" s="125">
        <v>0.99</v>
      </c>
      <c r="L13" s="130">
        <v>1.17</v>
      </c>
      <c r="M13" s="125">
        <v>0.85</v>
      </c>
      <c r="N13" s="125">
        <v>0.85</v>
      </c>
      <c r="O13" s="130">
        <v>1.1100000000000001</v>
      </c>
      <c r="P13" s="125">
        <v>1.01</v>
      </c>
      <c r="Q13" s="125">
        <v>1.07</v>
      </c>
      <c r="R13" s="130">
        <v>1.1100000000000001</v>
      </c>
      <c r="S13" s="125">
        <v>0.94</v>
      </c>
      <c r="T13" s="125">
        <v>1.02</v>
      </c>
      <c r="U13" s="131">
        <v>1.33</v>
      </c>
    </row>
    <row r="14" spans="2:21" ht="18" customHeight="1" x14ac:dyDescent="0.3">
      <c r="B14" s="127" t="s">
        <v>11919</v>
      </c>
      <c r="C14" s="122">
        <v>6.5000000000000002E-2</v>
      </c>
      <c r="D14" s="132">
        <v>6.16</v>
      </c>
      <c r="E14" s="133">
        <v>7.4</v>
      </c>
      <c r="F14" s="128">
        <v>8.9600000000000009</v>
      </c>
      <c r="G14" s="134">
        <v>6.64</v>
      </c>
      <c r="H14" s="134">
        <v>7.3</v>
      </c>
      <c r="I14" s="135">
        <v>8.69</v>
      </c>
      <c r="J14" s="134">
        <v>6.74</v>
      </c>
      <c r="K14" s="134">
        <v>8.0399999999999991</v>
      </c>
      <c r="L14" s="135">
        <v>9.4</v>
      </c>
      <c r="M14" s="125">
        <v>3.5</v>
      </c>
      <c r="N14" s="125">
        <v>5.1100000000000003</v>
      </c>
      <c r="O14" s="135">
        <v>6.22</v>
      </c>
      <c r="P14" s="136">
        <v>8</v>
      </c>
      <c r="Q14" s="134">
        <v>8.31</v>
      </c>
      <c r="R14" s="135">
        <v>9.51</v>
      </c>
      <c r="S14" s="134">
        <v>7.14</v>
      </c>
      <c r="T14" s="134">
        <v>8.4</v>
      </c>
      <c r="U14" s="137">
        <v>10.43</v>
      </c>
    </row>
    <row r="15" spans="2:21" ht="18" customHeight="1" x14ac:dyDescent="0.3">
      <c r="B15" s="138" t="s">
        <v>11920</v>
      </c>
      <c r="C15" s="139">
        <v>0.1016</v>
      </c>
      <c r="D15" s="220" t="s">
        <v>11921</v>
      </c>
      <c r="E15" s="220"/>
      <c r="F15" s="220"/>
      <c r="G15" s="220"/>
      <c r="H15" s="220"/>
      <c r="I15" s="220"/>
      <c r="J15" s="220"/>
      <c r="K15" s="220"/>
      <c r="L15" s="220"/>
      <c r="M15" s="220"/>
      <c r="N15" s="220"/>
      <c r="O15" s="220"/>
      <c r="P15" s="220"/>
      <c r="Q15" s="220"/>
      <c r="R15" s="220"/>
      <c r="S15" s="220"/>
      <c r="T15" s="220"/>
      <c r="U15" s="221"/>
    </row>
    <row r="16" spans="2:21" ht="18" customHeight="1" thickBot="1" x14ac:dyDescent="0.35">
      <c r="B16" s="140"/>
      <c r="C16" s="141"/>
      <c r="D16" s="142"/>
      <c r="E16" s="142"/>
      <c r="F16" s="142"/>
      <c r="G16" s="141"/>
      <c r="H16" s="141"/>
      <c r="I16" s="141"/>
      <c r="J16" s="141"/>
      <c r="K16" s="141"/>
      <c r="L16" s="141"/>
      <c r="M16" s="141"/>
      <c r="N16" s="141"/>
      <c r="O16" s="141"/>
      <c r="P16" s="141"/>
      <c r="Q16" s="141"/>
      <c r="R16" s="141"/>
      <c r="S16" s="141"/>
      <c r="T16" s="141"/>
      <c r="U16" s="143"/>
    </row>
    <row r="17" spans="2:16132" s="2" customFormat="1" ht="18" customHeight="1" thickBot="1" x14ac:dyDescent="0.35">
      <c r="B17" s="222" t="s">
        <v>11922</v>
      </c>
      <c r="C17" s="223"/>
      <c r="D17" s="223"/>
      <c r="E17" s="224"/>
      <c r="F17" s="142"/>
      <c r="G17" s="225" t="s">
        <v>11923</v>
      </c>
      <c r="H17" s="226"/>
      <c r="I17" s="226"/>
      <c r="J17" s="226"/>
      <c r="K17" s="226"/>
      <c r="L17" s="226"/>
      <c r="M17" s="226"/>
      <c r="N17" s="226"/>
      <c r="O17" s="227"/>
      <c r="P17" s="141"/>
      <c r="Q17" s="141"/>
      <c r="R17" s="141"/>
      <c r="S17" s="141"/>
      <c r="T17" s="141"/>
      <c r="U17" s="143"/>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row>
    <row r="18" spans="2:16132" s="2" customFormat="1" ht="31.5" customHeight="1" thickBot="1" x14ac:dyDescent="0.35">
      <c r="B18" s="233" t="s">
        <v>11924</v>
      </c>
      <c r="C18" s="234"/>
      <c r="D18" s="234"/>
      <c r="E18" s="235"/>
      <c r="F18" s="142"/>
      <c r="G18" s="225" t="s">
        <v>11925</v>
      </c>
      <c r="H18" s="226"/>
      <c r="I18" s="226"/>
      <c r="J18" s="226"/>
      <c r="K18" s="226"/>
      <c r="L18" s="226"/>
      <c r="M18" s="144" t="s">
        <v>11911</v>
      </c>
      <c r="N18" s="145" t="s">
        <v>11912</v>
      </c>
      <c r="O18" s="146" t="s">
        <v>11913</v>
      </c>
      <c r="P18" s="141"/>
      <c r="Q18" s="141"/>
      <c r="R18" s="141"/>
      <c r="S18" s="141"/>
      <c r="T18" s="141"/>
      <c r="U18" s="143"/>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c r="VT18" s="1"/>
      <c r="VU18" s="1"/>
      <c r="VV18" s="1"/>
      <c r="VW18" s="1"/>
      <c r="VX18" s="1"/>
      <c r="VY18" s="1"/>
      <c r="VZ18" s="1"/>
      <c r="WA18" s="1"/>
      <c r="WB18" s="1"/>
      <c r="WC18" s="1"/>
      <c r="WD18" s="1"/>
      <c r="WE18" s="1"/>
      <c r="WF18" s="1"/>
      <c r="WG18" s="1"/>
      <c r="WH18" s="1"/>
      <c r="WI18" s="1"/>
      <c r="WJ18" s="1"/>
      <c r="WK18" s="1"/>
      <c r="WL18" s="1"/>
      <c r="WM18" s="1"/>
      <c r="WN18" s="1"/>
      <c r="WO18" s="1"/>
      <c r="WP18" s="1"/>
      <c r="WQ18" s="1"/>
      <c r="WR18" s="1"/>
      <c r="WS18" s="1"/>
      <c r="WT18" s="1"/>
      <c r="WU18" s="1"/>
      <c r="WV18" s="1"/>
      <c r="WW18" s="1"/>
      <c r="WX18" s="1"/>
      <c r="WY18" s="1"/>
      <c r="WZ18" s="1"/>
      <c r="XA18" s="1"/>
      <c r="XB18" s="1"/>
      <c r="XC18" s="1"/>
      <c r="XD18" s="1"/>
      <c r="XE18" s="1"/>
      <c r="XF18" s="1"/>
      <c r="XG18" s="1"/>
      <c r="XH18" s="1"/>
      <c r="XI18" s="1"/>
      <c r="XJ18" s="1"/>
      <c r="XK18" s="1"/>
      <c r="XL18" s="1"/>
      <c r="XM18" s="1"/>
      <c r="XN18" s="1"/>
      <c r="XO18" s="1"/>
      <c r="XP18" s="1"/>
      <c r="XQ18" s="1"/>
      <c r="XR18" s="1"/>
      <c r="XS18" s="1"/>
      <c r="XT18" s="1"/>
      <c r="XU18" s="1"/>
      <c r="XV18" s="1"/>
      <c r="XW18" s="1"/>
      <c r="XX18" s="1"/>
      <c r="XY18" s="1"/>
      <c r="XZ18" s="1"/>
      <c r="YA18" s="1"/>
      <c r="YB18" s="1"/>
      <c r="YC18" s="1"/>
      <c r="YD18" s="1"/>
      <c r="YE18" s="1"/>
      <c r="YF18" s="1"/>
      <c r="YG18" s="1"/>
      <c r="YH18" s="1"/>
      <c r="YI18" s="1"/>
      <c r="YJ18" s="1"/>
      <c r="YK18" s="1"/>
      <c r="YL18" s="1"/>
      <c r="YM18" s="1"/>
      <c r="YN18" s="1"/>
      <c r="YO18" s="1"/>
      <c r="YP18" s="1"/>
      <c r="YQ18" s="1"/>
      <c r="YR18" s="1"/>
      <c r="YS18" s="1"/>
      <c r="YT18" s="1"/>
      <c r="YU18" s="1"/>
      <c r="YV18" s="1"/>
      <c r="YW18" s="1"/>
      <c r="YX18" s="1"/>
      <c r="YY18" s="1"/>
      <c r="YZ18" s="1"/>
      <c r="ZA18" s="1"/>
      <c r="ZB18" s="1"/>
      <c r="ZC18" s="1"/>
      <c r="ZD18" s="1"/>
      <c r="ZE18" s="1"/>
      <c r="ZF18" s="1"/>
      <c r="ZG18" s="1"/>
      <c r="ZH18" s="1"/>
      <c r="ZI18" s="1"/>
      <c r="ZJ18" s="1"/>
      <c r="ZK18" s="1"/>
      <c r="ZL18" s="1"/>
      <c r="ZM18" s="1"/>
      <c r="ZN18" s="1"/>
      <c r="ZO18" s="1"/>
      <c r="ZP18" s="1"/>
      <c r="ZQ18" s="1"/>
      <c r="ZR18" s="1"/>
      <c r="ZS18" s="1"/>
      <c r="ZT18" s="1"/>
      <c r="ZU18" s="1"/>
      <c r="ZV18" s="1"/>
      <c r="ZW18" s="1"/>
      <c r="ZX18" s="1"/>
      <c r="ZY18" s="1"/>
      <c r="ZZ18" s="1"/>
      <c r="AAA18" s="1"/>
      <c r="AAB18" s="1"/>
      <c r="AAC18" s="1"/>
      <c r="AAD18" s="1"/>
      <c r="AAE18" s="1"/>
      <c r="AAF18" s="1"/>
      <c r="AAG18" s="1"/>
      <c r="AAH18" s="1"/>
      <c r="AAI18" s="1"/>
      <c r="AAJ18" s="1"/>
      <c r="AAK18" s="1"/>
      <c r="AAL18" s="1"/>
      <c r="AAM18" s="1"/>
      <c r="AAN18" s="1"/>
      <c r="AAO18" s="1"/>
      <c r="AAP18" s="1"/>
      <c r="AAQ18" s="1"/>
      <c r="AAR18" s="1"/>
      <c r="AAS18" s="1"/>
      <c r="AAT18" s="1"/>
      <c r="AAU18" s="1"/>
      <c r="AAV18" s="1"/>
      <c r="AAW18" s="1"/>
      <c r="AAX18" s="1"/>
      <c r="AAY18" s="1"/>
      <c r="AAZ18" s="1"/>
      <c r="ABA18" s="1"/>
      <c r="ABB18" s="1"/>
      <c r="ABC18" s="1"/>
      <c r="ABD18" s="1"/>
      <c r="ABE18" s="1"/>
      <c r="ABF18" s="1"/>
      <c r="ABG18" s="1"/>
      <c r="ABH18" s="1"/>
      <c r="ABI18" s="1"/>
      <c r="ABJ18" s="1"/>
      <c r="ABK18" s="1"/>
      <c r="ABL18" s="1"/>
      <c r="ABM18" s="1"/>
      <c r="ABN18" s="1"/>
      <c r="ABO18" s="1"/>
      <c r="ABP18" s="1"/>
      <c r="ABQ18" s="1"/>
      <c r="ABR18" s="1"/>
      <c r="ABS18" s="1"/>
      <c r="ABT18" s="1"/>
      <c r="ABU18" s="1"/>
      <c r="ABV18" s="1"/>
      <c r="ABW18" s="1"/>
      <c r="ABX18" s="1"/>
      <c r="ABY18" s="1"/>
      <c r="ABZ18" s="1"/>
      <c r="ACA18" s="1"/>
      <c r="ACB18" s="1"/>
      <c r="ACC18" s="1"/>
      <c r="ACD18" s="1"/>
      <c r="ACE18" s="1"/>
      <c r="ACF18" s="1"/>
      <c r="ACG18" s="1"/>
      <c r="ACH18" s="1"/>
      <c r="ACI18" s="1"/>
      <c r="ACJ18" s="1"/>
      <c r="ACK18" s="1"/>
      <c r="ACL18" s="1"/>
      <c r="ACM18" s="1"/>
      <c r="ACN18" s="1"/>
      <c r="ACO18" s="1"/>
      <c r="ACP18" s="1"/>
      <c r="ACQ18" s="1"/>
      <c r="ACR18" s="1"/>
      <c r="ACS18" s="1"/>
      <c r="ACT18" s="1"/>
      <c r="ACU18" s="1"/>
      <c r="ACV18" s="1"/>
      <c r="ACW18" s="1"/>
      <c r="ACX18" s="1"/>
      <c r="ACY18" s="1"/>
      <c r="ACZ18" s="1"/>
      <c r="ADA18" s="1"/>
      <c r="ADB18" s="1"/>
      <c r="ADC18" s="1"/>
      <c r="ADD18" s="1"/>
      <c r="ADE18" s="1"/>
      <c r="ADF18" s="1"/>
      <c r="ADG18" s="1"/>
      <c r="ADH18" s="1"/>
      <c r="ADI18" s="1"/>
      <c r="ADJ18" s="1"/>
      <c r="ADK18" s="1"/>
      <c r="ADL18" s="1"/>
      <c r="ADM18" s="1"/>
      <c r="ADN18" s="1"/>
      <c r="ADO18" s="1"/>
      <c r="ADP18" s="1"/>
      <c r="ADQ18" s="1"/>
      <c r="ADR18" s="1"/>
      <c r="ADS18" s="1"/>
      <c r="ADT18" s="1"/>
      <c r="ADU18" s="1"/>
      <c r="ADV18" s="1"/>
      <c r="ADW18" s="1"/>
      <c r="ADX18" s="1"/>
      <c r="ADY18" s="1"/>
      <c r="ADZ18" s="1"/>
      <c r="AEA18" s="1"/>
      <c r="AEB18" s="1"/>
      <c r="AEC18" s="1"/>
      <c r="AED18" s="1"/>
      <c r="AEE18" s="1"/>
      <c r="AEF18" s="1"/>
      <c r="AEG18" s="1"/>
      <c r="AEH18" s="1"/>
      <c r="AEI18" s="1"/>
      <c r="AEJ18" s="1"/>
      <c r="AEK18" s="1"/>
      <c r="AEL18" s="1"/>
      <c r="AEM18" s="1"/>
      <c r="AEN18" s="1"/>
      <c r="AEO18" s="1"/>
      <c r="AEP18" s="1"/>
      <c r="AEQ18" s="1"/>
      <c r="AER18" s="1"/>
      <c r="AES18" s="1"/>
      <c r="AET18" s="1"/>
      <c r="AEU18" s="1"/>
      <c r="AEV18" s="1"/>
      <c r="AEW18" s="1"/>
      <c r="AEX18" s="1"/>
      <c r="AEY18" s="1"/>
      <c r="AEZ18" s="1"/>
      <c r="AFA18" s="1"/>
      <c r="AFB18" s="1"/>
      <c r="AFC18" s="1"/>
      <c r="AFD18" s="1"/>
      <c r="AFE18" s="1"/>
      <c r="AFF18" s="1"/>
      <c r="AFG18" s="1"/>
      <c r="AFH18" s="1"/>
      <c r="AFI18" s="1"/>
      <c r="AFJ18" s="1"/>
      <c r="AFK18" s="1"/>
      <c r="AFL18" s="1"/>
      <c r="AFM18" s="1"/>
      <c r="AFN18" s="1"/>
      <c r="AFO18" s="1"/>
      <c r="AFP18" s="1"/>
      <c r="AFQ18" s="1"/>
      <c r="AFR18" s="1"/>
      <c r="AFS18" s="1"/>
      <c r="AFT18" s="1"/>
      <c r="AFU18" s="1"/>
      <c r="AFV18" s="1"/>
      <c r="AFW18" s="1"/>
      <c r="AFX18" s="1"/>
      <c r="AFY18" s="1"/>
      <c r="AFZ18" s="1"/>
      <c r="AGA18" s="1"/>
      <c r="AGB18" s="1"/>
      <c r="AGC18" s="1"/>
      <c r="AGD18" s="1"/>
      <c r="AGE18" s="1"/>
      <c r="AGF18" s="1"/>
      <c r="AGG18" s="1"/>
      <c r="AGH18" s="1"/>
      <c r="AGI18" s="1"/>
      <c r="AGJ18" s="1"/>
      <c r="AGK18" s="1"/>
      <c r="AGL18" s="1"/>
      <c r="AGM18" s="1"/>
      <c r="AGN18" s="1"/>
      <c r="AGO18" s="1"/>
      <c r="AGP18" s="1"/>
      <c r="AGQ18" s="1"/>
      <c r="AGR18" s="1"/>
      <c r="AGS18" s="1"/>
      <c r="AGT18" s="1"/>
      <c r="AGU18" s="1"/>
      <c r="AGV18" s="1"/>
      <c r="AGW18" s="1"/>
      <c r="AGX18" s="1"/>
      <c r="AGY18" s="1"/>
      <c r="AGZ18" s="1"/>
      <c r="AHA18" s="1"/>
      <c r="AHB18" s="1"/>
      <c r="AHC18" s="1"/>
      <c r="AHD18" s="1"/>
      <c r="AHE18" s="1"/>
      <c r="AHF18" s="1"/>
      <c r="AHG18" s="1"/>
      <c r="AHH18" s="1"/>
      <c r="AHI18" s="1"/>
      <c r="AHJ18" s="1"/>
      <c r="AHK18" s="1"/>
      <c r="AHL18" s="1"/>
      <c r="AHM18" s="1"/>
      <c r="AHN18" s="1"/>
      <c r="AHO18" s="1"/>
      <c r="AHP18" s="1"/>
      <c r="AHQ18" s="1"/>
      <c r="AHR18" s="1"/>
      <c r="AHS18" s="1"/>
      <c r="AHT18" s="1"/>
      <c r="AHU18" s="1"/>
      <c r="AHV18" s="1"/>
      <c r="AHW18" s="1"/>
      <c r="AHX18" s="1"/>
      <c r="AHY18" s="1"/>
      <c r="AHZ18" s="1"/>
      <c r="AIA18" s="1"/>
      <c r="AIB18" s="1"/>
      <c r="AIC18" s="1"/>
      <c r="AID18" s="1"/>
      <c r="AIE18" s="1"/>
      <c r="AIF18" s="1"/>
      <c r="AIG18" s="1"/>
      <c r="AIH18" s="1"/>
      <c r="AII18" s="1"/>
      <c r="AIJ18" s="1"/>
      <c r="AIK18" s="1"/>
      <c r="AIL18" s="1"/>
      <c r="AIM18" s="1"/>
      <c r="AIN18" s="1"/>
      <c r="AIO18" s="1"/>
      <c r="AIP18" s="1"/>
      <c r="AIQ18" s="1"/>
      <c r="AIR18" s="1"/>
      <c r="AIS18" s="1"/>
      <c r="AIT18" s="1"/>
      <c r="AIU18" s="1"/>
      <c r="AIV18" s="1"/>
      <c r="AIW18" s="1"/>
      <c r="AIX18" s="1"/>
      <c r="AIY18" s="1"/>
      <c r="AIZ18" s="1"/>
      <c r="AJA18" s="1"/>
      <c r="AJB18" s="1"/>
      <c r="AJC18" s="1"/>
      <c r="AJD18" s="1"/>
      <c r="AJE18" s="1"/>
      <c r="AJF18" s="1"/>
      <c r="AJG18" s="1"/>
      <c r="AJH18" s="1"/>
      <c r="AJI18" s="1"/>
      <c r="AJJ18" s="1"/>
      <c r="AJK18" s="1"/>
      <c r="AJL18" s="1"/>
      <c r="AJM18" s="1"/>
      <c r="AJN18" s="1"/>
      <c r="AJO18" s="1"/>
      <c r="AJP18" s="1"/>
      <c r="AJQ18" s="1"/>
      <c r="AJR18" s="1"/>
      <c r="AJS18" s="1"/>
      <c r="AJT18" s="1"/>
      <c r="AJU18" s="1"/>
      <c r="AJV18" s="1"/>
      <c r="AJW18" s="1"/>
      <c r="AJX18" s="1"/>
      <c r="AJY18" s="1"/>
      <c r="AJZ18" s="1"/>
      <c r="AKA18" s="1"/>
      <c r="AKB18" s="1"/>
      <c r="AKC18" s="1"/>
      <c r="AKD18" s="1"/>
      <c r="AKE18" s="1"/>
      <c r="AKF18" s="1"/>
      <c r="AKG18" s="1"/>
      <c r="AKH18" s="1"/>
      <c r="AKI18" s="1"/>
      <c r="AKJ18" s="1"/>
      <c r="AKK18" s="1"/>
      <c r="AKL18" s="1"/>
      <c r="AKM18" s="1"/>
      <c r="AKN18" s="1"/>
      <c r="AKO18" s="1"/>
      <c r="AKP18" s="1"/>
      <c r="AKQ18" s="1"/>
      <c r="AKR18" s="1"/>
      <c r="AKS18" s="1"/>
      <c r="AKT18" s="1"/>
      <c r="AKU18" s="1"/>
      <c r="AKV18" s="1"/>
      <c r="AKW18" s="1"/>
      <c r="AKX18" s="1"/>
      <c r="AKY18" s="1"/>
      <c r="AKZ18" s="1"/>
      <c r="ALA18" s="1"/>
      <c r="ALB18" s="1"/>
      <c r="ALC18" s="1"/>
      <c r="ALD18" s="1"/>
      <c r="ALE18" s="1"/>
      <c r="ALF18" s="1"/>
      <c r="ALG18" s="1"/>
      <c r="ALH18" s="1"/>
      <c r="ALI18" s="1"/>
      <c r="ALJ18" s="1"/>
      <c r="ALK18" s="1"/>
      <c r="ALL18" s="1"/>
      <c r="ALM18" s="1"/>
      <c r="ALN18" s="1"/>
      <c r="ALO18" s="1"/>
      <c r="ALP18" s="1"/>
      <c r="ALQ18" s="1"/>
      <c r="ALR18" s="1"/>
      <c r="ALS18" s="1"/>
      <c r="ALT18" s="1"/>
      <c r="ALU18" s="1"/>
      <c r="ALV18" s="1"/>
      <c r="ALW18" s="1"/>
      <c r="ALX18" s="1"/>
      <c r="ALY18" s="1"/>
      <c r="ALZ18" s="1"/>
      <c r="AMA18" s="1"/>
      <c r="AMB18" s="1"/>
      <c r="AMC18" s="1"/>
      <c r="AMD18" s="1"/>
      <c r="AME18" s="1"/>
      <c r="AMF18" s="1"/>
      <c r="AMG18" s="1"/>
      <c r="AMH18" s="1"/>
      <c r="AMI18" s="1"/>
      <c r="AMJ18" s="1"/>
      <c r="AMK18" s="1"/>
      <c r="AML18" s="1"/>
      <c r="AMM18" s="1"/>
      <c r="AMN18" s="1"/>
      <c r="AMO18" s="1"/>
      <c r="AMP18" s="1"/>
      <c r="AMQ18" s="1"/>
      <c r="AMR18" s="1"/>
      <c r="AMS18" s="1"/>
      <c r="AMT18" s="1"/>
      <c r="AMU18" s="1"/>
      <c r="AMV18" s="1"/>
      <c r="AMW18" s="1"/>
      <c r="AMX18" s="1"/>
      <c r="AMY18" s="1"/>
      <c r="AMZ18" s="1"/>
      <c r="ANA18" s="1"/>
      <c r="ANB18" s="1"/>
      <c r="ANC18" s="1"/>
      <c r="AND18" s="1"/>
      <c r="ANE18" s="1"/>
      <c r="ANF18" s="1"/>
      <c r="ANG18" s="1"/>
      <c r="ANH18" s="1"/>
      <c r="ANI18" s="1"/>
      <c r="ANJ18" s="1"/>
      <c r="ANK18" s="1"/>
      <c r="ANL18" s="1"/>
      <c r="ANM18" s="1"/>
      <c r="ANN18" s="1"/>
      <c r="ANO18" s="1"/>
      <c r="ANP18" s="1"/>
      <c r="ANQ18" s="1"/>
      <c r="ANR18" s="1"/>
      <c r="ANS18" s="1"/>
      <c r="ANT18" s="1"/>
      <c r="ANU18" s="1"/>
      <c r="ANV18" s="1"/>
      <c r="ANW18" s="1"/>
      <c r="ANX18" s="1"/>
      <c r="ANY18" s="1"/>
      <c r="ANZ18" s="1"/>
      <c r="AOA18" s="1"/>
      <c r="AOB18" s="1"/>
      <c r="AOC18" s="1"/>
      <c r="AOD18" s="1"/>
      <c r="AOE18" s="1"/>
      <c r="AOF18" s="1"/>
      <c r="AOG18" s="1"/>
      <c r="AOH18" s="1"/>
      <c r="AOI18" s="1"/>
      <c r="AOJ18" s="1"/>
      <c r="AOK18" s="1"/>
      <c r="AOL18" s="1"/>
      <c r="AOM18" s="1"/>
      <c r="AON18" s="1"/>
      <c r="AOO18" s="1"/>
      <c r="AOP18" s="1"/>
      <c r="AOQ18" s="1"/>
      <c r="AOR18" s="1"/>
      <c r="AOS18" s="1"/>
      <c r="AOT18" s="1"/>
      <c r="AOU18" s="1"/>
      <c r="AOV18" s="1"/>
      <c r="AOW18" s="1"/>
      <c r="AOX18" s="1"/>
      <c r="AOY18" s="1"/>
      <c r="AOZ18" s="1"/>
      <c r="APA18" s="1"/>
      <c r="APB18" s="1"/>
      <c r="APC18" s="1"/>
      <c r="APD18" s="1"/>
      <c r="APE18" s="1"/>
      <c r="APF18" s="1"/>
      <c r="APG18" s="1"/>
      <c r="APH18" s="1"/>
      <c r="API18" s="1"/>
      <c r="APJ18" s="1"/>
      <c r="APK18" s="1"/>
      <c r="APL18" s="1"/>
      <c r="APM18" s="1"/>
      <c r="APN18" s="1"/>
      <c r="APO18" s="1"/>
      <c r="APP18" s="1"/>
      <c r="APQ18" s="1"/>
      <c r="APR18" s="1"/>
      <c r="APS18" s="1"/>
      <c r="APT18" s="1"/>
      <c r="APU18" s="1"/>
      <c r="APV18" s="1"/>
      <c r="APW18" s="1"/>
      <c r="APX18" s="1"/>
      <c r="APY18" s="1"/>
      <c r="APZ18" s="1"/>
      <c r="AQA18" s="1"/>
      <c r="AQB18" s="1"/>
      <c r="AQC18" s="1"/>
      <c r="AQD18" s="1"/>
      <c r="AQE18" s="1"/>
      <c r="AQF18" s="1"/>
      <c r="AQG18" s="1"/>
      <c r="AQH18" s="1"/>
      <c r="AQI18" s="1"/>
      <c r="AQJ18" s="1"/>
      <c r="AQK18" s="1"/>
      <c r="AQL18" s="1"/>
      <c r="AQM18" s="1"/>
      <c r="AQN18" s="1"/>
      <c r="AQO18" s="1"/>
      <c r="AQP18" s="1"/>
      <c r="AQQ18" s="1"/>
      <c r="AQR18" s="1"/>
      <c r="AQS18" s="1"/>
      <c r="AQT18" s="1"/>
      <c r="AQU18" s="1"/>
      <c r="AQV18" s="1"/>
      <c r="AQW18" s="1"/>
      <c r="AQX18" s="1"/>
      <c r="AQY18" s="1"/>
      <c r="AQZ18" s="1"/>
      <c r="ARA18" s="1"/>
      <c r="ARB18" s="1"/>
      <c r="ARC18" s="1"/>
      <c r="ARD18" s="1"/>
      <c r="ARE18" s="1"/>
      <c r="ARF18" s="1"/>
      <c r="ARG18" s="1"/>
      <c r="ARH18" s="1"/>
      <c r="ARI18" s="1"/>
      <c r="ARJ18" s="1"/>
      <c r="ARK18" s="1"/>
      <c r="ARL18" s="1"/>
      <c r="ARM18" s="1"/>
      <c r="ARN18" s="1"/>
      <c r="ARO18" s="1"/>
      <c r="ARP18" s="1"/>
      <c r="ARQ18" s="1"/>
      <c r="ARR18" s="1"/>
      <c r="ARS18" s="1"/>
      <c r="ART18" s="1"/>
      <c r="ARU18" s="1"/>
      <c r="ARV18" s="1"/>
      <c r="ARW18" s="1"/>
      <c r="ARX18" s="1"/>
      <c r="ARY18" s="1"/>
      <c r="ARZ18" s="1"/>
      <c r="ASA18" s="1"/>
      <c r="ASB18" s="1"/>
      <c r="ASC18" s="1"/>
      <c r="ASD18" s="1"/>
      <c r="ASE18" s="1"/>
      <c r="ASF18" s="1"/>
      <c r="ASG18" s="1"/>
      <c r="ASH18" s="1"/>
      <c r="ASI18" s="1"/>
      <c r="ASJ18" s="1"/>
      <c r="ASK18" s="1"/>
      <c r="ASL18" s="1"/>
      <c r="ASM18" s="1"/>
      <c r="ASN18" s="1"/>
      <c r="ASO18" s="1"/>
      <c r="ASP18" s="1"/>
      <c r="ASQ18" s="1"/>
      <c r="ASR18" s="1"/>
      <c r="ASS18" s="1"/>
      <c r="AST18" s="1"/>
      <c r="ASU18" s="1"/>
      <c r="ASV18" s="1"/>
      <c r="ASW18" s="1"/>
      <c r="ASX18" s="1"/>
      <c r="ASY18" s="1"/>
      <c r="ASZ18" s="1"/>
      <c r="ATA18" s="1"/>
      <c r="ATB18" s="1"/>
      <c r="ATC18" s="1"/>
      <c r="ATD18" s="1"/>
      <c r="ATE18" s="1"/>
      <c r="ATF18" s="1"/>
      <c r="ATG18" s="1"/>
      <c r="ATH18" s="1"/>
      <c r="ATI18" s="1"/>
      <c r="ATJ18" s="1"/>
      <c r="ATK18" s="1"/>
      <c r="ATL18" s="1"/>
      <c r="ATM18" s="1"/>
      <c r="ATN18" s="1"/>
      <c r="ATO18" s="1"/>
      <c r="ATP18" s="1"/>
      <c r="ATQ18" s="1"/>
      <c r="ATR18" s="1"/>
      <c r="ATS18" s="1"/>
      <c r="ATT18" s="1"/>
      <c r="ATU18" s="1"/>
      <c r="ATV18" s="1"/>
      <c r="ATW18" s="1"/>
      <c r="ATX18" s="1"/>
      <c r="ATY18" s="1"/>
      <c r="ATZ18" s="1"/>
      <c r="AUA18" s="1"/>
      <c r="AUB18" s="1"/>
      <c r="AUC18" s="1"/>
      <c r="AUD18" s="1"/>
      <c r="AUE18" s="1"/>
      <c r="AUF18" s="1"/>
      <c r="AUG18" s="1"/>
      <c r="AUH18" s="1"/>
      <c r="AUI18" s="1"/>
      <c r="AUJ18" s="1"/>
      <c r="AUK18" s="1"/>
      <c r="AUL18" s="1"/>
      <c r="AUM18" s="1"/>
      <c r="AUN18" s="1"/>
      <c r="AUO18" s="1"/>
      <c r="AUP18" s="1"/>
      <c r="AUQ18" s="1"/>
      <c r="AUR18" s="1"/>
      <c r="AUS18" s="1"/>
      <c r="AUT18" s="1"/>
      <c r="AUU18" s="1"/>
      <c r="AUV18" s="1"/>
      <c r="AUW18" s="1"/>
      <c r="AUX18" s="1"/>
      <c r="AUY18" s="1"/>
      <c r="AUZ18" s="1"/>
      <c r="AVA18" s="1"/>
      <c r="AVB18" s="1"/>
      <c r="AVC18" s="1"/>
      <c r="AVD18" s="1"/>
      <c r="AVE18" s="1"/>
      <c r="AVF18" s="1"/>
      <c r="AVG18" s="1"/>
      <c r="AVH18" s="1"/>
      <c r="AVI18" s="1"/>
      <c r="AVJ18" s="1"/>
      <c r="AVK18" s="1"/>
      <c r="AVL18" s="1"/>
      <c r="AVM18" s="1"/>
      <c r="AVN18" s="1"/>
      <c r="AVO18" s="1"/>
      <c r="AVP18" s="1"/>
      <c r="AVQ18" s="1"/>
      <c r="AVR18" s="1"/>
      <c r="AVS18" s="1"/>
      <c r="AVT18" s="1"/>
      <c r="AVU18" s="1"/>
      <c r="AVV18" s="1"/>
      <c r="AVW18" s="1"/>
      <c r="AVX18" s="1"/>
      <c r="AVY18" s="1"/>
      <c r="AVZ18" s="1"/>
      <c r="AWA18" s="1"/>
      <c r="AWB18" s="1"/>
      <c r="AWC18" s="1"/>
      <c r="AWD18" s="1"/>
      <c r="AWE18" s="1"/>
      <c r="AWF18" s="1"/>
      <c r="AWG18" s="1"/>
      <c r="AWH18" s="1"/>
      <c r="AWI18" s="1"/>
      <c r="AWJ18" s="1"/>
      <c r="AWK18" s="1"/>
      <c r="AWL18" s="1"/>
      <c r="AWM18" s="1"/>
      <c r="AWN18" s="1"/>
      <c r="AWO18" s="1"/>
      <c r="AWP18" s="1"/>
      <c r="AWQ18" s="1"/>
      <c r="AWR18" s="1"/>
      <c r="AWS18" s="1"/>
      <c r="AWT18" s="1"/>
      <c r="AWU18" s="1"/>
      <c r="AWV18" s="1"/>
      <c r="AWW18" s="1"/>
      <c r="AWX18" s="1"/>
      <c r="AWY18" s="1"/>
      <c r="AWZ18" s="1"/>
      <c r="AXA18" s="1"/>
      <c r="AXB18" s="1"/>
      <c r="AXC18" s="1"/>
      <c r="AXD18" s="1"/>
      <c r="AXE18" s="1"/>
      <c r="AXF18" s="1"/>
      <c r="AXG18" s="1"/>
      <c r="AXH18" s="1"/>
      <c r="AXI18" s="1"/>
      <c r="AXJ18" s="1"/>
      <c r="AXK18" s="1"/>
      <c r="AXL18" s="1"/>
      <c r="AXM18" s="1"/>
      <c r="AXN18" s="1"/>
      <c r="AXO18" s="1"/>
      <c r="AXP18" s="1"/>
      <c r="AXQ18" s="1"/>
      <c r="AXR18" s="1"/>
      <c r="AXS18" s="1"/>
      <c r="AXT18" s="1"/>
      <c r="AXU18" s="1"/>
      <c r="AXV18" s="1"/>
      <c r="AXW18" s="1"/>
      <c r="AXX18" s="1"/>
      <c r="AXY18" s="1"/>
      <c r="AXZ18" s="1"/>
      <c r="AYA18" s="1"/>
      <c r="AYB18" s="1"/>
      <c r="AYC18" s="1"/>
      <c r="AYD18" s="1"/>
      <c r="AYE18" s="1"/>
      <c r="AYF18" s="1"/>
      <c r="AYG18" s="1"/>
      <c r="AYH18" s="1"/>
      <c r="AYI18" s="1"/>
      <c r="AYJ18" s="1"/>
      <c r="AYK18" s="1"/>
      <c r="AYL18" s="1"/>
      <c r="AYM18" s="1"/>
      <c r="AYN18" s="1"/>
      <c r="AYO18" s="1"/>
      <c r="AYP18" s="1"/>
      <c r="AYQ18" s="1"/>
      <c r="AYR18" s="1"/>
      <c r="AYS18" s="1"/>
      <c r="AYT18" s="1"/>
      <c r="AYU18" s="1"/>
      <c r="AYV18" s="1"/>
      <c r="AYW18" s="1"/>
      <c r="AYX18" s="1"/>
      <c r="AYY18" s="1"/>
      <c r="AYZ18" s="1"/>
      <c r="AZA18" s="1"/>
      <c r="AZB18" s="1"/>
      <c r="AZC18" s="1"/>
      <c r="AZD18" s="1"/>
      <c r="AZE18" s="1"/>
      <c r="AZF18" s="1"/>
      <c r="AZG18" s="1"/>
      <c r="AZH18" s="1"/>
      <c r="AZI18" s="1"/>
      <c r="AZJ18" s="1"/>
      <c r="AZK18" s="1"/>
      <c r="AZL18" s="1"/>
      <c r="AZM18" s="1"/>
      <c r="AZN18" s="1"/>
      <c r="AZO18" s="1"/>
      <c r="AZP18" s="1"/>
      <c r="AZQ18" s="1"/>
      <c r="AZR18" s="1"/>
      <c r="AZS18" s="1"/>
      <c r="AZT18" s="1"/>
      <c r="AZU18" s="1"/>
      <c r="AZV18" s="1"/>
      <c r="AZW18" s="1"/>
      <c r="AZX18" s="1"/>
      <c r="AZY18" s="1"/>
      <c r="AZZ18" s="1"/>
      <c r="BAA18" s="1"/>
      <c r="BAB18" s="1"/>
      <c r="BAC18" s="1"/>
      <c r="BAD18" s="1"/>
      <c r="BAE18" s="1"/>
      <c r="BAF18" s="1"/>
      <c r="BAG18" s="1"/>
      <c r="BAH18" s="1"/>
      <c r="BAI18" s="1"/>
      <c r="BAJ18" s="1"/>
      <c r="BAK18" s="1"/>
      <c r="BAL18" s="1"/>
      <c r="BAM18" s="1"/>
      <c r="BAN18" s="1"/>
      <c r="BAO18" s="1"/>
      <c r="BAP18" s="1"/>
      <c r="BAQ18" s="1"/>
      <c r="BAR18" s="1"/>
      <c r="BAS18" s="1"/>
      <c r="BAT18" s="1"/>
      <c r="BAU18" s="1"/>
      <c r="BAV18" s="1"/>
      <c r="BAW18" s="1"/>
      <c r="BAX18" s="1"/>
      <c r="BAY18" s="1"/>
      <c r="BAZ18" s="1"/>
      <c r="BBA18" s="1"/>
      <c r="BBB18" s="1"/>
      <c r="BBC18" s="1"/>
      <c r="BBD18" s="1"/>
      <c r="BBE18" s="1"/>
      <c r="BBF18" s="1"/>
      <c r="BBG18" s="1"/>
      <c r="BBH18" s="1"/>
      <c r="BBI18" s="1"/>
      <c r="BBJ18" s="1"/>
      <c r="BBK18" s="1"/>
      <c r="BBL18" s="1"/>
      <c r="BBM18" s="1"/>
      <c r="BBN18" s="1"/>
      <c r="BBO18" s="1"/>
      <c r="BBP18" s="1"/>
      <c r="BBQ18" s="1"/>
      <c r="BBR18" s="1"/>
      <c r="BBS18" s="1"/>
      <c r="BBT18" s="1"/>
      <c r="BBU18" s="1"/>
      <c r="BBV18" s="1"/>
      <c r="BBW18" s="1"/>
      <c r="BBX18" s="1"/>
      <c r="BBY18" s="1"/>
      <c r="BBZ18" s="1"/>
      <c r="BCA18" s="1"/>
      <c r="BCB18" s="1"/>
      <c r="BCC18" s="1"/>
      <c r="BCD18" s="1"/>
      <c r="BCE18" s="1"/>
      <c r="BCF18" s="1"/>
      <c r="BCG18" s="1"/>
      <c r="BCH18" s="1"/>
      <c r="BCI18" s="1"/>
      <c r="BCJ18" s="1"/>
      <c r="BCK18" s="1"/>
      <c r="BCL18" s="1"/>
      <c r="BCM18" s="1"/>
      <c r="BCN18" s="1"/>
      <c r="BCO18" s="1"/>
      <c r="BCP18" s="1"/>
      <c r="BCQ18" s="1"/>
      <c r="BCR18" s="1"/>
      <c r="BCS18" s="1"/>
      <c r="BCT18" s="1"/>
      <c r="BCU18" s="1"/>
      <c r="BCV18" s="1"/>
      <c r="BCW18" s="1"/>
      <c r="BCX18" s="1"/>
      <c r="BCY18" s="1"/>
      <c r="BCZ18" s="1"/>
      <c r="BDA18" s="1"/>
      <c r="BDB18" s="1"/>
      <c r="BDC18" s="1"/>
      <c r="BDD18" s="1"/>
      <c r="BDE18" s="1"/>
      <c r="BDF18" s="1"/>
      <c r="BDG18" s="1"/>
      <c r="BDH18" s="1"/>
      <c r="BDI18" s="1"/>
      <c r="BDJ18" s="1"/>
      <c r="BDK18" s="1"/>
      <c r="BDL18" s="1"/>
      <c r="BDM18" s="1"/>
      <c r="BDN18" s="1"/>
      <c r="BDO18" s="1"/>
      <c r="BDP18" s="1"/>
      <c r="BDQ18" s="1"/>
      <c r="BDR18" s="1"/>
      <c r="BDS18" s="1"/>
      <c r="BDT18" s="1"/>
      <c r="BDU18" s="1"/>
      <c r="BDV18" s="1"/>
      <c r="BDW18" s="1"/>
      <c r="BDX18" s="1"/>
      <c r="BDY18" s="1"/>
      <c r="BDZ18" s="1"/>
      <c r="BEA18" s="1"/>
      <c r="BEB18" s="1"/>
      <c r="BEC18" s="1"/>
      <c r="BED18" s="1"/>
      <c r="BEE18" s="1"/>
      <c r="BEF18" s="1"/>
      <c r="BEG18" s="1"/>
      <c r="BEH18" s="1"/>
      <c r="BEI18" s="1"/>
      <c r="BEJ18" s="1"/>
      <c r="BEK18" s="1"/>
      <c r="BEL18" s="1"/>
      <c r="BEM18" s="1"/>
      <c r="BEN18" s="1"/>
      <c r="BEO18" s="1"/>
      <c r="BEP18" s="1"/>
      <c r="BEQ18" s="1"/>
      <c r="BER18" s="1"/>
      <c r="BES18" s="1"/>
      <c r="BET18" s="1"/>
      <c r="BEU18" s="1"/>
      <c r="BEV18" s="1"/>
      <c r="BEW18" s="1"/>
      <c r="BEX18" s="1"/>
      <c r="BEY18" s="1"/>
      <c r="BEZ18" s="1"/>
      <c r="BFA18" s="1"/>
      <c r="BFB18" s="1"/>
      <c r="BFC18" s="1"/>
      <c r="BFD18" s="1"/>
      <c r="BFE18" s="1"/>
      <c r="BFF18" s="1"/>
      <c r="BFG18" s="1"/>
      <c r="BFH18" s="1"/>
      <c r="BFI18" s="1"/>
      <c r="BFJ18" s="1"/>
      <c r="BFK18" s="1"/>
      <c r="BFL18" s="1"/>
      <c r="BFM18" s="1"/>
      <c r="BFN18" s="1"/>
      <c r="BFO18" s="1"/>
      <c r="BFP18" s="1"/>
      <c r="BFQ18" s="1"/>
      <c r="BFR18" s="1"/>
      <c r="BFS18" s="1"/>
      <c r="BFT18" s="1"/>
      <c r="BFU18" s="1"/>
      <c r="BFV18" s="1"/>
      <c r="BFW18" s="1"/>
      <c r="BFX18" s="1"/>
      <c r="BFY18" s="1"/>
      <c r="BFZ18" s="1"/>
      <c r="BGA18" s="1"/>
      <c r="BGB18" s="1"/>
      <c r="BGC18" s="1"/>
      <c r="BGD18" s="1"/>
      <c r="BGE18" s="1"/>
      <c r="BGF18" s="1"/>
      <c r="BGG18" s="1"/>
      <c r="BGH18" s="1"/>
      <c r="BGI18" s="1"/>
      <c r="BGJ18" s="1"/>
      <c r="BGK18" s="1"/>
      <c r="BGL18" s="1"/>
      <c r="BGM18" s="1"/>
      <c r="BGN18" s="1"/>
      <c r="BGO18" s="1"/>
      <c r="BGP18" s="1"/>
      <c r="BGQ18" s="1"/>
      <c r="BGR18" s="1"/>
      <c r="BGS18" s="1"/>
      <c r="BGT18" s="1"/>
      <c r="BGU18" s="1"/>
      <c r="BGV18" s="1"/>
      <c r="BGW18" s="1"/>
      <c r="BGX18" s="1"/>
      <c r="BGY18" s="1"/>
      <c r="BGZ18" s="1"/>
      <c r="BHA18" s="1"/>
      <c r="BHB18" s="1"/>
      <c r="BHC18" s="1"/>
      <c r="BHD18" s="1"/>
      <c r="BHE18" s="1"/>
      <c r="BHF18" s="1"/>
      <c r="BHG18" s="1"/>
      <c r="BHH18" s="1"/>
      <c r="BHI18" s="1"/>
      <c r="BHJ18" s="1"/>
      <c r="BHK18" s="1"/>
      <c r="BHL18" s="1"/>
      <c r="BHM18" s="1"/>
      <c r="BHN18" s="1"/>
      <c r="BHO18" s="1"/>
      <c r="BHP18" s="1"/>
      <c r="BHQ18" s="1"/>
      <c r="BHR18" s="1"/>
      <c r="BHS18" s="1"/>
      <c r="BHT18" s="1"/>
      <c r="BHU18" s="1"/>
      <c r="BHV18" s="1"/>
      <c r="BHW18" s="1"/>
      <c r="BHX18" s="1"/>
      <c r="BHY18" s="1"/>
      <c r="BHZ18" s="1"/>
      <c r="BIA18" s="1"/>
      <c r="BIB18" s="1"/>
      <c r="BIC18" s="1"/>
      <c r="BID18" s="1"/>
      <c r="BIE18" s="1"/>
      <c r="BIF18" s="1"/>
      <c r="BIG18" s="1"/>
      <c r="BIH18" s="1"/>
      <c r="BII18" s="1"/>
      <c r="BIJ18" s="1"/>
      <c r="BIK18" s="1"/>
      <c r="BIL18" s="1"/>
      <c r="BIM18" s="1"/>
      <c r="BIN18" s="1"/>
      <c r="BIO18" s="1"/>
      <c r="BIP18" s="1"/>
      <c r="BIQ18" s="1"/>
      <c r="BIR18" s="1"/>
      <c r="BIS18" s="1"/>
      <c r="BIT18" s="1"/>
      <c r="BIU18" s="1"/>
      <c r="BIV18" s="1"/>
      <c r="BIW18" s="1"/>
      <c r="BIX18" s="1"/>
      <c r="BIY18" s="1"/>
      <c r="BIZ18" s="1"/>
      <c r="BJA18" s="1"/>
      <c r="BJB18" s="1"/>
      <c r="BJC18" s="1"/>
      <c r="BJD18" s="1"/>
      <c r="BJE18" s="1"/>
      <c r="BJF18" s="1"/>
      <c r="BJG18" s="1"/>
      <c r="BJH18" s="1"/>
      <c r="BJI18" s="1"/>
      <c r="BJJ18" s="1"/>
      <c r="BJK18" s="1"/>
      <c r="BJL18" s="1"/>
      <c r="BJM18" s="1"/>
      <c r="BJN18" s="1"/>
      <c r="BJO18" s="1"/>
      <c r="BJP18" s="1"/>
      <c r="BJQ18" s="1"/>
      <c r="BJR18" s="1"/>
      <c r="BJS18" s="1"/>
      <c r="BJT18" s="1"/>
      <c r="BJU18" s="1"/>
      <c r="BJV18" s="1"/>
      <c r="BJW18" s="1"/>
      <c r="BJX18" s="1"/>
      <c r="BJY18" s="1"/>
      <c r="BJZ18" s="1"/>
      <c r="BKA18" s="1"/>
      <c r="BKB18" s="1"/>
      <c r="BKC18" s="1"/>
      <c r="BKD18" s="1"/>
      <c r="BKE18" s="1"/>
      <c r="BKF18" s="1"/>
      <c r="BKG18" s="1"/>
      <c r="BKH18" s="1"/>
      <c r="BKI18" s="1"/>
      <c r="BKJ18" s="1"/>
      <c r="BKK18" s="1"/>
      <c r="BKL18" s="1"/>
      <c r="BKM18" s="1"/>
      <c r="BKN18" s="1"/>
      <c r="BKO18" s="1"/>
      <c r="BKP18" s="1"/>
      <c r="BKQ18" s="1"/>
      <c r="BKR18" s="1"/>
      <c r="BKS18" s="1"/>
      <c r="BKT18" s="1"/>
      <c r="BKU18" s="1"/>
      <c r="BKV18" s="1"/>
      <c r="BKW18" s="1"/>
      <c r="BKX18" s="1"/>
      <c r="BKY18" s="1"/>
      <c r="BKZ18" s="1"/>
      <c r="BLA18" s="1"/>
      <c r="BLB18" s="1"/>
      <c r="BLC18" s="1"/>
      <c r="BLD18" s="1"/>
      <c r="BLE18" s="1"/>
      <c r="BLF18" s="1"/>
      <c r="BLG18" s="1"/>
      <c r="BLH18" s="1"/>
      <c r="BLI18" s="1"/>
      <c r="BLJ18" s="1"/>
      <c r="BLK18" s="1"/>
      <c r="BLL18" s="1"/>
      <c r="BLM18" s="1"/>
      <c r="BLN18" s="1"/>
      <c r="BLO18" s="1"/>
      <c r="BLP18" s="1"/>
      <c r="BLQ18" s="1"/>
      <c r="BLR18" s="1"/>
      <c r="BLS18" s="1"/>
      <c r="BLT18" s="1"/>
      <c r="BLU18" s="1"/>
      <c r="BLV18" s="1"/>
      <c r="BLW18" s="1"/>
      <c r="BLX18" s="1"/>
      <c r="BLY18" s="1"/>
      <c r="BLZ18" s="1"/>
      <c r="BMA18" s="1"/>
      <c r="BMB18" s="1"/>
      <c r="BMC18" s="1"/>
      <c r="BMD18" s="1"/>
      <c r="BME18" s="1"/>
      <c r="BMF18" s="1"/>
      <c r="BMG18" s="1"/>
      <c r="BMH18" s="1"/>
      <c r="BMI18" s="1"/>
      <c r="BMJ18" s="1"/>
      <c r="BMK18" s="1"/>
      <c r="BML18" s="1"/>
      <c r="BMM18" s="1"/>
      <c r="BMN18" s="1"/>
      <c r="BMO18" s="1"/>
      <c r="BMP18" s="1"/>
      <c r="BMQ18" s="1"/>
      <c r="BMR18" s="1"/>
      <c r="BMS18" s="1"/>
      <c r="BMT18" s="1"/>
      <c r="BMU18" s="1"/>
      <c r="BMV18" s="1"/>
      <c r="BMW18" s="1"/>
      <c r="BMX18" s="1"/>
      <c r="BMY18" s="1"/>
      <c r="BMZ18" s="1"/>
      <c r="BNA18" s="1"/>
      <c r="BNB18" s="1"/>
      <c r="BNC18" s="1"/>
      <c r="BND18" s="1"/>
      <c r="BNE18" s="1"/>
      <c r="BNF18" s="1"/>
      <c r="BNG18" s="1"/>
      <c r="BNH18" s="1"/>
      <c r="BNI18" s="1"/>
      <c r="BNJ18" s="1"/>
      <c r="BNK18" s="1"/>
      <c r="BNL18" s="1"/>
      <c r="BNM18" s="1"/>
      <c r="BNN18" s="1"/>
      <c r="BNO18" s="1"/>
      <c r="BNP18" s="1"/>
      <c r="BNQ18" s="1"/>
      <c r="BNR18" s="1"/>
      <c r="BNS18" s="1"/>
      <c r="BNT18" s="1"/>
      <c r="BNU18" s="1"/>
      <c r="BNV18" s="1"/>
      <c r="BNW18" s="1"/>
      <c r="BNX18" s="1"/>
      <c r="BNY18" s="1"/>
      <c r="BNZ18" s="1"/>
      <c r="BOA18" s="1"/>
      <c r="BOB18" s="1"/>
      <c r="BOC18" s="1"/>
      <c r="BOD18" s="1"/>
      <c r="BOE18" s="1"/>
      <c r="BOF18" s="1"/>
      <c r="BOG18" s="1"/>
      <c r="BOH18" s="1"/>
      <c r="BOI18" s="1"/>
      <c r="BOJ18" s="1"/>
      <c r="BOK18" s="1"/>
      <c r="BOL18" s="1"/>
      <c r="BOM18" s="1"/>
      <c r="BON18" s="1"/>
      <c r="BOO18" s="1"/>
      <c r="BOP18" s="1"/>
      <c r="BOQ18" s="1"/>
      <c r="BOR18" s="1"/>
      <c r="BOS18" s="1"/>
      <c r="BOT18" s="1"/>
      <c r="BOU18" s="1"/>
      <c r="BOV18" s="1"/>
      <c r="BOW18" s="1"/>
      <c r="BOX18" s="1"/>
      <c r="BOY18" s="1"/>
      <c r="BOZ18" s="1"/>
      <c r="BPA18" s="1"/>
      <c r="BPB18" s="1"/>
      <c r="BPC18" s="1"/>
      <c r="BPD18" s="1"/>
      <c r="BPE18" s="1"/>
      <c r="BPF18" s="1"/>
      <c r="BPG18" s="1"/>
      <c r="BPH18" s="1"/>
      <c r="BPI18" s="1"/>
      <c r="BPJ18" s="1"/>
      <c r="BPK18" s="1"/>
      <c r="BPL18" s="1"/>
      <c r="BPM18" s="1"/>
      <c r="BPN18" s="1"/>
      <c r="BPO18" s="1"/>
      <c r="BPP18" s="1"/>
      <c r="BPQ18" s="1"/>
      <c r="BPR18" s="1"/>
      <c r="BPS18" s="1"/>
      <c r="BPT18" s="1"/>
      <c r="BPU18" s="1"/>
      <c r="BPV18" s="1"/>
      <c r="BPW18" s="1"/>
      <c r="BPX18" s="1"/>
      <c r="BPY18" s="1"/>
      <c r="BPZ18" s="1"/>
      <c r="BQA18" s="1"/>
      <c r="BQB18" s="1"/>
      <c r="BQC18" s="1"/>
      <c r="BQD18" s="1"/>
      <c r="BQE18" s="1"/>
      <c r="BQF18" s="1"/>
      <c r="BQG18" s="1"/>
      <c r="BQH18" s="1"/>
      <c r="BQI18" s="1"/>
      <c r="BQJ18" s="1"/>
      <c r="BQK18" s="1"/>
      <c r="BQL18" s="1"/>
      <c r="BQM18" s="1"/>
      <c r="BQN18" s="1"/>
      <c r="BQO18" s="1"/>
      <c r="BQP18" s="1"/>
      <c r="BQQ18" s="1"/>
      <c r="BQR18" s="1"/>
      <c r="BQS18" s="1"/>
      <c r="BQT18" s="1"/>
      <c r="BQU18" s="1"/>
      <c r="BQV18" s="1"/>
      <c r="BQW18" s="1"/>
      <c r="BQX18" s="1"/>
      <c r="BQY18" s="1"/>
      <c r="BQZ18" s="1"/>
      <c r="BRA18" s="1"/>
      <c r="BRB18" s="1"/>
      <c r="BRC18" s="1"/>
      <c r="BRD18" s="1"/>
      <c r="BRE18" s="1"/>
      <c r="BRF18" s="1"/>
      <c r="BRG18" s="1"/>
      <c r="BRH18" s="1"/>
      <c r="BRI18" s="1"/>
      <c r="BRJ18" s="1"/>
      <c r="BRK18" s="1"/>
      <c r="BRL18" s="1"/>
      <c r="BRM18" s="1"/>
      <c r="BRN18" s="1"/>
      <c r="BRO18" s="1"/>
      <c r="BRP18" s="1"/>
      <c r="BRQ18" s="1"/>
      <c r="BRR18" s="1"/>
      <c r="BRS18" s="1"/>
      <c r="BRT18" s="1"/>
      <c r="BRU18" s="1"/>
      <c r="BRV18" s="1"/>
      <c r="BRW18" s="1"/>
      <c r="BRX18" s="1"/>
      <c r="BRY18" s="1"/>
      <c r="BRZ18" s="1"/>
      <c r="BSA18" s="1"/>
      <c r="BSB18" s="1"/>
      <c r="BSC18" s="1"/>
      <c r="BSD18" s="1"/>
      <c r="BSE18" s="1"/>
      <c r="BSF18" s="1"/>
      <c r="BSG18" s="1"/>
      <c r="BSH18" s="1"/>
      <c r="BSI18" s="1"/>
      <c r="BSJ18" s="1"/>
      <c r="BSK18" s="1"/>
      <c r="BSL18" s="1"/>
      <c r="BSM18" s="1"/>
      <c r="BSN18" s="1"/>
      <c r="BSO18" s="1"/>
      <c r="BSP18" s="1"/>
      <c r="BSQ18" s="1"/>
      <c r="BSR18" s="1"/>
      <c r="BSS18" s="1"/>
      <c r="BST18" s="1"/>
      <c r="BSU18" s="1"/>
      <c r="BSV18" s="1"/>
      <c r="BSW18" s="1"/>
      <c r="BSX18" s="1"/>
      <c r="BSY18" s="1"/>
      <c r="BSZ18" s="1"/>
      <c r="BTA18" s="1"/>
      <c r="BTB18" s="1"/>
      <c r="BTC18" s="1"/>
      <c r="BTD18" s="1"/>
      <c r="BTE18" s="1"/>
      <c r="BTF18" s="1"/>
      <c r="BTG18" s="1"/>
      <c r="BTH18" s="1"/>
      <c r="BTI18" s="1"/>
      <c r="BTJ18" s="1"/>
      <c r="BTK18" s="1"/>
      <c r="BTL18" s="1"/>
      <c r="BTM18" s="1"/>
      <c r="BTN18" s="1"/>
      <c r="BTO18" s="1"/>
      <c r="BTP18" s="1"/>
      <c r="BTQ18" s="1"/>
      <c r="BTR18" s="1"/>
      <c r="BTS18" s="1"/>
      <c r="BTT18" s="1"/>
      <c r="BTU18" s="1"/>
      <c r="BTV18" s="1"/>
      <c r="BTW18" s="1"/>
      <c r="BTX18" s="1"/>
      <c r="BTY18" s="1"/>
      <c r="BTZ18" s="1"/>
      <c r="BUA18" s="1"/>
      <c r="BUB18" s="1"/>
      <c r="BUC18" s="1"/>
      <c r="BUD18" s="1"/>
      <c r="BUE18" s="1"/>
      <c r="BUF18" s="1"/>
      <c r="BUG18" s="1"/>
      <c r="BUH18" s="1"/>
      <c r="BUI18" s="1"/>
      <c r="BUJ18" s="1"/>
      <c r="BUK18" s="1"/>
      <c r="BUL18" s="1"/>
      <c r="BUM18" s="1"/>
      <c r="BUN18" s="1"/>
      <c r="BUO18" s="1"/>
      <c r="BUP18" s="1"/>
      <c r="BUQ18" s="1"/>
      <c r="BUR18" s="1"/>
      <c r="BUS18" s="1"/>
      <c r="BUT18" s="1"/>
      <c r="BUU18" s="1"/>
      <c r="BUV18" s="1"/>
      <c r="BUW18" s="1"/>
      <c r="BUX18" s="1"/>
      <c r="BUY18" s="1"/>
      <c r="BUZ18" s="1"/>
      <c r="BVA18" s="1"/>
      <c r="BVB18" s="1"/>
      <c r="BVC18" s="1"/>
      <c r="BVD18" s="1"/>
      <c r="BVE18" s="1"/>
      <c r="BVF18" s="1"/>
      <c r="BVG18" s="1"/>
      <c r="BVH18" s="1"/>
      <c r="BVI18" s="1"/>
      <c r="BVJ18" s="1"/>
      <c r="BVK18" s="1"/>
      <c r="BVL18" s="1"/>
      <c r="BVM18" s="1"/>
      <c r="BVN18" s="1"/>
      <c r="BVO18" s="1"/>
      <c r="BVP18" s="1"/>
      <c r="BVQ18" s="1"/>
      <c r="BVR18" s="1"/>
      <c r="BVS18" s="1"/>
      <c r="BVT18" s="1"/>
      <c r="BVU18" s="1"/>
      <c r="BVV18" s="1"/>
      <c r="BVW18" s="1"/>
      <c r="BVX18" s="1"/>
      <c r="BVY18" s="1"/>
      <c r="BVZ18" s="1"/>
      <c r="BWA18" s="1"/>
      <c r="BWB18" s="1"/>
      <c r="BWC18" s="1"/>
      <c r="BWD18" s="1"/>
      <c r="BWE18" s="1"/>
      <c r="BWF18" s="1"/>
      <c r="BWG18" s="1"/>
      <c r="BWH18" s="1"/>
      <c r="BWI18" s="1"/>
      <c r="BWJ18" s="1"/>
      <c r="BWK18" s="1"/>
      <c r="BWL18" s="1"/>
      <c r="BWM18" s="1"/>
      <c r="BWN18" s="1"/>
      <c r="BWO18" s="1"/>
      <c r="BWP18" s="1"/>
      <c r="BWQ18" s="1"/>
      <c r="BWR18" s="1"/>
      <c r="BWS18" s="1"/>
      <c r="BWT18" s="1"/>
      <c r="BWU18" s="1"/>
      <c r="BWV18" s="1"/>
      <c r="BWW18" s="1"/>
      <c r="BWX18" s="1"/>
      <c r="BWY18" s="1"/>
      <c r="BWZ18" s="1"/>
      <c r="BXA18" s="1"/>
      <c r="BXB18" s="1"/>
      <c r="BXC18" s="1"/>
      <c r="BXD18" s="1"/>
      <c r="BXE18" s="1"/>
      <c r="BXF18" s="1"/>
      <c r="BXG18" s="1"/>
      <c r="BXH18" s="1"/>
      <c r="BXI18" s="1"/>
      <c r="BXJ18" s="1"/>
      <c r="BXK18" s="1"/>
      <c r="BXL18" s="1"/>
      <c r="BXM18" s="1"/>
      <c r="BXN18" s="1"/>
      <c r="BXO18" s="1"/>
      <c r="BXP18" s="1"/>
      <c r="BXQ18" s="1"/>
      <c r="BXR18" s="1"/>
      <c r="BXS18" s="1"/>
      <c r="BXT18" s="1"/>
      <c r="BXU18" s="1"/>
      <c r="BXV18" s="1"/>
      <c r="BXW18" s="1"/>
      <c r="BXX18" s="1"/>
      <c r="BXY18" s="1"/>
      <c r="BXZ18" s="1"/>
      <c r="BYA18" s="1"/>
      <c r="BYB18" s="1"/>
      <c r="BYC18" s="1"/>
      <c r="BYD18" s="1"/>
      <c r="BYE18" s="1"/>
      <c r="BYF18" s="1"/>
      <c r="BYG18" s="1"/>
      <c r="BYH18" s="1"/>
      <c r="BYI18" s="1"/>
      <c r="BYJ18" s="1"/>
      <c r="BYK18" s="1"/>
      <c r="BYL18" s="1"/>
      <c r="BYM18" s="1"/>
      <c r="BYN18" s="1"/>
      <c r="BYO18" s="1"/>
      <c r="BYP18" s="1"/>
      <c r="BYQ18" s="1"/>
      <c r="BYR18" s="1"/>
      <c r="BYS18" s="1"/>
      <c r="BYT18" s="1"/>
      <c r="BYU18" s="1"/>
      <c r="BYV18" s="1"/>
      <c r="BYW18" s="1"/>
      <c r="BYX18" s="1"/>
      <c r="BYY18" s="1"/>
      <c r="BYZ18" s="1"/>
      <c r="BZA18" s="1"/>
      <c r="BZB18" s="1"/>
      <c r="BZC18" s="1"/>
      <c r="BZD18" s="1"/>
      <c r="BZE18" s="1"/>
      <c r="BZF18" s="1"/>
      <c r="BZG18" s="1"/>
      <c r="BZH18" s="1"/>
      <c r="BZI18" s="1"/>
      <c r="BZJ18" s="1"/>
      <c r="BZK18" s="1"/>
      <c r="BZL18" s="1"/>
      <c r="BZM18" s="1"/>
      <c r="BZN18" s="1"/>
      <c r="BZO18" s="1"/>
      <c r="BZP18" s="1"/>
      <c r="BZQ18" s="1"/>
      <c r="BZR18" s="1"/>
      <c r="BZS18" s="1"/>
      <c r="BZT18" s="1"/>
      <c r="BZU18" s="1"/>
      <c r="BZV18" s="1"/>
      <c r="BZW18" s="1"/>
      <c r="BZX18" s="1"/>
      <c r="BZY18" s="1"/>
      <c r="BZZ18" s="1"/>
      <c r="CAA18" s="1"/>
      <c r="CAB18" s="1"/>
      <c r="CAC18" s="1"/>
      <c r="CAD18" s="1"/>
      <c r="CAE18" s="1"/>
      <c r="CAF18" s="1"/>
      <c r="CAG18" s="1"/>
      <c r="CAH18" s="1"/>
      <c r="CAI18" s="1"/>
      <c r="CAJ18" s="1"/>
      <c r="CAK18" s="1"/>
      <c r="CAL18" s="1"/>
      <c r="CAM18" s="1"/>
      <c r="CAN18" s="1"/>
      <c r="CAO18" s="1"/>
      <c r="CAP18" s="1"/>
      <c r="CAQ18" s="1"/>
      <c r="CAR18" s="1"/>
      <c r="CAS18" s="1"/>
      <c r="CAT18" s="1"/>
      <c r="CAU18" s="1"/>
      <c r="CAV18" s="1"/>
      <c r="CAW18" s="1"/>
      <c r="CAX18" s="1"/>
      <c r="CAY18" s="1"/>
      <c r="CAZ18" s="1"/>
      <c r="CBA18" s="1"/>
      <c r="CBB18" s="1"/>
      <c r="CBC18" s="1"/>
      <c r="CBD18" s="1"/>
      <c r="CBE18" s="1"/>
      <c r="CBF18" s="1"/>
      <c r="CBG18" s="1"/>
      <c r="CBH18" s="1"/>
      <c r="CBI18" s="1"/>
      <c r="CBJ18" s="1"/>
      <c r="CBK18" s="1"/>
      <c r="CBL18" s="1"/>
      <c r="CBM18" s="1"/>
      <c r="CBN18" s="1"/>
      <c r="CBO18" s="1"/>
      <c r="CBP18" s="1"/>
      <c r="CBQ18" s="1"/>
      <c r="CBR18" s="1"/>
      <c r="CBS18" s="1"/>
      <c r="CBT18" s="1"/>
      <c r="CBU18" s="1"/>
      <c r="CBV18" s="1"/>
      <c r="CBW18" s="1"/>
      <c r="CBX18" s="1"/>
      <c r="CBY18" s="1"/>
      <c r="CBZ18" s="1"/>
      <c r="CCA18" s="1"/>
      <c r="CCB18" s="1"/>
      <c r="CCC18" s="1"/>
      <c r="CCD18" s="1"/>
      <c r="CCE18" s="1"/>
      <c r="CCF18" s="1"/>
      <c r="CCG18" s="1"/>
      <c r="CCH18" s="1"/>
      <c r="CCI18" s="1"/>
      <c r="CCJ18" s="1"/>
      <c r="CCK18" s="1"/>
      <c r="CCL18" s="1"/>
      <c r="CCM18" s="1"/>
      <c r="CCN18" s="1"/>
      <c r="CCO18" s="1"/>
      <c r="CCP18" s="1"/>
      <c r="CCQ18" s="1"/>
      <c r="CCR18" s="1"/>
      <c r="CCS18" s="1"/>
      <c r="CCT18" s="1"/>
      <c r="CCU18" s="1"/>
      <c r="CCV18" s="1"/>
      <c r="CCW18" s="1"/>
      <c r="CCX18" s="1"/>
      <c r="CCY18" s="1"/>
      <c r="CCZ18" s="1"/>
      <c r="CDA18" s="1"/>
      <c r="CDB18" s="1"/>
      <c r="CDC18" s="1"/>
      <c r="CDD18" s="1"/>
      <c r="CDE18" s="1"/>
      <c r="CDF18" s="1"/>
      <c r="CDG18" s="1"/>
      <c r="CDH18" s="1"/>
      <c r="CDI18" s="1"/>
      <c r="CDJ18" s="1"/>
      <c r="CDK18" s="1"/>
      <c r="CDL18" s="1"/>
      <c r="CDM18" s="1"/>
      <c r="CDN18" s="1"/>
      <c r="CDO18" s="1"/>
      <c r="CDP18" s="1"/>
      <c r="CDQ18" s="1"/>
      <c r="CDR18" s="1"/>
      <c r="CDS18" s="1"/>
      <c r="CDT18" s="1"/>
      <c r="CDU18" s="1"/>
      <c r="CDV18" s="1"/>
      <c r="CDW18" s="1"/>
      <c r="CDX18" s="1"/>
      <c r="CDY18" s="1"/>
      <c r="CDZ18" s="1"/>
      <c r="CEA18" s="1"/>
      <c r="CEB18" s="1"/>
      <c r="CEC18" s="1"/>
      <c r="CED18" s="1"/>
      <c r="CEE18" s="1"/>
      <c r="CEF18" s="1"/>
      <c r="CEG18" s="1"/>
      <c r="CEH18" s="1"/>
      <c r="CEI18" s="1"/>
      <c r="CEJ18" s="1"/>
      <c r="CEK18" s="1"/>
      <c r="CEL18" s="1"/>
      <c r="CEM18" s="1"/>
      <c r="CEN18" s="1"/>
      <c r="CEO18" s="1"/>
      <c r="CEP18" s="1"/>
      <c r="CEQ18" s="1"/>
      <c r="CER18" s="1"/>
      <c r="CES18" s="1"/>
      <c r="CET18" s="1"/>
      <c r="CEU18" s="1"/>
      <c r="CEV18" s="1"/>
      <c r="CEW18" s="1"/>
      <c r="CEX18" s="1"/>
      <c r="CEY18" s="1"/>
      <c r="CEZ18" s="1"/>
      <c r="CFA18" s="1"/>
      <c r="CFB18" s="1"/>
      <c r="CFC18" s="1"/>
      <c r="CFD18" s="1"/>
      <c r="CFE18" s="1"/>
      <c r="CFF18" s="1"/>
      <c r="CFG18" s="1"/>
      <c r="CFH18" s="1"/>
      <c r="CFI18" s="1"/>
      <c r="CFJ18" s="1"/>
      <c r="CFK18" s="1"/>
      <c r="CFL18" s="1"/>
      <c r="CFM18" s="1"/>
      <c r="CFN18" s="1"/>
      <c r="CFO18" s="1"/>
      <c r="CFP18" s="1"/>
      <c r="CFQ18" s="1"/>
      <c r="CFR18" s="1"/>
      <c r="CFS18" s="1"/>
      <c r="CFT18" s="1"/>
      <c r="CFU18" s="1"/>
      <c r="CFV18" s="1"/>
      <c r="CFW18" s="1"/>
      <c r="CFX18" s="1"/>
      <c r="CFY18" s="1"/>
      <c r="CFZ18" s="1"/>
      <c r="CGA18" s="1"/>
      <c r="CGB18" s="1"/>
      <c r="CGC18" s="1"/>
      <c r="CGD18" s="1"/>
      <c r="CGE18" s="1"/>
      <c r="CGF18" s="1"/>
      <c r="CGG18" s="1"/>
      <c r="CGH18" s="1"/>
      <c r="CGI18" s="1"/>
      <c r="CGJ18" s="1"/>
      <c r="CGK18" s="1"/>
      <c r="CGL18" s="1"/>
      <c r="CGM18" s="1"/>
      <c r="CGN18" s="1"/>
      <c r="CGO18" s="1"/>
      <c r="CGP18" s="1"/>
      <c r="CGQ18" s="1"/>
      <c r="CGR18" s="1"/>
      <c r="CGS18" s="1"/>
      <c r="CGT18" s="1"/>
      <c r="CGU18" s="1"/>
      <c r="CGV18" s="1"/>
      <c r="CGW18" s="1"/>
      <c r="CGX18" s="1"/>
      <c r="CGY18" s="1"/>
      <c r="CGZ18" s="1"/>
      <c r="CHA18" s="1"/>
      <c r="CHB18" s="1"/>
      <c r="CHC18" s="1"/>
      <c r="CHD18" s="1"/>
      <c r="CHE18" s="1"/>
      <c r="CHF18" s="1"/>
      <c r="CHG18" s="1"/>
      <c r="CHH18" s="1"/>
      <c r="CHI18" s="1"/>
      <c r="CHJ18" s="1"/>
      <c r="CHK18" s="1"/>
      <c r="CHL18" s="1"/>
      <c r="CHM18" s="1"/>
      <c r="CHN18" s="1"/>
      <c r="CHO18" s="1"/>
      <c r="CHP18" s="1"/>
      <c r="CHQ18" s="1"/>
      <c r="CHR18" s="1"/>
      <c r="CHS18" s="1"/>
      <c r="CHT18" s="1"/>
      <c r="CHU18" s="1"/>
      <c r="CHV18" s="1"/>
      <c r="CHW18" s="1"/>
      <c r="CHX18" s="1"/>
      <c r="CHY18" s="1"/>
      <c r="CHZ18" s="1"/>
      <c r="CIA18" s="1"/>
      <c r="CIB18" s="1"/>
      <c r="CIC18" s="1"/>
      <c r="CID18" s="1"/>
      <c r="CIE18" s="1"/>
      <c r="CIF18" s="1"/>
      <c r="CIG18" s="1"/>
      <c r="CIH18" s="1"/>
      <c r="CII18" s="1"/>
      <c r="CIJ18" s="1"/>
      <c r="CIK18" s="1"/>
      <c r="CIL18" s="1"/>
      <c r="CIM18" s="1"/>
      <c r="CIN18" s="1"/>
      <c r="CIO18" s="1"/>
      <c r="CIP18" s="1"/>
      <c r="CIQ18" s="1"/>
      <c r="CIR18" s="1"/>
      <c r="CIS18" s="1"/>
      <c r="CIT18" s="1"/>
      <c r="CIU18" s="1"/>
      <c r="CIV18" s="1"/>
      <c r="CIW18" s="1"/>
      <c r="CIX18" s="1"/>
      <c r="CIY18" s="1"/>
      <c r="CIZ18" s="1"/>
      <c r="CJA18" s="1"/>
      <c r="CJB18" s="1"/>
      <c r="CJC18" s="1"/>
      <c r="CJD18" s="1"/>
      <c r="CJE18" s="1"/>
      <c r="CJF18" s="1"/>
      <c r="CJG18" s="1"/>
      <c r="CJH18" s="1"/>
      <c r="CJI18" s="1"/>
      <c r="CJJ18" s="1"/>
      <c r="CJK18" s="1"/>
      <c r="CJL18" s="1"/>
      <c r="CJM18" s="1"/>
      <c r="CJN18" s="1"/>
      <c r="CJO18" s="1"/>
      <c r="CJP18" s="1"/>
      <c r="CJQ18" s="1"/>
      <c r="CJR18" s="1"/>
      <c r="CJS18" s="1"/>
      <c r="CJT18" s="1"/>
      <c r="CJU18" s="1"/>
      <c r="CJV18" s="1"/>
      <c r="CJW18" s="1"/>
      <c r="CJX18" s="1"/>
      <c r="CJY18" s="1"/>
      <c r="CJZ18" s="1"/>
      <c r="CKA18" s="1"/>
      <c r="CKB18" s="1"/>
      <c r="CKC18" s="1"/>
      <c r="CKD18" s="1"/>
      <c r="CKE18" s="1"/>
      <c r="CKF18" s="1"/>
      <c r="CKG18" s="1"/>
      <c r="CKH18" s="1"/>
      <c r="CKI18" s="1"/>
      <c r="CKJ18" s="1"/>
      <c r="CKK18" s="1"/>
      <c r="CKL18" s="1"/>
      <c r="CKM18" s="1"/>
      <c r="CKN18" s="1"/>
      <c r="CKO18" s="1"/>
      <c r="CKP18" s="1"/>
      <c r="CKQ18" s="1"/>
      <c r="CKR18" s="1"/>
      <c r="CKS18" s="1"/>
      <c r="CKT18" s="1"/>
      <c r="CKU18" s="1"/>
      <c r="CKV18" s="1"/>
      <c r="CKW18" s="1"/>
      <c r="CKX18" s="1"/>
      <c r="CKY18" s="1"/>
      <c r="CKZ18" s="1"/>
      <c r="CLA18" s="1"/>
      <c r="CLB18" s="1"/>
      <c r="CLC18" s="1"/>
      <c r="CLD18" s="1"/>
      <c r="CLE18" s="1"/>
      <c r="CLF18" s="1"/>
      <c r="CLG18" s="1"/>
      <c r="CLH18" s="1"/>
      <c r="CLI18" s="1"/>
      <c r="CLJ18" s="1"/>
      <c r="CLK18" s="1"/>
      <c r="CLL18" s="1"/>
      <c r="CLM18" s="1"/>
      <c r="CLN18" s="1"/>
      <c r="CLO18" s="1"/>
      <c r="CLP18" s="1"/>
      <c r="CLQ18" s="1"/>
      <c r="CLR18" s="1"/>
      <c r="CLS18" s="1"/>
      <c r="CLT18" s="1"/>
      <c r="CLU18" s="1"/>
      <c r="CLV18" s="1"/>
      <c r="CLW18" s="1"/>
      <c r="CLX18" s="1"/>
      <c r="CLY18" s="1"/>
      <c r="CLZ18" s="1"/>
      <c r="CMA18" s="1"/>
      <c r="CMB18" s="1"/>
      <c r="CMC18" s="1"/>
      <c r="CMD18" s="1"/>
      <c r="CME18" s="1"/>
      <c r="CMF18" s="1"/>
      <c r="CMG18" s="1"/>
      <c r="CMH18" s="1"/>
      <c r="CMI18" s="1"/>
      <c r="CMJ18" s="1"/>
      <c r="CMK18" s="1"/>
      <c r="CML18" s="1"/>
      <c r="CMM18" s="1"/>
      <c r="CMN18" s="1"/>
      <c r="CMO18" s="1"/>
      <c r="CMP18" s="1"/>
      <c r="CMQ18" s="1"/>
      <c r="CMR18" s="1"/>
      <c r="CMS18" s="1"/>
      <c r="CMT18" s="1"/>
      <c r="CMU18" s="1"/>
      <c r="CMV18" s="1"/>
      <c r="CMW18" s="1"/>
      <c r="CMX18" s="1"/>
      <c r="CMY18" s="1"/>
      <c r="CMZ18" s="1"/>
      <c r="CNA18" s="1"/>
      <c r="CNB18" s="1"/>
      <c r="CNC18" s="1"/>
      <c r="CND18" s="1"/>
      <c r="CNE18" s="1"/>
      <c r="CNF18" s="1"/>
      <c r="CNG18" s="1"/>
      <c r="CNH18" s="1"/>
      <c r="CNI18" s="1"/>
      <c r="CNJ18" s="1"/>
      <c r="CNK18" s="1"/>
      <c r="CNL18" s="1"/>
      <c r="CNM18" s="1"/>
      <c r="CNN18" s="1"/>
      <c r="CNO18" s="1"/>
      <c r="CNP18" s="1"/>
      <c r="CNQ18" s="1"/>
      <c r="CNR18" s="1"/>
      <c r="CNS18" s="1"/>
      <c r="CNT18" s="1"/>
      <c r="CNU18" s="1"/>
      <c r="CNV18" s="1"/>
      <c r="CNW18" s="1"/>
      <c r="CNX18" s="1"/>
      <c r="CNY18" s="1"/>
      <c r="CNZ18" s="1"/>
      <c r="COA18" s="1"/>
      <c r="COB18" s="1"/>
      <c r="COC18" s="1"/>
      <c r="COD18" s="1"/>
      <c r="COE18" s="1"/>
      <c r="COF18" s="1"/>
      <c r="COG18" s="1"/>
      <c r="COH18" s="1"/>
      <c r="COI18" s="1"/>
      <c r="COJ18" s="1"/>
      <c r="COK18" s="1"/>
      <c r="COL18" s="1"/>
      <c r="COM18" s="1"/>
      <c r="CON18" s="1"/>
      <c r="COO18" s="1"/>
      <c r="COP18" s="1"/>
      <c r="COQ18" s="1"/>
      <c r="COR18" s="1"/>
      <c r="COS18" s="1"/>
      <c r="COT18" s="1"/>
      <c r="COU18" s="1"/>
      <c r="COV18" s="1"/>
      <c r="COW18" s="1"/>
      <c r="COX18" s="1"/>
      <c r="COY18" s="1"/>
      <c r="COZ18" s="1"/>
      <c r="CPA18" s="1"/>
      <c r="CPB18" s="1"/>
      <c r="CPC18" s="1"/>
      <c r="CPD18" s="1"/>
      <c r="CPE18" s="1"/>
      <c r="CPF18" s="1"/>
      <c r="CPG18" s="1"/>
      <c r="CPH18" s="1"/>
      <c r="CPI18" s="1"/>
      <c r="CPJ18" s="1"/>
      <c r="CPK18" s="1"/>
      <c r="CPL18" s="1"/>
      <c r="CPM18" s="1"/>
      <c r="CPN18" s="1"/>
      <c r="CPO18" s="1"/>
      <c r="CPP18" s="1"/>
      <c r="CPQ18" s="1"/>
      <c r="CPR18" s="1"/>
      <c r="CPS18" s="1"/>
      <c r="CPT18" s="1"/>
      <c r="CPU18" s="1"/>
      <c r="CPV18" s="1"/>
      <c r="CPW18" s="1"/>
      <c r="CPX18" s="1"/>
      <c r="CPY18" s="1"/>
      <c r="CPZ18" s="1"/>
      <c r="CQA18" s="1"/>
      <c r="CQB18" s="1"/>
      <c r="CQC18" s="1"/>
      <c r="CQD18" s="1"/>
      <c r="CQE18" s="1"/>
      <c r="CQF18" s="1"/>
      <c r="CQG18" s="1"/>
      <c r="CQH18" s="1"/>
      <c r="CQI18" s="1"/>
      <c r="CQJ18" s="1"/>
      <c r="CQK18" s="1"/>
      <c r="CQL18" s="1"/>
      <c r="CQM18" s="1"/>
      <c r="CQN18" s="1"/>
      <c r="CQO18" s="1"/>
      <c r="CQP18" s="1"/>
      <c r="CQQ18" s="1"/>
      <c r="CQR18" s="1"/>
      <c r="CQS18" s="1"/>
      <c r="CQT18" s="1"/>
      <c r="CQU18" s="1"/>
      <c r="CQV18" s="1"/>
      <c r="CQW18" s="1"/>
      <c r="CQX18" s="1"/>
      <c r="CQY18" s="1"/>
      <c r="CQZ18" s="1"/>
      <c r="CRA18" s="1"/>
      <c r="CRB18" s="1"/>
      <c r="CRC18" s="1"/>
      <c r="CRD18" s="1"/>
      <c r="CRE18" s="1"/>
      <c r="CRF18" s="1"/>
      <c r="CRG18" s="1"/>
      <c r="CRH18" s="1"/>
      <c r="CRI18" s="1"/>
      <c r="CRJ18" s="1"/>
      <c r="CRK18" s="1"/>
      <c r="CRL18" s="1"/>
      <c r="CRM18" s="1"/>
      <c r="CRN18" s="1"/>
      <c r="CRO18" s="1"/>
      <c r="CRP18" s="1"/>
      <c r="CRQ18" s="1"/>
      <c r="CRR18" s="1"/>
      <c r="CRS18" s="1"/>
      <c r="CRT18" s="1"/>
      <c r="CRU18" s="1"/>
      <c r="CRV18" s="1"/>
      <c r="CRW18" s="1"/>
      <c r="CRX18" s="1"/>
      <c r="CRY18" s="1"/>
      <c r="CRZ18" s="1"/>
      <c r="CSA18" s="1"/>
      <c r="CSB18" s="1"/>
      <c r="CSC18" s="1"/>
      <c r="CSD18" s="1"/>
      <c r="CSE18" s="1"/>
      <c r="CSF18" s="1"/>
      <c r="CSG18" s="1"/>
      <c r="CSH18" s="1"/>
      <c r="CSI18" s="1"/>
      <c r="CSJ18" s="1"/>
      <c r="CSK18" s="1"/>
      <c r="CSL18" s="1"/>
      <c r="CSM18" s="1"/>
      <c r="CSN18" s="1"/>
      <c r="CSO18" s="1"/>
      <c r="CSP18" s="1"/>
      <c r="CSQ18" s="1"/>
      <c r="CSR18" s="1"/>
      <c r="CSS18" s="1"/>
      <c r="CST18" s="1"/>
      <c r="CSU18" s="1"/>
      <c r="CSV18" s="1"/>
      <c r="CSW18" s="1"/>
      <c r="CSX18" s="1"/>
      <c r="CSY18" s="1"/>
      <c r="CSZ18" s="1"/>
      <c r="CTA18" s="1"/>
      <c r="CTB18" s="1"/>
      <c r="CTC18" s="1"/>
      <c r="CTD18" s="1"/>
      <c r="CTE18" s="1"/>
      <c r="CTF18" s="1"/>
      <c r="CTG18" s="1"/>
      <c r="CTH18" s="1"/>
      <c r="CTI18" s="1"/>
      <c r="CTJ18" s="1"/>
      <c r="CTK18" s="1"/>
      <c r="CTL18" s="1"/>
      <c r="CTM18" s="1"/>
      <c r="CTN18" s="1"/>
      <c r="CTO18" s="1"/>
      <c r="CTP18" s="1"/>
      <c r="CTQ18" s="1"/>
      <c r="CTR18" s="1"/>
      <c r="CTS18" s="1"/>
      <c r="CTT18" s="1"/>
      <c r="CTU18" s="1"/>
      <c r="CTV18" s="1"/>
      <c r="CTW18" s="1"/>
      <c r="CTX18" s="1"/>
      <c r="CTY18" s="1"/>
      <c r="CTZ18" s="1"/>
      <c r="CUA18" s="1"/>
      <c r="CUB18" s="1"/>
      <c r="CUC18" s="1"/>
      <c r="CUD18" s="1"/>
      <c r="CUE18" s="1"/>
      <c r="CUF18" s="1"/>
      <c r="CUG18" s="1"/>
      <c r="CUH18" s="1"/>
      <c r="CUI18" s="1"/>
      <c r="CUJ18" s="1"/>
      <c r="CUK18" s="1"/>
      <c r="CUL18" s="1"/>
      <c r="CUM18" s="1"/>
      <c r="CUN18" s="1"/>
      <c r="CUO18" s="1"/>
      <c r="CUP18" s="1"/>
      <c r="CUQ18" s="1"/>
      <c r="CUR18" s="1"/>
      <c r="CUS18" s="1"/>
      <c r="CUT18" s="1"/>
      <c r="CUU18" s="1"/>
      <c r="CUV18" s="1"/>
      <c r="CUW18" s="1"/>
      <c r="CUX18" s="1"/>
      <c r="CUY18" s="1"/>
      <c r="CUZ18" s="1"/>
      <c r="CVA18" s="1"/>
      <c r="CVB18" s="1"/>
      <c r="CVC18" s="1"/>
      <c r="CVD18" s="1"/>
      <c r="CVE18" s="1"/>
      <c r="CVF18" s="1"/>
      <c r="CVG18" s="1"/>
      <c r="CVH18" s="1"/>
      <c r="CVI18" s="1"/>
      <c r="CVJ18" s="1"/>
      <c r="CVK18" s="1"/>
      <c r="CVL18" s="1"/>
      <c r="CVM18" s="1"/>
      <c r="CVN18" s="1"/>
      <c r="CVO18" s="1"/>
      <c r="CVP18" s="1"/>
      <c r="CVQ18" s="1"/>
      <c r="CVR18" s="1"/>
      <c r="CVS18" s="1"/>
      <c r="CVT18" s="1"/>
      <c r="CVU18" s="1"/>
      <c r="CVV18" s="1"/>
      <c r="CVW18" s="1"/>
      <c r="CVX18" s="1"/>
      <c r="CVY18" s="1"/>
      <c r="CVZ18" s="1"/>
      <c r="CWA18" s="1"/>
      <c r="CWB18" s="1"/>
      <c r="CWC18" s="1"/>
      <c r="CWD18" s="1"/>
      <c r="CWE18" s="1"/>
      <c r="CWF18" s="1"/>
      <c r="CWG18" s="1"/>
      <c r="CWH18" s="1"/>
      <c r="CWI18" s="1"/>
      <c r="CWJ18" s="1"/>
      <c r="CWK18" s="1"/>
      <c r="CWL18" s="1"/>
      <c r="CWM18" s="1"/>
      <c r="CWN18" s="1"/>
      <c r="CWO18" s="1"/>
      <c r="CWP18" s="1"/>
      <c r="CWQ18" s="1"/>
      <c r="CWR18" s="1"/>
      <c r="CWS18" s="1"/>
      <c r="CWT18" s="1"/>
      <c r="CWU18" s="1"/>
      <c r="CWV18" s="1"/>
      <c r="CWW18" s="1"/>
      <c r="CWX18" s="1"/>
      <c r="CWY18" s="1"/>
      <c r="CWZ18" s="1"/>
      <c r="CXA18" s="1"/>
      <c r="CXB18" s="1"/>
      <c r="CXC18" s="1"/>
      <c r="CXD18" s="1"/>
      <c r="CXE18" s="1"/>
      <c r="CXF18" s="1"/>
      <c r="CXG18" s="1"/>
      <c r="CXH18" s="1"/>
      <c r="CXI18" s="1"/>
      <c r="CXJ18" s="1"/>
      <c r="CXK18" s="1"/>
      <c r="CXL18" s="1"/>
      <c r="CXM18" s="1"/>
      <c r="CXN18" s="1"/>
      <c r="CXO18" s="1"/>
      <c r="CXP18" s="1"/>
      <c r="CXQ18" s="1"/>
      <c r="CXR18" s="1"/>
      <c r="CXS18" s="1"/>
      <c r="CXT18" s="1"/>
      <c r="CXU18" s="1"/>
      <c r="CXV18" s="1"/>
      <c r="CXW18" s="1"/>
      <c r="CXX18" s="1"/>
      <c r="CXY18" s="1"/>
      <c r="CXZ18" s="1"/>
      <c r="CYA18" s="1"/>
      <c r="CYB18" s="1"/>
      <c r="CYC18" s="1"/>
      <c r="CYD18" s="1"/>
      <c r="CYE18" s="1"/>
      <c r="CYF18" s="1"/>
      <c r="CYG18" s="1"/>
      <c r="CYH18" s="1"/>
      <c r="CYI18" s="1"/>
      <c r="CYJ18" s="1"/>
      <c r="CYK18" s="1"/>
      <c r="CYL18" s="1"/>
      <c r="CYM18" s="1"/>
      <c r="CYN18" s="1"/>
      <c r="CYO18" s="1"/>
      <c r="CYP18" s="1"/>
      <c r="CYQ18" s="1"/>
      <c r="CYR18" s="1"/>
      <c r="CYS18" s="1"/>
      <c r="CYT18" s="1"/>
      <c r="CYU18" s="1"/>
      <c r="CYV18" s="1"/>
      <c r="CYW18" s="1"/>
      <c r="CYX18" s="1"/>
      <c r="CYY18" s="1"/>
      <c r="CYZ18" s="1"/>
      <c r="CZA18" s="1"/>
      <c r="CZB18" s="1"/>
      <c r="CZC18" s="1"/>
      <c r="CZD18" s="1"/>
      <c r="CZE18" s="1"/>
      <c r="CZF18" s="1"/>
      <c r="CZG18" s="1"/>
      <c r="CZH18" s="1"/>
      <c r="CZI18" s="1"/>
      <c r="CZJ18" s="1"/>
      <c r="CZK18" s="1"/>
      <c r="CZL18" s="1"/>
      <c r="CZM18" s="1"/>
      <c r="CZN18" s="1"/>
      <c r="CZO18" s="1"/>
      <c r="CZP18" s="1"/>
      <c r="CZQ18" s="1"/>
      <c r="CZR18" s="1"/>
      <c r="CZS18" s="1"/>
      <c r="CZT18" s="1"/>
      <c r="CZU18" s="1"/>
      <c r="CZV18" s="1"/>
      <c r="CZW18" s="1"/>
      <c r="CZX18" s="1"/>
      <c r="CZY18" s="1"/>
      <c r="CZZ18" s="1"/>
      <c r="DAA18" s="1"/>
      <c r="DAB18" s="1"/>
      <c r="DAC18" s="1"/>
      <c r="DAD18" s="1"/>
      <c r="DAE18" s="1"/>
      <c r="DAF18" s="1"/>
      <c r="DAG18" s="1"/>
      <c r="DAH18" s="1"/>
      <c r="DAI18" s="1"/>
      <c r="DAJ18" s="1"/>
      <c r="DAK18" s="1"/>
      <c r="DAL18" s="1"/>
      <c r="DAM18" s="1"/>
      <c r="DAN18" s="1"/>
      <c r="DAO18" s="1"/>
      <c r="DAP18" s="1"/>
      <c r="DAQ18" s="1"/>
      <c r="DAR18" s="1"/>
      <c r="DAS18" s="1"/>
      <c r="DAT18" s="1"/>
      <c r="DAU18" s="1"/>
      <c r="DAV18" s="1"/>
      <c r="DAW18" s="1"/>
      <c r="DAX18" s="1"/>
      <c r="DAY18" s="1"/>
      <c r="DAZ18" s="1"/>
      <c r="DBA18" s="1"/>
      <c r="DBB18" s="1"/>
      <c r="DBC18" s="1"/>
      <c r="DBD18" s="1"/>
      <c r="DBE18" s="1"/>
      <c r="DBF18" s="1"/>
      <c r="DBG18" s="1"/>
      <c r="DBH18" s="1"/>
      <c r="DBI18" s="1"/>
      <c r="DBJ18" s="1"/>
      <c r="DBK18" s="1"/>
      <c r="DBL18" s="1"/>
      <c r="DBM18" s="1"/>
      <c r="DBN18" s="1"/>
      <c r="DBO18" s="1"/>
      <c r="DBP18" s="1"/>
      <c r="DBQ18" s="1"/>
      <c r="DBR18" s="1"/>
      <c r="DBS18" s="1"/>
      <c r="DBT18" s="1"/>
      <c r="DBU18" s="1"/>
      <c r="DBV18" s="1"/>
      <c r="DBW18" s="1"/>
      <c r="DBX18" s="1"/>
      <c r="DBY18" s="1"/>
      <c r="DBZ18" s="1"/>
      <c r="DCA18" s="1"/>
      <c r="DCB18" s="1"/>
      <c r="DCC18" s="1"/>
      <c r="DCD18" s="1"/>
      <c r="DCE18" s="1"/>
      <c r="DCF18" s="1"/>
      <c r="DCG18" s="1"/>
      <c r="DCH18" s="1"/>
      <c r="DCI18" s="1"/>
      <c r="DCJ18" s="1"/>
      <c r="DCK18" s="1"/>
      <c r="DCL18" s="1"/>
      <c r="DCM18" s="1"/>
      <c r="DCN18" s="1"/>
      <c r="DCO18" s="1"/>
      <c r="DCP18" s="1"/>
      <c r="DCQ18" s="1"/>
      <c r="DCR18" s="1"/>
      <c r="DCS18" s="1"/>
      <c r="DCT18" s="1"/>
      <c r="DCU18" s="1"/>
      <c r="DCV18" s="1"/>
      <c r="DCW18" s="1"/>
      <c r="DCX18" s="1"/>
      <c r="DCY18" s="1"/>
      <c r="DCZ18" s="1"/>
      <c r="DDA18" s="1"/>
      <c r="DDB18" s="1"/>
      <c r="DDC18" s="1"/>
      <c r="DDD18" s="1"/>
      <c r="DDE18" s="1"/>
      <c r="DDF18" s="1"/>
      <c r="DDG18" s="1"/>
      <c r="DDH18" s="1"/>
      <c r="DDI18" s="1"/>
      <c r="DDJ18" s="1"/>
      <c r="DDK18" s="1"/>
      <c r="DDL18" s="1"/>
      <c r="DDM18" s="1"/>
      <c r="DDN18" s="1"/>
      <c r="DDO18" s="1"/>
      <c r="DDP18" s="1"/>
      <c r="DDQ18" s="1"/>
      <c r="DDR18" s="1"/>
      <c r="DDS18" s="1"/>
      <c r="DDT18" s="1"/>
      <c r="DDU18" s="1"/>
      <c r="DDV18" s="1"/>
      <c r="DDW18" s="1"/>
      <c r="DDX18" s="1"/>
      <c r="DDY18" s="1"/>
      <c r="DDZ18" s="1"/>
      <c r="DEA18" s="1"/>
      <c r="DEB18" s="1"/>
      <c r="DEC18" s="1"/>
      <c r="DED18" s="1"/>
      <c r="DEE18" s="1"/>
      <c r="DEF18" s="1"/>
      <c r="DEG18" s="1"/>
      <c r="DEH18" s="1"/>
      <c r="DEI18" s="1"/>
      <c r="DEJ18" s="1"/>
      <c r="DEK18" s="1"/>
      <c r="DEL18" s="1"/>
      <c r="DEM18" s="1"/>
      <c r="DEN18" s="1"/>
      <c r="DEO18" s="1"/>
      <c r="DEP18" s="1"/>
      <c r="DEQ18" s="1"/>
      <c r="DER18" s="1"/>
      <c r="DES18" s="1"/>
      <c r="DET18" s="1"/>
      <c r="DEU18" s="1"/>
      <c r="DEV18" s="1"/>
      <c r="DEW18" s="1"/>
      <c r="DEX18" s="1"/>
      <c r="DEY18" s="1"/>
      <c r="DEZ18" s="1"/>
      <c r="DFA18" s="1"/>
      <c r="DFB18" s="1"/>
      <c r="DFC18" s="1"/>
      <c r="DFD18" s="1"/>
      <c r="DFE18" s="1"/>
      <c r="DFF18" s="1"/>
      <c r="DFG18" s="1"/>
      <c r="DFH18" s="1"/>
      <c r="DFI18" s="1"/>
      <c r="DFJ18" s="1"/>
      <c r="DFK18" s="1"/>
      <c r="DFL18" s="1"/>
      <c r="DFM18" s="1"/>
      <c r="DFN18" s="1"/>
      <c r="DFO18" s="1"/>
      <c r="DFP18" s="1"/>
      <c r="DFQ18" s="1"/>
      <c r="DFR18" s="1"/>
      <c r="DFS18" s="1"/>
      <c r="DFT18" s="1"/>
      <c r="DFU18" s="1"/>
      <c r="DFV18" s="1"/>
      <c r="DFW18" s="1"/>
      <c r="DFX18" s="1"/>
      <c r="DFY18" s="1"/>
      <c r="DFZ18" s="1"/>
      <c r="DGA18" s="1"/>
      <c r="DGB18" s="1"/>
      <c r="DGC18" s="1"/>
      <c r="DGD18" s="1"/>
      <c r="DGE18" s="1"/>
      <c r="DGF18" s="1"/>
      <c r="DGG18" s="1"/>
      <c r="DGH18" s="1"/>
      <c r="DGI18" s="1"/>
      <c r="DGJ18" s="1"/>
      <c r="DGK18" s="1"/>
      <c r="DGL18" s="1"/>
      <c r="DGM18" s="1"/>
      <c r="DGN18" s="1"/>
      <c r="DGO18" s="1"/>
      <c r="DGP18" s="1"/>
      <c r="DGQ18" s="1"/>
      <c r="DGR18" s="1"/>
      <c r="DGS18" s="1"/>
      <c r="DGT18" s="1"/>
      <c r="DGU18" s="1"/>
      <c r="DGV18" s="1"/>
      <c r="DGW18" s="1"/>
      <c r="DGX18" s="1"/>
      <c r="DGY18" s="1"/>
      <c r="DGZ18" s="1"/>
      <c r="DHA18" s="1"/>
      <c r="DHB18" s="1"/>
      <c r="DHC18" s="1"/>
      <c r="DHD18" s="1"/>
      <c r="DHE18" s="1"/>
      <c r="DHF18" s="1"/>
      <c r="DHG18" s="1"/>
      <c r="DHH18" s="1"/>
      <c r="DHI18" s="1"/>
      <c r="DHJ18" s="1"/>
      <c r="DHK18" s="1"/>
      <c r="DHL18" s="1"/>
      <c r="DHM18" s="1"/>
      <c r="DHN18" s="1"/>
      <c r="DHO18" s="1"/>
      <c r="DHP18" s="1"/>
      <c r="DHQ18" s="1"/>
      <c r="DHR18" s="1"/>
      <c r="DHS18" s="1"/>
      <c r="DHT18" s="1"/>
      <c r="DHU18" s="1"/>
      <c r="DHV18" s="1"/>
      <c r="DHW18" s="1"/>
      <c r="DHX18" s="1"/>
      <c r="DHY18" s="1"/>
      <c r="DHZ18" s="1"/>
      <c r="DIA18" s="1"/>
      <c r="DIB18" s="1"/>
      <c r="DIC18" s="1"/>
      <c r="DID18" s="1"/>
      <c r="DIE18" s="1"/>
      <c r="DIF18" s="1"/>
      <c r="DIG18" s="1"/>
      <c r="DIH18" s="1"/>
      <c r="DII18" s="1"/>
      <c r="DIJ18" s="1"/>
      <c r="DIK18" s="1"/>
      <c r="DIL18" s="1"/>
      <c r="DIM18" s="1"/>
      <c r="DIN18" s="1"/>
      <c r="DIO18" s="1"/>
      <c r="DIP18" s="1"/>
      <c r="DIQ18" s="1"/>
      <c r="DIR18" s="1"/>
      <c r="DIS18" s="1"/>
      <c r="DIT18" s="1"/>
      <c r="DIU18" s="1"/>
      <c r="DIV18" s="1"/>
      <c r="DIW18" s="1"/>
      <c r="DIX18" s="1"/>
      <c r="DIY18" s="1"/>
      <c r="DIZ18" s="1"/>
      <c r="DJA18" s="1"/>
      <c r="DJB18" s="1"/>
      <c r="DJC18" s="1"/>
      <c r="DJD18" s="1"/>
      <c r="DJE18" s="1"/>
      <c r="DJF18" s="1"/>
      <c r="DJG18" s="1"/>
      <c r="DJH18" s="1"/>
      <c r="DJI18" s="1"/>
      <c r="DJJ18" s="1"/>
      <c r="DJK18" s="1"/>
      <c r="DJL18" s="1"/>
      <c r="DJM18" s="1"/>
      <c r="DJN18" s="1"/>
      <c r="DJO18" s="1"/>
      <c r="DJP18" s="1"/>
      <c r="DJQ18" s="1"/>
      <c r="DJR18" s="1"/>
      <c r="DJS18" s="1"/>
      <c r="DJT18" s="1"/>
      <c r="DJU18" s="1"/>
      <c r="DJV18" s="1"/>
      <c r="DJW18" s="1"/>
      <c r="DJX18" s="1"/>
      <c r="DJY18" s="1"/>
      <c r="DJZ18" s="1"/>
      <c r="DKA18" s="1"/>
      <c r="DKB18" s="1"/>
      <c r="DKC18" s="1"/>
      <c r="DKD18" s="1"/>
      <c r="DKE18" s="1"/>
      <c r="DKF18" s="1"/>
      <c r="DKG18" s="1"/>
      <c r="DKH18" s="1"/>
      <c r="DKI18" s="1"/>
      <c r="DKJ18" s="1"/>
      <c r="DKK18" s="1"/>
      <c r="DKL18" s="1"/>
      <c r="DKM18" s="1"/>
      <c r="DKN18" s="1"/>
      <c r="DKO18" s="1"/>
      <c r="DKP18" s="1"/>
      <c r="DKQ18" s="1"/>
      <c r="DKR18" s="1"/>
      <c r="DKS18" s="1"/>
      <c r="DKT18" s="1"/>
      <c r="DKU18" s="1"/>
      <c r="DKV18" s="1"/>
      <c r="DKW18" s="1"/>
      <c r="DKX18" s="1"/>
      <c r="DKY18" s="1"/>
      <c r="DKZ18" s="1"/>
      <c r="DLA18" s="1"/>
      <c r="DLB18" s="1"/>
      <c r="DLC18" s="1"/>
      <c r="DLD18" s="1"/>
      <c r="DLE18" s="1"/>
      <c r="DLF18" s="1"/>
      <c r="DLG18" s="1"/>
      <c r="DLH18" s="1"/>
      <c r="DLI18" s="1"/>
      <c r="DLJ18" s="1"/>
      <c r="DLK18" s="1"/>
      <c r="DLL18" s="1"/>
      <c r="DLM18" s="1"/>
      <c r="DLN18" s="1"/>
      <c r="DLO18" s="1"/>
      <c r="DLP18" s="1"/>
      <c r="DLQ18" s="1"/>
      <c r="DLR18" s="1"/>
      <c r="DLS18" s="1"/>
      <c r="DLT18" s="1"/>
      <c r="DLU18" s="1"/>
      <c r="DLV18" s="1"/>
      <c r="DLW18" s="1"/>
      <c r="DLX18" s="1"/>
      <c r="DLY18" s="1"/>
      <c r="DLZ18" s="1"/>
      <c r="DMA18" s="1"/>
      <c r="DMB18" s="1"/>
      <c r="DMC18" s="1"/>
      <c r="DMD18" s="1"/>
      <c r="DME18" s="1"/>
      <c r="DMF18" s="1"/>
      <c r="DMG18" s="1"/>
      <c r="DMH18" s="1"/>
      <c r="DMI18" s="1"/>
      <c r="DMJ18" s="1"/>
      <c r="DMK18" s="1"/>
      <c r="DML18" s="1"/>
      <c r="DMM18" s="1"/>
      <c r="DMN18" s="1"/>
      <c r="DMO18" s="1"/>
      <c r="DMP18" s="1"/>
      <c r="DMQ18" s="1"/>
      <c r="DMR18" s="1"/>
      <c r="DMS18" s="1"/>
      <c r="DMT18" s="1"/>
      <c r="DMU18" s="1"/>
      <c r="DMV18" s="1"/>
      <c r="DMW18" s="1"/>
      <c r="DMX18" s="1"/>
      <c r="DMY18" s="1"/>
      <c r="DMZ18" s="1"/>
      <c r="DNA18" s="1"/>
      <c r="DNB18" s="1"/>
      <c r="DNC18" s="1"/>
      <c r="DND18" s="1"/>
      <c r="DNE18" s="1"/>
      <c r="DNF18" s="1"/>
      <c r="DNG18" s="1"/>
      <c r="DNH18" s="1"/>
      <c r="DNI18" s="1"/>
      <c r="DNJ18" s="1"/>
      <c r="DNK18" s="1"/>
      <c r="DNL18" s="1"/>
      <c r="DNM18" s="1"/>
      <c r="DNN18" s="1"/>
      <c r="DNO18" s="1"/>
      <c r="DNP18" s="1"/>
      <c r="DNQ18" s="1"/>
      <c r="DNR18" s="1"/>
      <c r="DNS18" s="1"/>
      <c r="DNT18" s="1"/>
      <c r="DNU18" s="1"/>
      <c r="DNV18" s="1"/>
      <c r="DNW18" s="1"/>
      <c r="DNX18" s="1"/>
      <c r="DNY18" s="1"/>
      <c r="DNZ18" s="1"/>
      <c r="DOA18" s="1"/>
      <c r="DOB18" s="1"/>
      <c r="DOC18" s="1"/>
      <c r="DOD18" s="1"/>
      <c r="DOE18" s="1"/>
      <c r="DOF18" s="1"/>
      <c r="DOG18" s="1"/>
      <c r="DOH18" s="1"/>
      <c r="DOI18" s="1"/>
      <c r="DOJ18" s="1"/>
      <c r="DOK18" s="1"/>
      <c r="DOL18" s="1"/>
      <c r="DOM18" s="1"/>
      <c r="DON18" s="1"/>
      <c r="DOO18" s="1"/>
      <c r="DOP18" s="1"/>
      <c r="DOQ18" s="1"/>
      <c r="DOR18" s="1"/>
      <c r="DOS18" s="1"/>
      <c r="DOT18" s="1"/>
      <c r="DOU18" s="1"/>
      <c r="DOV18" s="1"/>
      <c r="DOW18" s="1"/>
      <c r="DOX18" s="1"/>
      <c r="DOY18" s="1"/>
      <c r="DOZ18" s="1"/>
      <c r="DPA18" s="1"/>
      <c r="DPB18" s="1"/>
      <c r="DPC18" s="1"/>
      <c r="DPD18" s="1"/>
      <c r="DPE18" s="1"/>
      <c r="DPF18" s="1"/>
      <c r="DPG18" s="1"/>
      <c r="DPH18" s="1"/>
      <c r="DPI18" s="1"/>
      <c r="DPJ18" s="1"/>
      <c r="DPK18" s="1"/>
      <c r="DPL18" s="1"/>
      <c r="DPM18" s="1"/>
      <c r="DPN18" s="1"/>
      <c r="DPO18" s="1"/>
      <c r="DPP18" s="1"/>
      <c r="DPQ18" s="1"/>
      <c r="DPR18" s="1"/>
      <c r="DPS18" s="1"/>
      <c r="DPT18" s="1"/>
      <c r="DPU18" s="1"/>
      <c r="DPV18" s="1"/>
      <c r="DPW18" s="1"/>
      <c r="DPX18" s="1"/>
      <c r="DPY18" s="1"/>
      <c r="DPZ18" s="1"/>
      <c r="DQA18" s="1"/>
      <c r="DQB18" s="1"/>
      <c r="DQC18" s="1"/>
      <c r="DQD18" s="1"/>
      <c r="DQE18" s="1"/>
      <c r="DQF18" s="1"/>
      <c r="DQG18" s="1"/>
      <c r="DQH18" s="1"/>
      <c r="DQI18" s="1"/>
      <c r="DQJ18" s="1"/>
      <c r="DQK18" s="1"/>
      <c r="DQL18" s="1"/>
      <c r="DQM18" s="1"/>
      <c r="DQN18" s="1"/>
      <c r="DQO18" s="1"/>
      <c r="DQP18" s="1"/>
      <c r="DQQ18" s="1"/>
      <c r="DQR18" s="1"/>
      <c r="DQS18" s="1"/>
      <c r="DQT18" s="1"/>
      <c r="DQU18" s="1"/>
      <c r="DQV18" s="1"/>
      <c r="DQW18" s="1"/>
      <c r="DQX18" s="1"/>
      <c r="DQY18" s="1"/>
      <c r="DQZ18" s="1"/>
      <c r="DRA18" s="1"/>
      <c r="DRB18" s="1"/>
      <c r="DRC18" s="1"/>
      <c r="DRD18" s="1"/>
      <c r="DRE18" s="1"/>
      <c r="DRF18" s="1"/>
      <c r="DRG18" s="1"/>
      <c r="DRH18" s="1"/>
      <c r="DRI18" s="1"/>
      <c r="DRJ18" s="1"/>
      <c r="DRK18" s="1"/>
      <c r="DRL18" s="1"/>
      <c r="DRM18" s="1"/>
      <c r="DRN18" s="1"/>
      <c r="DRO18" s="1"/>
      <c r="DRP18" s="1"/>
      <c r="DRQ18" s="1"/>
      <c r="DRR18" s="1"/>
      <c r="DRS18" s="1"/>
      <c r="DRT18" s="1"/>
      <c r="DRU18" s="1"/>
      <c r="DRV18" s="1"/>
      <c r="DRW18" s="1"/>
      <c r="DRX18" s="1"/>
      <c r="DRY18" s="1"/>
      <c r="DRZ18" s="1"/>
      <c r="DSA18" s="1"/>
      <c r="DSB18" s="1"/>
      <c r="DSC18" s="1"/>
      <c r="DSD18" s="1"/>
      <c r="DSE18" s="1"/>
      <c r="DSF18" s="1"/>
      <c r="DSG18" s="1"/>
      <c r="DSH18" s="1"/>
      <c r="DSI18" s="1"/>
      <c r="DSJ18" s="1"/>
      <c r="DSK18" s="1"/>
      <c r="DSL18" s="1"/>
      <c r="DSM18" s="1"/>
      <c r="DSN18" s="1"/>
      <c r="DSO18" s="1"/>
      <c r="DSP18" s="1"/>
      <c r="DSQ18" s="1"/>
      <c r="DSR18" s="1"/>
      <c r="DSS18" s="1"/>
      <c r="DST18" s="1"/>
      <c r="DSU18" s="1"/>
      <c r="DSV18" s="1"/>
      <c r="DSW18" s="1"/>
      <c r="DSX18" s="1"/>
      <c r="DSY18" s="1"/>
      <c r="DSZ18" s="1"/>
      <c r="DTA18" s="1"/>
      <c r="DTB18" s="1"/>
      <c r="DTC18" s="1"/>
      <c r="DTD18" s="1"/>
      <c r="DTE18" s="1"/>
      <c r="DTF18" s="1"/>
      <c r="DTG18" s="1"/>
      <c r="DTH18" s="1"/>
      <c r="DTI18" s="1"/>
      <c r="DTJ18" s="1"/>
      <c r="DTK18" s="1"/>
      <c r="DTL18" s="1"/>
      <c r="DTM18" s="1"/>
      <c r="DTN18" s="1"/>
      <c r="DTO18" s="1"/>
      <c r="DTP18" s="1"/>
      <c r="DTQ18" s="1"/>
      <c r="DTR18" s="1"/>
      <c r="DTS18" s="1"/>
      <c r="DTT18" s="1"/>
      <c r="DTU18" s="1"/>
      <c r="DTV18" s="1"/>
      <c r="DTW18" s="1"/>
      <c r="DTX18" s="1"/>
      <c r="DTY18" s="1"/>
      <c r="DTZ18" s="1"/>
      <c r="DUA18" s="1"/>
      <c r="DUB18" s="1"/>
      <c r="DUC18" s="1"/>
      <c r="DUD18" s="1"/>
      <c r="DUE18" s="1"/>
      <c r="DUF18" s="1"/>
      <c r="DUG18" s="1"/>
      <c r="DUH18" s="1"/>
      <c r="DUI18" s="1"/>
      <c r="DUJ18" s="1"/>
      <c r="DUK18" s="1"/>
      <c r="DUL18" s="1"/>
      <c r="DUM18" s="1"/>
      <c r="DUN18" s="1"/>
      <c r="DUO18" s="1"/>
      <c r="DUP18" s="1"/>
      <c r="DUQ18" s="1"/>
      <c r="DUR18" s="1"/>
      <c r="DUS18" s="1"/>
      <c r="DUT18" s="1"/>
      <c r="DUU18" s="1"/>
      <c r="DUV18" s="1"/>
      <c r="DUW18" s="1"/>
      <c r="DUX18" s="1"/>
      <c r="DUY18" s="1"/>
      <c r="DUZ18" s="1"/>
      <c r="DVA18" s="1"/>
      <c r="DVB18" s="1"/>
      <c r="DVC18" s="1"/>
      <c r="DVD18" s="1"/>
      <c r="DVE18" s="1"/>
      <c r="DVF18" s="1"/>
      <c r="DVG18" s="1"/>
      <c r="DVH18" s="1"/>
      <c r="DVI18" s="1"/>
      <c r="DVJ18" s="1"/>
      <c r="DVK18" s="1"/>
      <c r="DVL18" s="1"/>
      <c r="DVM18" s="1"/>
      <c r="DVN18" s="1"/>
      <c r="DVO18" s="1"/>
      <c r="DVP18" s="1"/>
      <c r="DVQ18" s="1"/>
      <c r="DVR18" s="1"/>
      <c r="DVS18" s="1"/>
      <c r="DVT18" s="1"/>
      <c r="DVU18" s="1"/>
      <c r="DVV18" s="1"/>
      <c r="DVW18" s="1"/>
      <c r="DVX18" s="1"/>
      <c r="DVY18" s="1"/>
      <c r="DVZ18" s="1"/>
      <c r="DWA18" s="1"/>
      <c r="DWB18" s="1"/>
      <c r="DWC18" s="1"/>
      <c r="DWD18" s="1"/>
      <c r="DWE18" s="1"/>
      <c r="DWF18" s="1"/>
      <c r="DWG18" s="1"/>
      <c r="DWH18" s="1"/>
      <c r="DWI18" s="1"/>
      <c r="DWJ18" s="1"/>
      <c r="DWK18" s="1"/>
      <c r="DWL18" s="1"/>
      <c r="DWM18" s="1"/>
      <c r="DWN18" s="1"/>
      <c r="DWO18" s="1"/>
      <c r="DWP18" s="1"/>
      <c r="DWQ18" s="1"/>
      <c r="DWR18" s="1"/>
      <c r="DWS18" s="1"/>
      <c r="DWT18" s="1"/>
      <c r="DWU18" s="1"/>
      <c r="DWV18" s="1"/>
      <c r="DWW18" s="1"/>
      <c r="DWX18" s="1"/>
      <c r="DWY18" s="1"/>
      <c r="DWZ18" s="1"/>
      <c r="DXA18" s="1"/>
      <c r="DXB18" s="1"/>
      <c r="DXC18" s="1"/>
      <c r="DXD18" s="1"/>
      <c r="DXE18" s="1"/>
      <c r="DXF18" s="1"/>
      <c r="DXG18" s="1"/>
      <c r="DXH18" s="1"/>
      <c r="DXI18" s="1"/>
      <c r="DXJ18" s="1"/>
      <c r="DXK18" s="1"/>
      <c r="DXL18" s="1"/>
      <c r="DXM18" s="1"/>
      <c r="DXN18" s="1"/>
      <c r="DXO18" s="1"/>
      <c r="DXP18" s="1"/>
      <c r="DXQ18" s="1"/>
      <c r="DXR18" s="1"/>
      <c r="DXS18" s="1"/>
      <c r="DXT18" s="1"/>
      <c r="DXU18" s="1"/>
      <c r="DXV18" s="1"/>
      <c r="DXW18" s="1"/>
      <c r="DXX18" s="1"/>
      <c r="DXY18" s="1"/>
      <c r="DXZ18" s="1"/>
      <c r="DYA18" s="1"/>
      <c r="DYB18" s="1"/>
      <c r="DYC18" s="1"/>
      <c r="DYD18" s="1"/>
      <c r="DYE18" s="1"/>
      <c r="DYF18" s="1"/>
      <c r="DYG18" s="1"/>
      <c r="DYH18" s="1"/>
      <c r="DYI18" s="1"/>
      <c r="DYJ18" s="1"/>
      <c r="DYK18" s="1"/>
      <c r="DYL18" s="1"/>
      <c r="DYM18" s="1"/>
      <c r="DYN18" s="1"/>
      <c r="DYO18" s="1"/>
      <c r="DYP18" s="1"/>
      <c r="DYQ18" s="1"/>
      <c r="DYR18" s="1"/>
      <c r="DYS18" s="1"/>
      <c r="DYT18" s="1"/>
      <c r="DYU18" s="1"/>
      <c r="DYV18" s="1"/>
      <c r="DYW18" s="1"/>
      <c r="DYX18" s="1"/>
      <c r="DYY18" s="1"/>
      <c r="DYZ18" s="1"/>
      <c r="DZA18" s="1"/>
      <c r="DZB18" s="1"/>
      <c r="DZC18" s="1"/>
      <c r="DZD18" s="1"/>
      <c r="DZE18" s="1"/>
      <c r="DZF18" s="1"/>
      <c r="DZG18" s="1"/>
      <c r="DZH18" s="1"/>
      <c r="DZI18" s="1"/>
      <c r="DZJ18" s="1"/>
      <c r="DZK18" s="1"/>
      <c r="DZL18" s="1"/>
      <c r="DZM18" s="1"/>
      <c r="DZN18" s="1"/>
      <c r="DZO18" s="1"/>
      <c r="DZP18" s="1"/>
      <c r="DZQ18" s="1"/>
      <c r="DZR18" s="1"/>
      <c r="DZS18" s="1"/>
      <c r="DZT18" s="1"/>
      <c r="DZU18" s="1"/>
      <c r="DZV18" s="1"/>
      <c r="DZW18" s="1"/>
      <c r="DZX18" s="1"/>
      <c r="DZY18" s="1"/>
      <c r="DZZ18" s="1"/>
      <c r="EAA18" s="1"/>
      <c r="EAB18" s="1"/>
      <c r="EAC18" s="1"/>
      <c r="EAD18" s="1"/>
      <c r="EAE18" s="1"/>
      <c r="EAF18" s="1"/>
      <c r="EAG18" s="1"/>
      <c r="EAH18" s="1"/>
      <c r="EAI18" s="1"/>
      <c r="EAJ18" s="1"/>
      <c r="EAK18" s="1"/>
      <c r="EAL18" s="1"/>
      <c r="EAM18" s="1"/>
      <c r="EAN18" s="1"/>
      <c r="EAO18" s="1"/>
      <c r="EAP18" s="1"/>
      <c r="EAQ18" s="1"/>
      <c r="EAR18" s="1"/>
      <c r="EAS18" s="1"/>
      <c r="EAT18" s="1"/>
      <c r="EAU18" s="1"/>
      <c r="EAV18" s="1"/>
      <c r="EAW18" s="1"/>
      <c r="EAX18" s="1"/>
      <c r="EAY18" s="1"/>
      <c r="EAZ18" s="1"/>
      <c r="EBA18" s="1"/>
      <c r="EBB18" s="1"/>
      <c r="EBC18" s="1"/>
      <c r="EBD18" s="1"/>
      <c r="EBE18" s="1"/>
      <c r="EBF18" s="1"/>
      <c r="EBG18" s="1"/>
      <c r="EBH18" s="1"/>
      <c r="EBI18" s="1"/>
      <c r="EBJ18" s="1"/>
      <c r="EBK18" s="1"/>
      <c r="EBL18" s="1"/>
      <c r="EBM18" s="1"/>
      <c r="EBN18" s="1"/>
      <c r="EBO18" s="1"/>
      <c r="EBP18" s="1"/>
      <c r="EBQ18" s="1"/>
      <c r="EBR18" s="1"/>
      <c r="EBS18" s="1"/>
      <c r="EBT18" s="1"/>
      <c r="EBU18" s="1"/>
      <c r="EBV18" s="1"/>
      <c r="EBW18" s="1"/>
      <c r="EBX18" s="1"/>
      <c r="EBY18" s="1"/>
      <c r="EBZ18" s="1"/>
      <c r="ECA18" s="1"/>
      <c r="ECB18" s="1"/>
      <c r="ECC18" s="1"/>
      <c r="ECD18" s="1"/>
      <c r="ECE18" s="1"/>
      <c r="ECF18" s="1"/>
      <c r="ECG18" s="1"/>
      <c r="ECH18" s="1"/>
      <c r="ECI18" s="1"/>
      <c r="ECJ18" s="1"/>
      <c r="ECK18" s="1"/>
      <c r="ECL18" s="1"/>
      <c r="ECM18" s="1"/>
      <c r="ECN18" s="1"/>
      <c r="ECO18" s="1"/>
      <c r="ECP18" s="1"/>
      <c r="ECQ18" s="1"/>
      <c r="ECR18" s="1"/>
      <c r="ECS18" s="1"/>
      <c r="ECT18" s="1"/>
      <c r="ECU18" s="1"/>
      <c r="ECV18" s="1"/>
      <c r="ECW18" s="1"/>
      <c r="ECX18" s="1"/>
      <c r="ECY18" s="1"/>
      <c r="ECZ18" s="1"/>
      <c r="EDA18" s="1"/>
      <c r="EDB18" s="1"/>
      <c r="EDC18" s="1"/>
      <c r="EDD18" s="1"/>
      <c r="EDE18" s="1"/>
      <c r="EDF18" s="1"/>
      <c r="EDG18" s="1"/>
      <c r="EDH18" s="1"/>
      <c r="EDI18" s="1"/>
      <c r="EDJ18" s="1"/>
      <c r="EDK18" s="1"/>
      <c r="EDL18" s="1"/>
      <c r="EDM18" s="1"/>
      <c r="EDN18" s="1"/>
      <c r="EDO18" s="1"/>
      <c r="EDP18" s="1"/>
      <c r="EDQ18" s="1"/>
      <c r="EDR18" s="1"/>
      <c r="EDS18" s="1"/>
      <c r="EDT18" s="1"/>
      <c r="EDU18" s="1"/>
      <c r="EDV18" s="1"/>
      <c r="EDW18" s="1"/>
      <c r="EDX18" s="1"/>
      <c r="EDY18" s="1"/>
      <c r="EDZ18" s="1"/>
      <c r="EEA18" s="1"/>
      <c r="EEB18" s="1"/>
      <c r="EEC18" s="1"/>
      <c r="EED18" s="1"/>
      <c r="EEE18" s="1"/>
      <c r="EEF18" s="1"/>
      <c r="EEG18" s="1"/>
      <c r="EEH18" s="1"/>
      <c r="EEI18" s="1"/>
      <c r="EEJ18" s="1"/>
      <c r="EEK18" s="1"/>
      <c r="EEL18" s="1"/>
      <c r="EEM18" s="1"/>
      <c r="EEN18" s="1"/>
      <c r="EEO18" s="1"/>
      <c r="EEP18" s="1"/>
      <c r="EEQ18" s="1"/>
      <c r="EER18" s="1"/>
      <c r="EES18" s="1"/>
      <c r="EET18" s="1"/>
      <c r="EEU18" s="1"/>
      <c r="EEV18" s="1"/>
      <c r="EEW18" s="1"/>
      <c r="EEX18" s="1"/>
      <c r="EEY18" s="1"/>
      <c r="EEZ18" s="1"/>
      <c r="EFA18" s="1"/>
      <c r="EFB18" s="1"/>
      <c r="EFC18" s="1"/>
      <c r="EFD18" s="1"/>
      <c r="EFE18" s="1"/>
      <c r="EFF18" s="1"/>
      <c r="EFG18" s="1"/>
      <c r="EFH18" s="1"/>
      <c r="EFI18" s="1"/>
      <c r="EFJ18" s="1"/>
      <c r="EFK18" s="1"/>
      <c r="EFL18" s="1"/>
      <c r="EFM18" s="1"/>
      <c r="EFN18" s="1"/>
      <c r="EFO18" s="1"/>
      <c r="EFP18" s="1"/>
      <c r="EFQ18" s="1"/>
      <c r="EFR18" s="1"/>
      <c r="EFS18" s="1"/>
      <c r="EFT18" s="1"/>
      <c r="EFU18" s="1"/>
      <c r="EFV18" s="1"/>
      <c r="EFW18" s="1"/>
      <c r="EFX18" s="1"/>
      <c r="EFY18" s="1"/>
      <c r="EFZ18" s="1"/>
      <c r="EGA18" s="1"/>
      <c r="EGB18" s="1"/>
      <c r="EGC18" s="1"/>
      <c r="EGD18" s="1"/>
      <c r="EGE18" s="1"/>
      <c r="EGF18" s="1"/>
      <c r="EGG18" s="1"/>
      <c r="EGH18" s="1"/>
      <c r="EGI18" s="1"/>
      <c r="EGJ18" s="1"/>
      <c r="EGK18" s="1"/>
      <c r="EGL18" s="1"/>
      <c r="EGM18" s="1"/>
      <c r="EGN18" s="1"/>
      <c r="EGO18" s="1"/>
      <c r="EGP18" s="1"/>
      <c r="EGQ18" s="1"/>
      <c r="EGR18" s="1"/>
      <c r="EGS18" s="1"/>
      <c r="EGT18" s="1"/>
      <c r="EGU18" s="1"/>
      <c r="EGV18" s="1"/>
      <c r="EGW18" s="1"/>
      <c r="EGX18" s="1"/>
      <c r="EGY18" s="1"/>
      <c r="EGZ18" s="1"/>
      <c r="EHA18" s="1"/>
      <c r="EHB18" s="1"/>
      <c r="EHC18" s="1"/>
      <c r="EHD18" s="1"/>
      <c r="EHE18" s="1"/>
      <c r="EHF18" s="1"/>
      <c r="EHG18" s="1"/>
      <c r="EHH18" s="1"/>
      <c r="EHI18" s="1"/>
      <c r="EHJ18" s="1"/>
      <c r="EHK18" s="1"/>
      <c r="EHL18" s="1"/>
      <c r="EHM18" s="1"/>
      <c r="EHN18" s="1"/>
      <c r="EHO18" s="1"/>
      <c r="EHP18" s="1"/>
      <c r="EHQ18" s="1"/>
      <c r="EHR18" s="1"/>
      <c r="EHS18" s="1"/>
      <c r="EHT18" s="1"/>
      <c r="EHU18" s="1"/>
      <c r="EHV18" s="1"/>
      <c r="EHW18" s="1"/>
      <c r="EHX18" s="1"/>
      <c r="EHY18" s="1"/>
      <c r="EHZ18" s="1"/>
      <c r="EIA18" s="1"/>
      <c r="EIB18" s="1"/>
      <c r="EIC18" s="1"/>
      <c r="EID18" s="1"/>
      <c r="EIE18" s="1"/>
      <c r="EIF18" s="1"/>
      <c r="EIG18" s="1"/>
      <c r="EIH18" s="1"/>
      <c r="EII18" s="1"/>
      <c r="EIJ18" s="1"/>
      <c r="EIK18" s="1"/>
      <c r="EIL18" s="1"/>
      <c r="EIM18" s="1"/>
      <c r="EIN18" s="1"/>
      <c r="EIO18" s="1"/>
      <c r="EIP18" s="1"/>
      <c r="EIQ18" s="1"/>
      <c r="EIR18" s="1"/>
      <c r="EIS18" s="1"/>
      <c r="EIT18" s="1"/>
      <c r="EIU18" s="1"/>
      <c r="EIV18" s="1"/>
      <c r="EIW18" s="1"/>
      <c r="EIX18" s="1"/>
      <c r="EIY18" s="1"/>
      <c r="EIZ18" s="1"/>
      <c r="EJA18" s="1"/>
      <c r="EJB18" s="1"/>
      <c r="EJC18" s="1"/>
      <c r="EJD18" s="1"/>
      <c r="EJE18" s="1"/>
      <c r="EJF18" s="1"/>
      <c r="EJG18" s="1"/>
      <c r="EJH18" s="1"/>
      <c r="EJI18" s="1"/>
      <c r="EJJ18" s="1"/>
      <c r="EJK18" s="1"/>
      <c r="EJL18" s="1"/>
      <c r="EJM18" s="1"/>
      <c r="EJN18" s="1"/>
      <c r="EJO18" s="1"/>
      <c r="EJP18" s="1"/>
      <c r="EJQ18" s="1"/>
      <c r="EJR18" s="1"/>
      <c r="EJS18" s="1"/>
      <c r="EJT18" s="1"/>
      <c r="EJU18" s="1"/>
      <c r="EJV18" s="1"/>
      <c r="EJW18" s="1"/>
      <c r="EJX18" s="1"/>
      <c r="EJY18" s="1"/>
      <c r="EJZ18" s="1"/>
      <c r="EKA18" s="1"/>
      <c r="EKB18" s="1"/>
      <c r="EKC18" s="1"/>
      <c r="EKD18" s="1"/>
      <c r="EKE18" s="1"/>
      <c r="EKF18" s="1"/>
      <c r="EKG18" s="1"/>
      <c r="EKH18" s="1"/>
      <c r="EKI18" s="1"/>
      <c r="EKJ18" s="1"/>
      <c r="EKK18" s="1"/>
      <c r="EKL18" s="1"/>
      <c r="EKM18" s="1"/>
      <c r="EKN18" s="1"/>
      <c r="EKO18" s="1"/>
      <c r="EKP18" s="1"/>
      <c r="EKQ18" s="1"/>
      <c r="EKR18" s="1"/>
      <c r="EKS18" s="1"/>
      <c r="EKT18" s="1"/>
      <c r="EKU18" s="1"/>
      <c r="EKV18" s="1"/>
      <c r="EKW18" s="1"/>
      <c r="EKX18" s="1"/>
      <c r="EKY18" s="1"/>
      <c r="EKZ18" s="1"/>
      <c r="ELA18" s="1"/>
      <c r="ELB18" s="1"/>
      <c r="ELC18" s="1"/>
      <c r="ELD18" s="1"/>
      <c r="ELE18" s="1"/>
      <c r="ELF18" s="1"/>
      <c r="ELG18" s="1"/>
      <c r="ELH18" s="1"/>
      <c r="ELI18" s="1"/>
      <c r="ELJ18" s="1"/>
      <c r="ELK18" s="1"/>
      <c r="ELL18" s="1"/>
      <c r="ELM18" s="1"/>
      <c r="ELN18" s="1"/>
      <c r="ELO18" s="1"/>
      <c r="ELP18" s="1"/>
      <c r="ELQ18" s="1"/>
      <c r="ELR18" s="1"/>
      <c r="ELS18" s="1"/>
      <c r="ELT18" s="1"/>
      <c r="ELU18" s="1"/>
      <c r="ELV18" s="1"/>
      <c r="ELW18" s="1"/>
      <c r="ELX18" s="1"/>
      <c r="ELY18" s="1"/>
      <c r="ELZ18" s="1"/>
      <c r="EMA18" s="1"/>
      <c r="EMB18" s="1"/>
      <c r="EMC18" s="1"/>
      <c r="EMD18" s="1"/>
      <c r="EME18" s="1"/>
      <c r="EMF18" s="1"/>
      <c r="EMG18" s="1"/>
      <c r="EMH18" s="1"/>
      <c r="EMI18" s="1"/>
      <c r="EMJ18" s="1"/>
      <c r="EMK18" s="1"/>
      <c r="EML18" s="1"/>
      <c r="EMM18" s="1"/>
      <c r="EMN18" s="1"/>
      <c r="EMO18" s="1"/>
      <c r="EMP18" s="1"/>
      <c r="EMQ18" s="1"/>
      <c r="EMR18" s="1"/>
      <c r="EMS18" s="1"/>
      <c r="EMT18" s="1"/>
      <c r="EMU18" s="1"/>
      <c r="EMV18" s="1"/>
      <c r="EMW18" s="1"/>
      <c r="EMX18" s="1"/>
      <c r="EMY18" s="1"/>
      <c r="EMZ18" s="1"/>
      <c r="ENA18" s="1"/>
      <c r="ENB18" s="1"/>
      <c r="ENC18" s="1"/>
      <c r="END18" s="1"/>
      <c r="ENE18" s="1"/>
      <c r="ENF18" s="1"/>
      <c r="ENG18" s="1"/>
      <c r="ENH18" s="1"/>
      <c r="ENI18" s="1"/>
      <c r="ENJ18" s="1"/>
      <c r="ENK18" s="1"/>
      <c r="ENL18" s="1"/>
      <c r="ENM18" s="1"/>
      <c r="ENN18" s="1"/>
      <c r="ENO18" s="1"/>
      <c r="ENP18" s="1"/>
      <c r="ENQ18" s="1"/>
      <c r="ENR18" s="1"/>
      <c r="ENS18" s="1"/>
      <c r="ENT18" s="1"/>
      <c r="ENU18" s="1"/>
      <c r="ENV18" s="1"/>
      <c r="ENW18" s="1"/>
      <c r="ENX18" s="1"/>
      <c r="ENY18" s="1"/>
      <c r="ENZ18" s="1"/>
      <c r="EOA18" s="1"/>
      <c r="EOB18" s="1"/>
      <c r="EOC18" s="1"/>
      <c r="EOD18" s="1"/>
      <c r="EOE18" s="1"/>
      <c r="EOF18" s="1"/>
      <c r="EOG18" s="1"/>
      <c r="EOH18" s="1"/>
      <c r="EOI18" s="1"/>
      <c r="EOJ18" s="1"/>
      <c r="EOK18" s="1"/>
      <c r="EOL18" s="1"/>
      <c r="EOM18" s="1"/>
      <c r="EON18" s="1"/>
      <c r="EOO18" s="1"/>
      <c r="EOP18" s="1"/>
      <c r="EOQ18" s="1"/>
      <c r="EOR18" s="1"/>
      <c r="EOS18" s="1"/>
      <c r="EOT18" s="1"/>
      <c r="EOU18" s="1"/>
      <c r="EOV18" s="1"/>
      <c r="EOW18" s="1"/>
      <c r="EOX18" s="1"/>
      <c r="EOY18" s="1"/>
      <c r="EOZ18" s="1"/>
      <c r="EPA18" s="1"/>
      <c r="EPB18" s="1"/>
      <c r="EPC18" s="1"/>
      <c r="EPD18" s="1"/>
      <c r="EPE18" s="1"/>
      <c r="EPF18" s="1"/>
      <c r="EPG18" s="1"/>
      <c r="EPH18" s="1"/>
      <c r="EPI18" s="1"/>
      <c r="EPJ18" s="1"/>
      <c r="EPK18" s="1"/>
      <c r="EPL18" s="1"/>
      <c r="EPM18" s="1"/>
      <c r="EPN18" s="1"/>
      <c r="EPO18" s="1"/>
      <c r="EPP18" s="1"/>
      <c r="EPQ18" s="1"/>
      <c r="EPR18" s="1"/>
      <c r="EPS18" s="1"/>
      <c r="EPT18" s="1"/>
      <c r="EPU18" s="1"/>
      <c r="EPV18" s="1"/>
      <c r="EPW18" s="1"/>
      <c r="EPX18" s="1"/>
      <c r="EPY18" s="1"/>
      <c r="EPZ18" s="1"/>
      <c r="EQA18" s="1"/>
      <c r="EQB18" s="1"/>
      <c r="EQC18" s="1"/>
      <c r="EQD18" s="1"/>
      <c r="EQE18" s="1"/>
      <c r="EQF18" s="1"/>
      <c r="EQG18" s="1"/>
      <c r="EQH18" s="1"/>
      <c r="EQI18" s="1"/>
      <c r="EQJ18" s="1"/>
      <c r="EQK18" s="1"/>
      <c r="EQL18" s="1"/>
      <c r="EQM18" s="1"/>
      <c r="EQN18" s="1"/>
      <c r="EQO18" s="1"/>
      <c r="EQP18" s="1"/>
      <c r="EQQ18" s="1"/>
      <c r="EQR18" s="1"/>
      <c r="EQS18" s="1"/>
      <c r="EQT18" s="1"/>
      <c r="EQU18" s="1"/>
      <c r="EQV18" s="1"/>
      <c r="EQW18" s="1"/>
      <c r="EQX18" s="1"/>
      <c r="EQY18" s="1"/>
      <c r="EQZ18" s="1"/>
      <c r="ERA18" s="1"/>
      <c r="ERB18" s="1"/>
      <c r="ERC18" s="1"/>
      <c r="ERD18" s="1"/>
      <c r="ERE18" s="1"/>
      <c r="ERF18" s="1"/>
      <c r="ERG18" s="1"/>
      <c r="ERH18" s="1"/>
      <c r="ERI18" s="1"/>
      <c r="ERJ18" s="1"/>
      <c r="ERK18" s="1"/>
      <c r="ERL18" s="1"/>
      <c r="ERM18" s="1"/>
      <c r="ERN18" s="1"/>
      <c r="ERO18" s="1"/>
      <c r="ERP18" s="1"/>
      <c r="ERQ18" s="1"/>
      <c r="ERR18" s="1"/>
      <c r="ERS18" s="1"/>
      <c r="ERT18" s="1"/>
      <c r="ERU18" s="1"/>
      <c r="ERV18" s="1"/>
      <c r="ERW18" s="1"/>
      <c r="ERX18" s="1"/>
      <c r="ERY18" s="1"/>
      <c r="ERZ18" s="1"/>
      <c r="ESA18" s="1"/>
      <c r="ESB18" s="1"/>
      <c r="ESC18" s="1"/>
      <c r="ESD18" s="1"/>
      <c r="ESE18" s="1"/>
      <c r="ESF18" s="1"/>
      <c r="ESG18" s="1"/>
      <c r="ESH18" s="1"/>
      <c r="ESI18" s="1"/>
      <c r="ESJ18" s="1"/>
      <c r="ESK18" s="1"/>
      <c r="ESL18" s="1"/>
      <c r="ESM18" s="1"/>
      <c r="ESN18" s="1"/>
      <c r="ESO18" s="1"/>
      <c r="ESP18" s="1"/>
      <c r="ESQ18" s="1"/>
      <c r="ESR18" s="1"/>
      <c r="ESS18" s="1"/>
      <c r="EST18" s="1"/>
      <c r="ESU18" s="1"/>
      <c r="ESV18" s="1"/>
      <c r="ESW18" s="1"/>
      <c r="ESX18" s="1"/>
      <c r="ESY18" s="1"/>
      <c r="ESZ18" s="1"/>
      <c r="ETA18" s="1"/>
      <c r="ETB18" s="1"/>
      <c r="ETC18" s="1"/>
      <c r="ETD18" s="1"/>
      <c r="ETE18" s="1"/>
      <c r="ETF18" s="1"/>
      <c r="ETG18" s="1"/>
      <c r="ETH18" s="1"/>
      <c r="ETI18" s="1"/>
      <c r="ETJ18" s="1"/>
      <c r="ETK18" s="1"/>
      <c r="ETL18" s="1"/>
      <c r="ETM18" s="1"/>
      <c r="ETN18" s="1"/>
      <c r="ETO18" s="1"/>
      <c r="ETP18" s="1"/>
      <c r="ETQ18" s="1"/>
      <c r="ETR18" s="1"/>
      <c r="ETS18" s="1"/>
      <c r="ETT18" s="1"/>
      <c r="ETU18" s="1"/>
      <c r="ETV18" s="1"/>
      <c r="ETW18" s="1"/>
      <c r="ETX18" s="1"/>
      <c r="ETY18" s="1"/>
      <c r="ETZ18" s="1"/>
      <c r="EUA18" s="1"/>
      <c r="EUB18" s="1"/>
      <c r="EUC18" s="1"/>
      <c r="EUD18" s="1"/>
      <c r="EUE18" s="1"/>
      <c r="EUF18" s="1"/>
      <c r="EUG18" s="1"/>
      <c r="EUH18" s="1"/>
      <c r="EUI18" s="1"/>
      <c r="EUJ18" s="1"/>
      <c r="EUK18" s="1"/>
      <c r="EUL18" s="1"/>
      <c r="EUM18" s="1"/>
      <c r="EUN18" s="1"/>
      <c r="EUO18" s="1"/>
      <c r="EUP18" s="1"/>
      <c r="EUQ18" s="1"/>
      <c r="EUR18" s="1"/>
      <c r="EUS18" s="1"/>
      <c r="EUT18" s="1"/>
      <c r="EUU18" s="1"/>
      <c r="EUV18" s="1"/>
      <c r="EUW18" s="1"/>
      <c r="EUX18" s="1"/>
      <c r="EUY18" s="1"/>
      <c r="EUZ18" s="1"/>
      <c r="EVA18" s="1"/>
      <c r="EVB18" s="1"/>
      <c r="EVC18" s="1"/>
      <c r="EVD18" s="1"/>
      <c r="EVE18" s="1"/>
      <c r="EVF18" s="1"/>
      <c r="EVG18" s="1"/>
      <c r="EVH18" s="1"/>
      <c r="EVI18" s="1"/>
      <c r="EVJ18" s="1"/>
      <c r="EVK18" s="1"/>
      <c r="EVL18" s="1"/>
      <c r="EVM18" s="1"/>
      <c r="EVN18" s="1"/>
      <c r="EVO18" s="1"/>
      <c r="EVP18" s="1"/>
      <c r="EVQ18" s="1"/>
      <c r="EVR18" s="1"/>
      <c r="EVS18" s="1"/>
      <c r="EVT18" s="1"/>
      <c r="EVU18" s="1"/>
      <c r="EVV18" s="1"/>
      <c r="EVW18" s="1"/>
      <c r="EVX18" s="1"/>
      <c r="EVY18" s="1"/>
      <c r="EVZ18" s="1"/>
      <c r="EWA18" s="1"/>
      <c r="EWB18" s="1"/>
      <c r="EWC18" s="1"/>
      <c r="EWD18" s="1"/>
      <c r="EWE18" s="1"/>
      <c r="EWF18" s="1"/>
      <c r="EWG18" s="1"/>
      <c r="EWH18" s="1"/>
      <c r="EWI18" s="1"/>
      <c r="EWJ18" s="1"/>
      <c r="EWK18" s="1"/>
      <c r="EWL18" s="1"/>
      <c r="EWM18" s="1"/>
      <c r="EWN18" s="1"/>
      <c r="EWO18" s="1"/>
      <c r="EWP18" s="1"/>
      <c r="EWQ18" s="1"/>
      <c r="EWR18" s="1"/>
      <c r="EWS18" s="1"/>
      <c r="EWT18" s="1"/>
      <c r="EWU18" s="1"/>
      <c r="EWV18" s="1"/>
      <c r="EWW18" s="1"/>
      <c r="EWX18" s="1"/>
      <c r="EWY18" s="1"/>
      <c r="EWZ18" s="1"/>
      <c r="EXA18" s="1"/>
      <c r="EXB18" s="1"/>
      <c r="EXC18" s="1"/>
      <c r="EXD18" s="1"/>
      <c r="EXE18" s="1"/>
      <c r="EXF18" s="1"/>
      <c r="EXG18" s="1"/>
      <c r="EXH18" s="1"/>
      <c r="EXI18" s="1"/>
      <c r="EXJ18" s="1"/>
      <c r="EXK18" s="1"/>
      <c r="EXL18" s="1"/>
      <c r="EXM18" s="1"/>
      <c r="EXN18" s="1"/>
      <c r="EXO18" s="1"/>
      <c r="EXP18" s="1"/>
      <c r="EXQ18" s="1"/>
      <c r="EXR18" s="1"/>
      <c r="EXS18" s="1"/>
      <c r="EXT18" s="1"/>
      <c r="EXU18" s="1"/>
      <c r="EXV18" s="1"/>
      <c r="EXW18" s="1"/>
      <c r="EXX18" s="1"/>
      <c r="EXY18" s="1"/>
      <c r="EXZ18" s="1"/>
      <c r="EYA18" s="1"/>
      <c r="EYB18" s="1"/>
      <c r="EYC18" s="1"/>
      <c r="EYD18" s="1"/>
      <c r="EYE18" s="1"/>
      <c r="EYF18" s="1"/>
      <c r="EYG18" s="1"/>
      <c r="EYH18" s="1"/>
      <c r="EYI18" s="1"/>
      <c r="EYJ18" s="1"/>
      <c r="EYK18" s="1"/>
      <c r="EYL18" s="1"/>
      <c r="EYM18" s="1"/>
      <c r="EYN18" s="1"/>
      <c r="EYO18" s="1"/>
      <c r="EYP18" s="1"/>
      <c r="EYQ18" s="1"/>
      <c r="EYR18" s="1"/>
      <c r="EYS18" s="1"/>
      <c r="EYT18" s="1"/>
      <c r="EYU18" s="1"/>
      <c r="EYV18" s="1"/>
      <c r="EYW18" s="1"/>
      <c r="EYX18" s="1"/>
      <c r="EYY18" s="1"/>
      <c r="EYZ18" s="1"/>
      <c r="EZA18" s="1"/>
      <c r="EZB18" s="1"/>
      <c r="EZC18" s="1"/>
      <c r="EZD18" s="1"/>
      <c r="EZE18" s="1"/>
      <c r="EZF18" s="1"/>
      <c r="EZG18" s="1"/>
      <c r="EZH18" s="1"/>
      <c r="EZI18" s="1"/>
      <c r="EZJ18" s="1"/>
      <c r="EZK18" s="1"/>
      <c r="EZL18" s="1"/>
      <c r="EZM18" s="1"/>
      <c r="EZN18" s="1"/>
      <c r="EZO18" s="1"/>
      <c r="EZP18" s="1"/>
      <c r="EZQ18" s="1"/>
      <c r="EZR18" s="1"/>
      <c r="EZS18" s="1"/>
      <c r="EZT18" s="1"/>
      <c r="EZU18" s="1"/>
      <c r="EZV18" s="1"/>
      <c r="EZW18" s="1"/>
      <c r="EZX18" s="1"/>
      <c r="EZY18" s="1"/>
      <c r="EZZ18" s="1"/>
      <c r="FAA18" s="1"/>
      <c r="FAB18" s="1"/>
      <c r="FAC18" s="1"/>
      <c r="FAD18" s="1"/>
      <c r="FAE18" s="1"/>
      <c r="FAF18" s="1"/>
      <c r="FAG18" s="1"/>
      <c r="FAH18" s="1"/>
      <c r="FAI18" s="1"/>
      <c r="FAJ18" s="1"/>
      <c r="FAK18" s="1"/>
      <c r="FAL18" s="1"/>
      <c r="FAM18" s="1"/>
      <c r="FAN18" s="1"/>
      <c r="FAO18" s="1"/>
      <c r="FAP18" s="1"/>
      <c r="FAQ18" s="1"/>
      <c r="FAR18" s="1"/>
      <c r="FAS18" s="1"/>
      <c r="FAT18" s="1"/>
      <c r="FAU18" s="1"/>
      <c r="FAV18" s="1"/>
      <c r="FAW18" s="1"/>
      <c r="FAX18" s="1"/>
      <c r="FAY18" s="1"/>
      <c r="FAZ18" s="1"/>
      <c r="FBA18" s="1"/>
      <c r="FBB18" s="1"/>
      <c r="FBC18" s="1"/>
      <c r="FBD18" s="1"/>
      <c r="FBE18" s="1"/>
      <c r="FBF18" s="1"/>
      <c r="FBG18" s="1"/>
      <c r="FBH18" s="1"/>
      <c r="FBI18" s="1"/>
      <c r="FBJ18" s="1"/>
      <c r="FBK18" s="1"/>
      <c r="FBL18" s="1"/>
      <c r="FBM18" s="1"/>
      <c r="FBN18" s="1"/>
      <c r="FBO18" s="1"/>
      <c r="FBP18" s="1"/>
      <c r="FBQ18" s="1"/>
      <c r="FBR18" s="1"/>
      <c r="FBS18" s="1"/>
      <c r="FBT18" s="1"/>
      <c r="FBU18" s="1"/>
      <c r="FBV18" s="1"/>
      <c r="FBW18" s="1"/>
      <c r="FBX18" s="1"/>
      <c r="FBY18" s="1"/>
      <c r="FBZ18" s="1"/>
      <c r="FCA18" s="1"/>
      <c r="FCB18" s="1"/>
      <c r="FCC18" s="1"/>
      <c r="FCD18" s="1"/>
      <c r="FCE18" s="1"/>
      <c r="FCF18" s="1"/>
      <c r="FCG18" s="1"/>
      <c r="FCH18" s="1"/>
      <c r="FCI18" s="1"/>
      <c r="FCJ18" s="1"/>
      <c r="FCK18" s="1"/>
      <c r="FCL18" s="1"/>
      <c r="FCM18" s="1"/>
      <c r="FCN18" s="1"/>
      <c r="FCO18" s="1"/>
      <c r="FCP18" s="1"/>
      <c r="FCQ18" s="1"/>
      <c r="FCR18" s="1"/>
      <c r="FCS18" s="1"/>
      <c r="FCT18" s="1"/>
      <c r="FCU18" s="1"/>
      <c r="FCV18" s="1"/>
      <c r="FCW18" s="1"/>
      <c r="FCX18" s="1"/>
      <c r="FCY18" s="1"/>
      <c r="FCZ18" s="1"/>
      <c r="FDA18" s="1"/>
      <c r="FDB18" s="1"/>
      <c r="FDC18" s="1"/>
      <c r="FDD18" s="1"/>
      <c r="FDE18" s="1"/>
      <c r="FDF18" s="1"/>
      <c r="FDG18" s="1"/>
      <c r="FDH18" s="1"/>
      <c r="FDI18" s="1"/>
      <c r="FDJ18" s="1"/>
      <c r="FDK18" s="1"/>
      <c r="FDL18" s="1"/>
      <c r="FDM18" s="1"/>
      <c r="FDN18" s="1"/>
      <c r="FDO18" s="1"/>
      <c r="FDP18" s="1"/>
      <c r="FDQ18" s="1"/>
      <c r="FDR18" s="1"/>
      <c r="FDS18" s="1"/>
      <c r="FDT18" s="1"/>
      <c r="FDU18" s="1"/>
      <c r="FDV18" s="1"/>
      <c r="FDW18" s="1"/>
      <c r="FDX18" s="1"/>
      <c r="FDY18" s="1"/>
      <c r="FDZ18" s="1"/>
      <c r="FEA18" s="1"/>
      <c r="FEB18" s="1"/>
      <c r="FEC18" s="1"/>
      <c r="FED18" s="1"/>
      <c r="FEE18" s="1"/>
      <c r="FEF18" s="1"/>
      <c r="FEG18" s="1"/>
      <c r="FEH18" s="1"/>
      <c r="FEI18" s="1"/>
      <c r="FEJ18" s="1"/>
      <c r="FEK18" s="1"/>
      <c r="FEL18" s="1"/>
      <c r="FEM18" s="1"/>
      <c r="FEN18" s="1"/>
      <c r="FEO18" s="1"/>
      <c r="FEP18" s="1"/>
      <c r="FEQ18" s="1"/>
      <c r="FER18" s="1"/>
      <c r="FES18" s="1"/>
      <c r="FET18" s="1"/>
      <c r="FEU18" s="1"/>
      <c r="FEV18" s="1"/>
      <c r="FEW18" s="1"/>
      <c r="FEX18" s="1"/>
      <c r="FEY18" s="1"/>
      <c r="FEZ18" s="1"/>
      <c r="FFA18" s="1"/>
      <c r="FFB18" s="1"/>
      <c r="FFC18" s="1"/>
      <c r="FFD18" s="1"/>
      <c r="FFE18" s="1"/>
      <c r="FFF18" s="1"/>
      <c r="FFG18" s="1"/>
      <c r="FFH18" s="1"/>
      <c r="FFI18" s="1"/>
      <c r="FFJ18" s="1"/>
      <c r="FFK18" s="1"/>
      <c r="FFL18" s="1"/>
      <c r="FFM18" s="1"/>
      <c r="FFN18" s="1"/>
      <c r="FFO18" s="1"/>
      <c r="FFP18" s="1"/>
      <c r="FFQ18" s="1"/>
      <c r="FFR18" s="1"/>
      <c r="FFS18" s="1"/>
      <c r="FFT18" s="1"/>
      <c r="FFU18" s="1"/>
      <c r="FFV18" s="1"/>
      <c r="FFW18" s="1"/>
      <c r="FFX18" s="1"/>
      <c r="FFY18" s="1"/>
      <c r="FFZ18" s="1"/>
      <c r="FGA18" s="1"/>
      <c r="FGB18" s="1"/>
      <c r="FGC18" s="1"/>
      <c r="FGD18" s="1"/>
      <c r="FGE18" s="1"/>
      <c r="FGF18" s="1"/>
      <c r="FGG18" s="1"/>
      <c r="FGH18" s="1"/>
      <c r="FGI18" s="1"/>
      <c r="FGJ18" s="1"/>
      <c r="FGK18" s="1"/>
      <c r="FGL18" s="1"/>
      <c r="FGM18" s="1"/>
      <c r="FGN18" s="1"/>
      <c r="FGO18" s="1"/>
      <c r="FGP18" s="1"/>
      <c r="FGQ18" s="1"/>
      <c r="FGR18" s="1"/>
      <c r="FGS18" s="1"/>
      <c r="FGT18" s="1"/>
      <c r="FGU18" s="1"/>
      <c r="FGV18" s="1"/>
      <c r="FGW18" s="1"/>
      <c r="FGX18" s="1"/>
      <c r="FGY18" s="1"/>
      <c r="FGZ18" s="1"/>
      <c r="FHA18" s="1"/>
      <c r="FHB18" s="1"/>
      <c r="FHC18" s="1"/>
      <c r="FHD18" s="1"/>
      <c r="FHE18" s="1"/>
      <c r="FHF18" s="1"/>
      <c r="FHG18" s="1"/>
      <c r="FHH18" s="1"/>
      <c r="FHI18" s="1"/>
      <c r="FHJ18" s="1"/>
      <c r="FHK18" s="1"/>
      <c r="FHL18" s="1"/>
      <c r="FHM18" s="1"/>
      <c r="FHN18" s="1"/>
      <c r="FHO18" s="1"/>
      <c r="FHP18" s="1"/>
      <c r="FHQ18" s="1"/>
      <c r="FHR18" s="1"/>
      <c r="FHS18" s="1"/>
      <c r="FHT18" s="1"/>
      <c r="FHU18" s="1"/>
      <c r="FHV18" s="1"/>
      <c r="FHW18" s="1"/>
      <c r="FHX18" s="1"/>
      <c r="FHY18" s="1"/>
      <c r="FHZ18" s="1"/>
      <c r="FIA18" s="1"/>
      <c r="FIB18" s="1"/>
      <c r="FIC18" s="1"/>
      <c r="FID18" s="1"/>
      <c r="FIE18" s="1"/>
      <c r="FIF18" s="1"/>
      <c r="FIG18" s="1"/>
      <c r="FIH18" s="1"/>
      <c r="FII18" s="1"/>
      <c r="FIJ18" s="1"/>
      <c r="FIK18" s="1"/>
      <c r="FIL18" s="1"/>
      <c r="FIM18" s="1"/>
      <c r="FIN18" s="1"/>
      <c r="FIO18" s="1"/>
      <c r="FIP18" s="1"/>
      <c r="FIQ18" s="1"/>
      <c r="FIR18" s="1"/>
      <c r="FIS18" s="1"/>
      <c r="FIT18" s="1"/>
      <c r="FIU18" s="1"/>
      <c r="FIV18" s="1"/>
      <c r="FIW18" s="1"/>
      <c r="FIX18" s="1"/>
      <c r="FIY18" s="1"/>
      <c r="FIZ18" s="1"/>
      <c r="FJA18" s="1"/>
      <c r="FJB18" s="1"/>
      <c r="FJC18" s="1"/>
      <c r="FJD18" s="1"/>
      <c r="FJE18" s="1"/>
      <c r="FJF18" s="1"/>
      <c r="FJG18" s="1"/>
      <c r="FJH18" s="1"/>
      <c r="FJI18" s="1"/>
      <c r="FJJ18" s="1"/>
      <c r="FJK18" s="1"/>
      <c r="FJL18" s="1"/>
      <c r="FJM18" s="1"/>
      <c r="FJN18" s="1"/>
      <c r="FJO18" s="1"/>
      <c r="FJP18" s="1"/>
      <c r="FJQ18" s="1"/>
      <c r="FJR18" s="1"/>
      <c r="FJS18" s="1"/>
      <c r="FJT18" s="1"/>
      <c r="FJU18" s="1"/>
      <c r="FJV18" s="1"/>
      <c r="FJW18" s="1"/>
      <c r="FJX18" s="1"/>
      <c r="FJY18" s="1"/>
      <c r="FJZ18" s="1"/>
      <c r="FKA18" s="1"/>
      <c r="FKB18" s="1"/>
      <c r="FKC18" s="1"/>
      <c r="FKD18" s="1"/>
      <c r="FKE18" s="1"/>
      <c r="FKF18" s="1"/>
      <c r="FKG18" s="1"/>
      <c r="FKH18" s="1"/>
      <c r="FKI18" s="1"/>
      <c r="FKJ18" s="1"/>
      <c r="FKK18" s="1"/>
      <c r="FKL18" s="1"/>
      <c r="FKM18" s="1"/>
      <c r="FKN18" s="1"/>
      <c r="FKO18" s="1"/>
      <c r="FKP18" s="1"/>
      <c r="FKQ18" s="1"/>
      <c r="FKR18" s="1"/>
      <c r="FKS18" s="1"/>
      <c r="FKT18" s="1"/>
      <c r="FKU18" s="1"/>
      <c r="FKV18" s="1"/>
      <c r="FKW18" s="1"/>
      <c r="FKX18" s="1"/>
      <c r="FKY18" s="1"/>
      <c r="FKZ18" s="1"/>
      <c r="FLA18" s="1"/>
      <c r="FLB18" s="1"/>
      <c r="FLC18" s="1"/>
      <c r="FLD18" s="1"/>
      <c r="FLE18" s="1"/>
      <c r="FLF18" s="1"/>
      <c r="FLG18" s="1"/>
      <c r="FLH18" s="1"/>
      <c r="FLI18" s="1"/>
      <c r="FLJ18" s="1"/>
      <c r="FLK18" s="1"/>
      <c r="FLL18" s="1"/>
      <c r="FLM18" s="1"/>
      <c r="FLN18" s="1"/>
      <c r="FLO18" s="1"/>
      <c r="FLP18" s="1"/>
      <c r="FLQ18" s="1"/>
      <c r="FLR18" s="1"/>
      <c r="FLS18" s="1"/>
      <c r="FLT18" s="1"/>
      <c r="FLU18" s="1"/>
      <c r="FLV18" s="1"/>
      <c r="FLW18" s="1"/>
      <c r="FLX18" s="1"/>
      <c r="FLY18" s="1"/>
      <c r="FLZ18" s="1"/>
      <c r="FMA18" s="1"/>
      <c r="FMB18" s="1"/>
      <c r="FMC18" s="1"/>
      <c r="FMD18" s="1"/>
      <c r="FME18" s="1"/>
      <c r="FMF18" s="1"/>
      <c r="FMG18" s="1"/>
      <c r="FMH18" s="1"/>
      <c r="FMI18" s="1"/>
      <c r="FMJ18" s="1"/>
      <c r="FMK18" s="1"/>
      <c r="FML18" s="1"/>
      <c r="FMM18" s="1"/>
      <c r="FMN18" s="1"/>
      <c r="FMO18" s="1"/>
      <c r="FMP18" s="1"/>
      <c r="FMQ18" s="1"/>
      <c r="FMR18" s="1"/>
      <c r="FMS18" s="1"/>
      <c r="FMT18" s="1"/>
      <c r="FMU18" s="1"/>
      <c r="FMV18" s="1"/>
      <c r="FMW18" s="1"/>
      <c r="FMX18" s="1"/>
      <c r="FMY18" s="1"/>
      <c r="FMZ18" s="1"/>
      <c r="FNA18" s="1"/>
      <c r="FNB18" s="1"/>
      <c r="FNC18" s="1"/>
      <c r="FND18" s="1"/>
      <c r="FNE18" s="1"/>
      <c r="FNF18" s="1"/>
      <c r="FNG18" s="1"/>
      <c r="FNH18" s="1"/>
      <c r="FNI18" s="1"/>
      <c r="FNJ18" s="1"/>
      <c r="FNK18" s="1"/>
      <c r="FNL18" s="1"/>
      <c r="FNM18" s="1"/>
      <c r="FNN18" s="1"/>
      <c r="FNO18" s="1"/>
      <c r="FNP18" s="1"/>
      <c r="FNQ18" s="1"/>
      <c r="FNR18" s="1"/>
      <c r="FNS18" s="1"/>
      <c r="FNT18" s="1"/>
      <c r="FNU18" s="1"/>
      <c r="FNV18" s="1"/>
      <c r="FNW18" s="1"/>
      <c r="FNX18" s="1"/>
      <c r="FNY18" s="1"/>
      <c r="FNZ18" s="1"/>
      <c r="FOA18" s="1"/>
      <c r="FOB18" s="1"/>
      <c r="FOC18" s="1"/>
      <c r="FOD18" s="1"/>
      <c r="FOE18" s="1"/>
      <c r="FOF18" s="1"/>
      <c r="FOG18" s="1"/>
      <c r="FOH18" s="1"/>
      <c r="FOI18" s="1"/>
      <c r="FOJ18" s="1"/>
      <c r="FOK18" s="1"/>
      <c r="FOL18" s="1"/>
      <c r="FOM18" s="1"/>
      <c r="FON18" s="1"/>
      <c r="FOO18" s="1"/>
      <c r="FOP18" s="1"/>
      <c r="FOQ18" s="1"/>
      <c r="FOR18" s="1"/>
      <c r="FOS18" s="1"/>
      <c r="FOT18" s="1"/>
      <c r="FOU18" s="1"/>
      <c r="FOV18" s="1"/>
      <c r="FOW18" s="1"/>
      <c r="FOX18" s="1"/>
      <c r="FOY18" s="1"/>
      <c r="FOZ18" s="1"/>
      <c r="FPA18" s="1"/>
      <c r="FPB18" s="1"/>
      <c r="FPC18" s="1"/>
      <c r="FPD18" s="1"/>
      <c r="FPE18" s="1"/>
      <c r="FPF18" s="1"/>
      <c r="FPG18" s="1"/>
      <c r="FPH18" s="1"/>
      <c r="FPI18" s="1"/>
      <c r="FPJ18" s="1"/>
      <c r="FPK18" s="1"/>
      <c r="FPL18" s="1"/>
      <c r="FPM18" s="1"/>
      <c r="FPN18" s="1"/>
      <c r="FPO18" s="1"/>
      <c r="FPP18" s="1"/>
      <c r="FPQ18" s="1"/>
      <c r="FPR18" s="1"/>
      <c r="FPS18" s="1"/>
      <c r="FPT18" s="1"/>
      <c r="FPU18" s="1"/>
      <c r="FPV18" s="1"/>
      <c r="FPW18" s="1"/>
      <c r="FPX18" s="1"/>
      <c r="FPY18" s="1"/>
      <c r="FPZ18" s="1"/>
      <c r="FQA18" s="1"/>
      <c r="FQB18" s="1"/>
      <c r="FQC18" s="1"/>
      <c r="FQD18" s="1"/>
      <c r="FQE18" s="1"/>
      <c r="FQF18" s="1"/>
      <c r="FQG18" s="1"/>
      <c r="FQH18" s="1"/>
      <c r="FQI18" s="1"/>
      <c r="FQJ18" s="1"/>
      <c r="FQK18" s="1"/>
      <c r="FQL18" s="1"/>
      <c r="FQM18" s="1"/>
      <c r="FQN18" s="1"/>
      <c r="FQO18" s="1"/>
      <c r="FQP18" s="1"/>
      <c r="FQQ18" s="1"/>
      <c r="FQR18" s="1"/>
      <c r="FQS18" s="1"/>
      <c r="FQT18" s="1"/>
      <c r="FQU18" s="1"/>
      <c r="FQV18" s="1"/>
      <c r="FQW18" s="1"/>
      <c r="FQX18" s="1"/>
      <c r="FQY18" s="1"/>
      <c r="FQZ18" s="1"/>
      <c r="FRA18" s="1"/>
      <c r="FRB18" s="1"/>
      <c r="FRC18" s="1"/>
      <c r="FRD18" s="1"/>
      <c r="FRE18" s="1"/>
      <c r="FRF18" s="1"/>
      <c r="FRG18" s="1"/>
      <c r="FRH18" s="1"/>
      <c r="FRI18" s="1"/>
      <c r="FRJ18" s="1"/>
      <c r="FRK18" s="1"/>
      <c r="FRL18" s="1"/>
      <c r="FRM18" s="1"/>
      <c r="FRN18" s="1"/>
      <c r="FRO18" s="1"/>
      <c r="FRP18" s="1"/>
      <c r="FRQ18" s="1"/>
      <c r="FRR18" s="1"/>
      <c r="FRS18" s="1"/>
      <c r="FRT18" s="1"/>
      <c r="FRU18" s="1"/>
      <c r="FRV18" s="1"/>
      <c r="FRW18" s="1"/>
      <c r="FRX18" s="1"/>
      <c r="FRY18" s="1"/>
      <c r="FRZ18" s="1"/>
      <c r="FSA18" s="1"/>
      <c r="FSB18" s="1"/>
      <c r="FSC18" s="1"/>
      <c r="FSD18" s="1"/>
      <c r="FSE18" s="1"/>
      <c r="FSF18" s="1"/>
      <c r="FSG18" s="1"/>
      <c r="FSH18" s="1"/>
      <c r="FSI18" s="1"/>
      <c r="FSJ18" s="1"/>
      <c r="FSK18" s="1"/>
      <c r="FSL18" s="1"/>
      <c r="FSM18" s="1"/>
      <c r="FSN18" s="1"/>
      <c r="FSO18" s="1"/>
      <c r="FSP18" s="1"/>
      <c r="FSQ18" s="1"/>
      <c r="FSR18" s="1"/>
      <c r="FSS18" s="1"/>
      <c r="FST18" s="1"/>
      <c r="FSU18" s="1"/>
      <c r="FSV18" s="1"/>
      <c r="FSW18" s="1"/>
      <c r="FSX18" s="1"/>
      <c r="FSY18" s="1"/>
      <c r="FSZ18" s="1"/>
      <c r="FTA18" s="1"/>
      <c r="FTB18" s="1"/>
      <c r="FTC18" s="1"/>
      <c r="FTD18" s="1"/>
      <c r="FTE18" s="1"/>
      <c r="FTF18" s="1"/>
      <c r="FTG18" s="1"/>
      <c r="FTH18" s="1"/>
      <c r="FTI18" s="1"/>
      <c r="FTJ18" s="1"/>
      <c r="FTK18" s="1"/>
      <c r="FTL18" s="1"/>
      <c r="FTM18" s="1"/>
      <c r="FTN18" s="1"/>
      <c r="FTO18" s="1"/>
      <c r="FTP18" s="1"/>
      <c r="FTQ18" s="1"/>
      <c r="FTR18" s="1"/>
      <c r="FTS18" s="1"/>
      <c r="FTT18" s="1"/>
      <c r="FTU18" s="1"/>
      <c r="FTV18" s="1"/>
      <c r="FTW18" s="1"/>
      <c r="FTX18" s="1"/>
      <c r="FTY18" s="1"/>
      <c r="FTZ18" s="1"/>
      <c r="FUA18" s="1"/>
      <c r="FUB18" s="1"/>
      <c r="FUC18" s="1"/>
      <c r="FUD18" s="1"/>
      <c r="FUE18" s="1"/>
      <c r="FUF18" s="1"/>
      <c r="FUG18" s="1"/>
      <c r="FUH18" s="1"/>
      <c r="FUI18" s="1"/>
      <c r="FUJ18" s="1"/>
      <c r="FUK18" s="1"/>
      <c r="FUL18" s="1"/>
      <c r="FUM18" s="1"/>
      <c r="FUN18" s="1"/>
      <c r="FUO18" s="1"/>
      <c r="FUP18" s="1"/>
      <c r="FUQ18" s="1"/>
      <c r="FUR18" s="1"/>
      <c r="FUS18" s="1"/>
      <c r="FUT18" s="1"/>
      <c r="FUU18" s="1"/>
      <c r="FUV18" s="1"/>
      <c r="FUW18" s="1"/>
      <c r="FUX18" s="1"/>
      <c r="FUY18" s="1"/>
      <c r="FUZ18" s="1"/>
      <c r="FVA18" s="1"/>
      <c r="FVB18" s="1"/>
      <c r="FVC18" s="1"/>
      <c r="FVD18" s="1"/>
      <c r="FVE18" s="1"/>
      <c r="FVF18" s="1"/>
      <c r="FVG18" s="1"/>
      <c r="FVH18" s="1"/>
      <c r="FVI18" s="1"/>
      <c r="FVJ18" s="1"/>
      <c r="FVK18" s="1"/>
      <c r="FVL18" s="1"/>
      <c r="FVM18" s="1"/>
      <c r="FVN18" s="1"/>
      <c r="FVO18" s="1"/>
      <c r="FVP18" s="1"/>
      <c r="FVQ18" s="1"/>
      <c r="FVR18" s="1"/>
      <c r="FVS18" s="1"/>
      <c r="FVT18" s="1"/>
      <c r="FVU18" s="1"/>
      <c r="FVV18" s="1"/>
      <c r="FVW18" s="1"/>
      <c r="FVX18" s="1"/>
      <c r="FVY18" s="1"/>
      <c r="FVZ18" s="1"/>
      <c r="FWA18" s="1"/>
      <c r="FWB18" s="1"/>
      <c r="FWC18" s="1"/>
      <c r="FWD18" s="1"/>
      <c r="FWE18" s="1"/>
      <c r="FWF18" s="1"/>
      <c r="FWG18" s="1"/>
      <c r="FWH18" s="1"/>
      <c r="FWI18" s="1"/>
      <c r="FWJ18" s="1"/>
      <c r="FWK18" s="1"/>
      <c r="FWL18" s="1"/>
      <c r="FWM18" s="1"/>
      <c r="FWN18" s="1"/>
      <c r="FWO18" s="1"/>
      <c r="FWP18" s="1"/>
      <c r="FWQ18" s="1"/>
      <c r="FWR18" s="1"/>
      <c r="FWS18" s="1"/>
      <c r="FWT18" s="1"/>
      <c r="FWU18" s="1"/>
      <c r="FWV18" s="1"/>
      <c r="FWW18" s="1"/>
      <c r="FWX18" s="1"/>
      <c r="FWY18" s="1"/>
      <c r="FWZ18" s="1"/>
      <c r="FXA18" s="1"/>
      <c r="FXB18" s="1"/>
      <c r="FXC18" s="1"/>
      <c r="FXD18" s="1"/>
      <c r="FXE18" s="1"/>
      <c r="FXF18" s="1"/>
      <c r="FXG18" s="1"/>
      <c r="FXH18" s="1"/>
      <c r="FXI18" s="1"/>
      <c r="FXJ18" s="1"/>
      <c r="FXK18" s="1"/>
      <c r="FXL18" s="1"/>
      <c r="FXM18" s="1"/>
      <c r="FXN18" s="1"/>
      <c r="FXO18" s="1"/>
      <c r="FXP18" s="1"/>
      <c r="FXQ18" s="1"/>
      <c r="FXR18" s="1"/>
      <c r="FXS18" s="1"/>
      <c r="FXT18" s="1"/>
      <c r="FXU18" s="1"/>
      <c r="FXV18" s="1"/>
      <c r="FXW18" s="1"/>
      <c r="FXX18" s="1"/>
      <c r="FXY18" s="1"/>
      <c r="FXZ18" s="1"/>
      <c r="FYA18" s="1"/>
      <c r="FYB18" s="1"/>
      <c r="FYC18" s="1"/>
      <c r="FYD18" s="1"/>
      <c r="FYE18" s="1"/>
      <c r="FYF18" s="1"/>
      <c r="FYG18" s="1"/>
      <c r="FYH18" s="1"/>
      <c r="FYI18" s="1"/>
      <c r="FYJ18" s="1"/>
      <c r="FYK18" s="1"/>
      <c r="FYL18" s="1"/>
      <c r="FYM18" s="1"/>
      <c r="FYN18" s="1"/>
      <c r="FYO18" s="1"/>
      <c r="FYP18" s="1"/>
      <c r="FYQ18" s="1"/>
      <c r="FYR18" s="1"/>
      <c r="FYS18" s="1"/>
      <c r="FYT18" s="1"/>
      <c r="FYU18" s="1"/>
      <c r="FYV18" s="1"/>
      <c r="FYW18" s="1"/>
      <c r="FYX18" s="1"/>
      <c r="FYY18" s="1"/>
      <c r="FYZ18" s="1"/>
      <c r="FZA18" s="1"/>
      <c r="FZB18" s="1"/>
      <c r="FZC18" s="1"/>
      <c r="FZD18" s="1"/>
      <c r="FZE18" s="1"/>
      <c r="FZF18" s="1"/>
      <c r="FZG18" s="1"/>
      <c r="FZH18" s="1"/>
      <c r="FZI18" s="1"/>
      <c r="FZJ18" s="1"/>
      <c r="FZK18" s="1"/>
      <c r="FZL18" s="1"/>
      <c r="FZM18" s="1"/>
      <c r="FZN18" s="1"/>
      <c r="FZO18" s="1"/>
      <c r="FZP18" s="1"/>
      <c r="FZQ18" s="1"/>
      <c r="FZR18" s="1"/>
      <c r="FZS18" s="1"/>
      <c r="FZT18" s="1"/>
      <c r="FZU18" s="1"/>
      <c r="FZV18" s="1"/>
      <c r="FZW18" s="1"/>
      <c r="FZX18" s="1"/>
      <c r="FZY18" s="1"/>
      <c r="FZZ18" s="1"/>
      <c r="GAA18" s="1"/>
      <c r="GAB18" s="1"/>
      <c r="GAC18" s="1"/>
      <c r="GAD18" s="1"/>
      <c r="GAE18" s="1"/>
      <c r="GAF18" s="1"/>
      <c r="GAG18" s="1"/>
      <c r="GAH18" s="1"/>
      <c r="GAI18" s="1"/>
      <c r="GAJ18" s="1"/>
      <c r="GAK18" s="1"/>
      <c r="GAL18" s="1"/>
      <c r="GAM18" s="1"/>
      <c r="GAN18" s="1"/>
      <c r="GAO18" s="1"/>
      <c r="GAP18" s="1"/>
      <c r="GAQ18" s="1"/>
      <c r="GAR18" s="1"/>
      <c r="GAS18" s="1"/>
      <c r="GAT18" s="1"/>
      <c r="GAU18" s="1"/>
      <c r="GAV18" s="1"/>
      <c r="GAW18" s="1"/>
      <c r="GAX18" s="1"/>
      <c r="GAY18" s="1"/>
      <c r="GAZ18" s="1"/>
      <c r="GBA18" s="1"/>
      <c r="GBB18" s="1"/>
      <c r="GBC18" s="1"/>
      <c r="GBD18" s="1"/>
      <c r="GBE18" s="1"/>
      <c r="GBF18" s="1"/>
      <c r="GBG18" s="1"/>
      <c r="GBH18" s="1"/>
      <c r="GBI18" s="1"/>
      <c r="GBJ18" s="1"/>
      <c r="GBK18" s="1"/>
      <c r="GBL18" s="1"/>
      <c r="GBM18" s="1"/>
      <c r="GBN18" s="1"/>
      <c r="GBO18" s="1"/>
      <c r="GBP18" s="1"/>
      <c r="GBQ18" s="1"/>
      <c r="GBR18" s="1"/>
      <c r="GBS18" s="1"/>
      <c r="GBT18" s="1"/>
      <c r="GBU18" s="1"/>
      <c r="GBV18" s="1"/>
      <c r="GBW18" s="1"/>
      <c r="GBX18" s="1"/>
      <c r="GBY18" s="1"/>
      <c r="GBZ18" s="1"/>
      <c r="GCA18" s="1"/>
      <c r="GCB18" s="1"/>
      <c r="GCC18" s="1"/>
      <c r="GCD18" s="1"/>
      <c r="GCE18" s="1"/>
      <c r="GCF18" s="1"/>
      <c r="GCG18" s="1"/>
      <c r="GCH18" s="1"/>
      <c r="GCI18" s="1"/>
      <c r="GCJ18" s="1"/>
      <c r="GCK18" s="1"/>
      <c r="GCL18" s="1"/>
      <c r="GCM18" s="1"/>
      <c r="GCN18" s="1"/>
      <c r="GCO18" s="1"/>
      <c r="GCP18" s="1"/>
      <c r="GCQ18" s="1"/>
      <c r="GCR18" s="1"/>
      <c r="GCS18" s="1"/>
      <c r="GCT18" s="1"/>
      <c r="GCU18" s="1"/>
      <c r="GCV18" s="1"/>
      <c r="GCW18" s="1"/>
      <c r="GCX18" s="1"/>
      <c r="GCY18" s="1"/>
      <c r="GCZ18" s="1"/>
      <c r="GDA18" s="1"/>
      <c r="GDB18" s="1"/>
      <c r="GDC18" s="1"/>
      <c r="GDD18" s="1"/>
      <c r="GDE18" s="1"/>
      <c r="GDF18" s="1"/>
      <c r="GDG18" s="1"/>
      <c r="GDH18" s="1"/>
      <c r="GDI18" s="1"/>
      <c r="GDJ18" s="1"/>
      <c r="GDK18" s="1"/>
      <c r="GDL18" s="1"/>
      <c r="GDM18" s="1"/>
      <c r="GDN18" s="1"/>
      <c r="GDO18" s="1"/>
      <c r="GDP18" s="1"/>
      <c r="GDQ18" s="1"/>
      <c r="GDR18" s="1"/>
      <c r="GDS18" s="1"/>
      <c r="GDT18" s="1"/>
      <c r="GDU18" s="1"/>
      <c r="GDV18" s="1"/>
      <c r="GDW18" s="1"/>
      <c r="GDX18" s="1"/>
      <c r="GDY18" s="1"/>
      <c r="GDZ18" s="1"/>
      <c r="GEA18" s="1"/>
      <c r="GEB18" s="1"/>
      <c r="GEC18" s="1"/>
      <c r="GED18" s="1"/>
      <c r="GEE18" s="1"/>
      <c r="GEF18" s="1"/>
      <c r="GEG18" s="1"/>
      <c r="GEH18" s="1"/>
      <c r="GEI18" s="1"/>
      <c r="GEJ18" s="1"/>
      <c r="GEK18" s="1"/>
      <c r="GEL18" s="1"/>
      <c r="GEM18" s="1"/>
      <c r="GEN18" s="1"/>
      <c r="GEO18" s="1"/>
      <c r="GEP18" s="1"/>
      <c r="GEQ18" s="1"/>
      <c r="GER18" s="1"/>
      <c r="GES18" s="1"/>
      <c r="GET18" s="1"/>
      <c r="GEU18" s="1"/>
      <c r="GEV18" s="1"/>
      <c r="GEW18" s="1"/>
      <c r="GEX18" s="1"/>
      <c r="GEY18" s="1"/>
      <c r="GEZ18" s="1"/>
      <c r="GFA18" s="1"/>
      <c r="GFB18" s="1"/>
      <c r="GFC18" s="1"/>
      <c r="GFD18" s="1"/>
      <c r="GFE18" s="1"/>
      <c r="GFF18" s="1"/>
      <c r="GFG18" s="1"/>
      <c r="GFH18" s="1"/>
      <c r="GFI18" s="1"/>
      <c r="GFJ18" s="1"/>
      <c r="GFK18" s="1"/>
      <c r="GFL18" s="1"/>
      <c r="GFM18" s="1"/>
      <c r="GFN18" s="1"/>
      <c r="GFO18" s="1"/>
      <c r="GFP18" s="1"/>
      <c r="GFQ18" s="1"/>
      <c r="GFR18" s="1"/>
      <c r="GFS18" s="1"/>
      <c r="GFT18" s="1"/>
      <c r="GFU18" s="1"/>
      <c r="GFV18" s="1"/>
      <c r="GFW18" s="1"/>
      <c r="GFX18" s="1"/>
      <c r="GFY18" s="1"/>
      <c r="GFZ18" s="1"/>
      <c r="GGA18" s="1"/>
      <c r="GGB18" s="1"/>
      <c r="GGC18" s="1"/>
      <c r="GGD18" s="1"/>
      <c r="GGE18" s="1"/>
      <c r="GGF18" s="1"/>
      <c r="GGG18" s="1"/>
      <c r="GGH18" s="1"/>
      <c r="GGI18" s="1"/>
      <c r="GGJ18" s="1"/>
      <c r="GGK18" s="1"/>
      <c r="GGL18" s="1"/>
      <c r="GGM18" s="1"/>
      <c r="GGN18" s="1"/>
      <c r="GGO18" s="1"/>
      <c r="GGP18" s="1"/>
      <c r="GGQ18" s="1"/>
      <c r="GGR18" s="1"/>
      <c r="GGS18" s="1"/>
      <c r="GGT18" s="1"/>
      <c r="GGU18" s="1"/>
      <c r="GGV18" s="1"/>
      <c r="GGW18" s="1"/>
      <c r="GGX18" s="1"/>
      <c r="GGY18" s="1"/>
      <c r="GGZ18" s="1"/>
      <c r="GHA18" s="1"/>
      <c r="GHB18" s="1"/>
      <c r="GHC18" s="1"/>
      <c r="GHD18" s="1"/>
      <c r="GHE18" s="1"/>
      <c r="GHF18" s="1"/>
      <c r="GHG18" s="1"/>
      <c r="GHH18" s="1"/>
      <c r="GHI18" s="1"/>
      <c r="GHJ18" s="1"/>
      <c r="GHK18" s="1"/>
      <c r="GHL18" s="1"/>
      <c r="GHM18" s="1"/>
      <c r="GHN18" s="1"/>
      <c r="GHO18" s="1"/>
      <c r="GHP18" s="1"/>
      <c r="GHQ18" s="1"/>
      <c r="GHR18" s="1"/>
      <c r="GHS18" s="1"/>
      <c r="GHT18" s="1"/>
      <c r="GHU18" s="1"/>
      <c r="GHV18" s="1"/>
      <c r="GHW18" s="1"/>
      <c r="GHX18" s="1"/>
      <c r="GHY18" s="1"/>
      <c r="GHZ18" s="1"/>
      <c r="GIA18" s="1"/>
      <c r="GIB18" s="1"/>
      <c r="GIC18" s="1"/>
      <c r="GID18" s="1"/>
      <c r="GIE18" s="1"/>
      <c r="GIF18" s="1"/>
      <c r="GIG18" s="1"/>
      <c r="GIH18" s="1"/>
      <c r="GII18" s="1"/>
      <c r="GIJ18" s="1"/>
      <c r="GIK18" s="1"/>
      <c r="GIL18" s="1"/>
      <c r="GIM18" s="1"/>
      <c r="GIN18" s="1"/>
      <c r="GIO18" s="1"/>
      <c r="GIP18" s="1"/>
      <c r="GIQ18" s="1"/>
      <c r="GIR18" s="1"/>
      <c r="GIS18" s="1"/>
      <c r="GIT18" s="1"/>
      <c r="GIU18" s="1"/>
      <c r="GIV18" s="1"/>
      <c r="GIW18" s="1"/>
      <c r="GIX18" s="1"/>
      <c r="GIY18" s="1"/>
      <c r="GIZ18" s="1"/>
      <c r="GJA18" s="1"/>
      <c r="GJB18" s="1"/>
      <c r="GJC18" s="1"/>
      <c r="GJD18" s="1"/>
      <c r="GJE18" s="1"/>
      <c r="GJF18" s="1"/>
      <c r="GJG18" s="1"/>
      <c r="GJH18" s="1"/>
      <c r="GJI18" s="1"/>
      <c r="GJJ18" s="1"/>
      <c r="GJK18" s="1"/>
      <c r="GJL18" s="1"/>
      <c r="GJM18" s="1"/>
      <c r="GJN18" s="1"/>
      <c r="GJO18" s="1"/>
      <c r="GJP18" s="1"/>
      <c r="GJQ18" s="1"/>
      <c r="GJR18" s="1"/>
      <c r="GJS18" s="1"/>
      <c r="GJT18" s="1"/>
      <c r="GJU18" s="1"/>
      <c r="GJV18" s="1"/>
      <c r="GJW18" s="1"/>
      <c r="GJX18" s="1"/>
      <c r="GJY18" s="1"/>
      <c r="GJZ18" s="1"/>
      <c r="GKA18" s="1"/>
      <c r="GKB18" s="1"/>
      <c r="GKC18" s="1"/>
      <c r="GKD18" s="1"/>
      <c r="GKE18" s="1"/>
      <c r="GKF18" s="1"/>
      <c r="GKG18" s="1"/>
      <c r="GKH18" s="1"/>
      <c r="GKI18" s="1"/>
      <c r="GKJ18" s="1"/>
      <c r="GKK18" s="1"/>
      <c r="GKL18" s="1"/>
      <c r="GKM18" s="1"/>
      <c r="GKN18" s="1"/>
      <c r="GKO18" s="1"/>
      <c r="GKP18" s="1"/>
      <c r="GKQ18" s="1"/>
      <c r="GKR18" s="1"/>
      <c r="GKS18" s="1"/>
      <c r="GKT18" s="1"/>
      <c r="GKU18" s="1"/>
      <c r="GKV18" s="1"/>
      <c r="GKW18" s="1"/>
      <c r="GKX18" s="1"/>
      <c r="GKY18" s="1"/>
      <c r="GKZ18" s="1"/>
      <c r="GLA18" s="1"/>
      <c r="GLB18" s="1"/>
      <c r="GLC18" s="1"/>
      <c r="GLD18" s="1"/>
      <c r="GLE18" s="1"/>
      <c r="GLF18" s="1"/>
      <c r="GLG18" s="1"/>
      <c r="GLH18" s="1"/>
      <c r="GLI18" s="1"/>
      <c r="GLJ18" s="1"/>
      <c r="GLK18" s="1"/>
      <c r="GLL18" s="1"/>
      <c r="GLM18" s="1"/>
      <c r="GLN18" s="1"/>
      <c r="GLO18" s="1"/>
      <c r="GLP18" s="1"/>
      <c r="GLQ18" s="1"/>
      <c r="GLR18" s="1"/>
      <c r="GLS18" s="1"/>
      <c r="GLT18" s="1"/>
      <c r="GLU18" s="1"/>
      <c r="GLV18" s="1"/>
      <c r="GLW18" s="1"/>
      <c r="GLX18" s="1"/>
      <c r="GLY18" s="1"/>
      <c r="GLZ18" s="1"/>
      <c r="GMA18" s="1"/>
      <c r="GMB18" s="1"/>
      <c r="GMC18" s="1"/>
      <c r="GMD18" s="1"/>
      <c r="GME18" s="1"/>
      <c r="GMF18" s="1"/>
      <c r="GMG18" s="1"/>
      <c r="GMH18" s="1"/>
      <c r="GMI18" s="1"/>
      <c r="GMJ18" s="1"/>
      <c r="GMK18" s="1"/>
      <c r="GML18" s="1"/>
      <c r="GMM18" s="1"/>
      <c r="GMN18" s="1"/>
      <c r="GMO18" s="1"/>
      <c r="GMP18" s="1"/>
      <c r="GMQ18" s="1"/>
      <c r="GMR18" s="1"/>
      <c r="GMS18" s="1"/>
      <c r="GMT18" s="1"/>
      <c r="GMU18" s="1"/>
      <c r="GMV18" s="1"/>
      <c r="GMW18" s="1"/>
      <c r="GMX18" s="1"/>
      <c r="GMY18" s="1"/>
      <c r="GMZ18" s="1"/>
      <c r="GNA18" s="1"/>
      <c r="GNB18" s="1"/>
      <c r="GNC18" s="1"/>
      <c r="GND18" s="1"/>
      <c r="GNE18" s="1"/>
      <c r="GNF18" s="1"/>
      <c r="GNG18" s="1"/>
      <c r="GNH18" s="1"/>
      <c r="GNI18" s="1"/>
      <c r="GNJ18" s="1"/>
      <c r="GNK18" s="1"/>
      <c r="GNL18" s="1"/>
      <c r="GNM18" s="1"/>
      <c r="GNN18" s="1"/>
      <c r="GNO18" s="1"/>
      <c r="GNP18" s="1"/>
      <c r="GNQ18" s="1"/>
      <c r="GNR18" s="1"/>
      <c r="GNS18" s="1"/>
      <c r="GNT18" s="1"/>
      <c r="GNU18" s="1"/>
      <c r="GNV18" s="1"/>
      <c r="GNW18" s="1"/>
      <c r="GNX18" s="1"/>
      <c r="GNY18" s="1"/>
      <c r="GNZ18" s="1"/>
      <c r="GOA18" s="1"/>
      <c r="GOB18" s="1"/>
      <c r="GOC18" s="1"/>
      <c r="GOD18" s="1"/>
      <c r="GOE18" s="1"/>
      <c r="GOF18" s="1"/>
      <c r="GOG18" s="1"/>
      <c r="GOH18" s="1"/>
      <c r="GOI18" s="1"/>
      <c r="GOJ18" s="1"/>
      <c r="GOK18" s="1"/>
      <c r="GOL18" s="1"/>
      <c r="GOM18" s="1"/>
      <c r="GON18" s="1"/>
      <c r="GOO18" s="1"/>
      <c r="GOP18" s="1"/>
      <c r="GOQ18" s="1"/>
      <c r="GOR18" s="1"/>
      <c r="GOS18" s="1"/>
      <c r="GOT18" s="1"/>
      <c r="GOU18" s="1"/>
      <c r="GOV18" s="1"/>
      <c r="GOW18" s="1"/>
      <c r="GOX18" s="1"/>
      <c r="GOY18" s="1"/>
      <c r="GOZ18" s="1"/>
      <c r="GPA18" s="1"/>
      <c r="GPB18" s="1"/>
      <c r="GPC18" s="1"/>
      <c r="GPD18" s="1"/>
      <c r="GPE18" s="1"/>
      <c r="GPF18" s="1"/>
      <c r="GPG18" s="1"/>
      <c r="GPH18" s="1"/>
      <c r="GPI18" s="1"/>
      <c r="GPJ18" s="1"/>
      <c r="GPK18" s="1"/>
      <c r="GPL18" s="1"/>
      <c r="GPM18" s="1"/>
      <c r="GPN18" s="1"/>
      <c r="GPO18" s="1"/>
      <c r="GPP18" s="1"/>
      <c r="GPQ18" s="1"/>
      <c r="GPR18" s="1"/>
      <c r="GPS18" s="1"/>
      <c r="GPT18" s="1"/>
      <c r="GPU18" s="1"/>
      <c r="GPV18" s="1"/>
      <c r="GPW18" s="1"/>
      <c r="GPX18" s="1"/>
      <c r="GPY18" s="1"/>
      <c r="GPZ18" s="1"/>
      <c r="GQA18" s="1"/>
      <c r="GQB18" s="1"/>
      <c r="GQC18" s="1"/>
      <c r="GQD18" s="1"/>
      <c r="GQE18" s="1"/>
      <c r="GQF18" s="1"/>
      <c r="GQG18" s="1"/>
      <c r="GQH18" s="1"/>
      <c r="GQI18" s="1"/>
      <c r="GQJ18" s="1"/>
      <c r="GQK18" s="1"/>
      <c r="GQL18" s="1"/>
      <c r="GQM18" s="1"/>
      <c r="GQN18" s="1"/>
      <c r="GQO18" s="1"/>
      <c r="GQP18" s="1"/>
      <c r="GQQ18" s="1"/>
      <c r="GQR18" s="1"/>
      <c r="GQS18" s="1"/>
      <c r="GQT18" s="1"/>
      <c r="GQU18" s="1"/>
      <c r="GQV18" s="1"/>
      <c r="GQW18" s="1"/>
      <c r="GQX18" s="1"/>
      <c r="GQY18" s="1"/>
      <c r="GQZ18" s="1"/>
      <c r="GRA18" s="1"/>
      <c r="GRB18" s="1"/>
      <c r="GRC18" s="1"/>
      <c r="GRD18" s="1"/>
      <c r="GRE18" s="1"/>
      <c r="GRF18" s="1"/>
      <c r="GRG18" s="1"/>
      <c r="GRH18" s="1"/>
      <c r="GRI18" s="1"/>
      <c r="GRJ18" s="1"/>
      <c r="GRK18" s="1"/>
      <c r="GRL18" s="1"/>
      <c r="GRM18" s="1"/>
      <c r="GRN18" s="1"/>
      <c r="GRO18" s="1"/>
      <c r="GRP18" s="1"/>
      <c r="GRQ18" s="1"/>
      <c r="GRR18" s="1"/>
      <c r="GRS18" s="1"/>
      <c r="GRT18" s="1"/>
      <c r="GRU18" s="1"/>
      <c r="GRV18" s="1"/>
      <c r="GRW18" s="1"/>
      <c r="GRX18" s="1"/>
      <c r="GRY18" s="1"/>
      <c r="GRZ18" s="1"/>
      <c r="GSA18" s="1"/>
      <c r="GSB18" s="1"/>
      <c r="GSC18" s="1"/>
      <c r="GSD18" s="1"/>
      <c r="GSE18" s="1"/>
      <c r="GSF18" s="1"/>
      <c r="GSG18" s="1"/>
      <c r="GSH18" s="1"/>
      <c r="GSI18" s="1"/>
      <c r="GSJ18" s="1"/>
      <c r="GSK18" s="1"/>
      <c r="GSL18" s="1"/>
      <c r="GSM18" s="1"/>
      <c r="GSN18" s="1"/>
      <c r="GSO18" s="1"/>
      <c r="GSP18" s="1"/>
      <c r="GSQ18" s="1"/>
      <c r="GSR18" s="1"/>
      <c r="GSS18" s="1"/>
      <c r="GST18" s="1"/>
      <c r="GSU18" s="1"/>
      <c r="GSV18" s="1"/>
      <c r="GSW18" s="1"/>
      <c r="GSX18" s="1"/>
      <c r="GSY18" s="1"/>
      <c r="GSZ18" s="1"/>
      <c r="GTA18" s="1"/>
      <c r="GTB18" s="1"/>
      <c r="GTC18" s="1"/>
      <c r="GTD18" s="1"/>
      <c r="GTE18" s="1"/>
      <c r="GTF18" s="1"/>
      <c r="GTG18" s="1"/>
      <c r="GTH18" s="1"/>
      <c r="GTI18" s="1"/>
      <c r="GTJ18" s="1"/>
      <c r="GTK18" s="1"/>
      <c r="GTL18" s="1"/>
      <c r="GTM18" s="1"/>
      <c r="GTN18" s="1"/>
      <c r="GTO18" s="1"/>
      <c r="GTP18" s="1"/>
      <c r="GTQ18" s="1"/>
      <c r="GTR18" s="1"/>
      <c r="GTS18" s="1"/>
      <c r="GTT18" s="1"/>
      <c r="GTU18" s="1"/>
      <c r="GTV18" s="1"/>
      <c r="GTW18" s="1"/>
      <c r="GTX18" s="1"/>
      <c r="GTY18" s="1"/>
      <c r="GTZ18" s="1"/>
      <c r="GUA18" s="1"/>
      <c r="GUB18" s="1"/>
      <c r="GUC18" s="1"/>
      <c r="GUD18" s="1"/>
      <c r="GUE18" s="1"/>
      <c r="GUF18" s="1"/>
      <c r="GUG18" s="1"/>
      <c r="GUH18" s="1"/>
      <c r="GUI18" s="1"/>
      <c r="GUJ18" s="1"/>
      <c r="GUK18" s="1"/>
      <c r="GUL18" s="1"/>
      <c r="GUM18" s="1"/>
      <c r="GUN18" s="1"/>
      <c r="GUO18" s="1"/>
      <c r="GUP18" s="1"/>
      <c r="GUQ18" s="1"/>
      <c r="GUR18" s="1"/>
      <c r="GUS18" s="1"/>
      <c r="GUT18" s="1"/>
      <c r="GUU18" s="1"/>
      <c r="GUV18" s="1"/>
      <c r="GUW18" s="1"/>
      <c r="GUX18" s="1"/>
      <c r="GUY18" s="1"/>
      <c r="GUZ18" s="1"/>
      <c r="GVA18" s="1"/>
      <c r="GVB18" s="1"/>
      <c r="GVC18" s="1"/>
      <c r="GVD18" s="1"/>
      <c r="GVE18" s="1"/>
      <c r="GVF18" s="1"/>
      <c r="GVG18" s="1"/>
      <c r="GVH18" s="1"/>
      <c r="GVI18" s="1"/>
      <c r="GVJ18" s="1"/>
      <c r="GVK18" s="1"/>
      <c r="GVL18" s="1"/>
      <c r="GVM18" s="1"/>
      <c r="GVN18" s="1"/>
      <c r="GVO18" s="1"/>
      <c r="GVP18" s="1"/>
      <c r="GVQ18" s="1"/>
      <c r="GVR18" s="1"/>
      <c r="GVS18" s="1"/>
      <c r="GVT18" s="1"/>
      <c r="GVU18" s="1"/>
      <c r="GVV18" s="1"/>
      <c r="GVW18" s="1"/>
      <c r="GVX18" s="1"/>
      <c r="GVY18" s="1"/>
      <c r="GVZ18" s="1"/>
      <c r="GWA18" s="1"/>
      <c r="GWB18" s="1"/>
      <c r="GWC18" s="1"/>
      <c r="GWD18" s="1"/>
      <c r="GWE18" s="1"/>
      <c r="GWF18" s="1"/>
      <c r="GWG18" s="1"/>
      <c r="GWH18" s="1"/>
      <c r="GWI18" s="1"/>
      <c r="GWJ18" s="1"/>
      <c r="GWK18" s="1"/>
      <c r="GWL18" s="1"/>
      <c r="GWM18" s="1"/>
      <c r="GWN18" s="1"/>
      <c r="GWO18" s="1"/>
      <c r="GWP18" s="1"/>
      <c r="GWQ18" s="1"/>
      <c r="GWR18" s="1"/>
      <c r="GWS18" s="1"/>
      <c r="GWT18" s="1"/>
      <c r="GWU18" s="1"/>
      <c r="GWV18" s="1"/>
      <c r="GWW18" s="1"/>
      <c r="GWX18" s="1"/>
      <c r="GWY18" s="1"/>
      <c r="GWZ18" s="1"/>
      <c r="GXA18" s="1"/>
      <c r="GXB18" s="1"/>
      <c r="GXC18" s="1"/>
      <c r="GXD18" s="1"/>
      <c r="GXE18" s="1"/>
      <c r="GXF18" s="1"/>
      <c r="GXG18" s="1"/>
      <c r="GXH18" s="1"/>
      <c r="GXI18" s="1"/>
      <c r="GXJ18" s="1"/>
      <c r="GXK18" s="1"/>
      <c r="GXL18" s="1"/>
      <c r="GXM18" s="1"/>
      <c r="GXN18" s="1"/>
      <c r="GXO18" s="1"/>
      <c r="GXP18" s="1"/>
      <c r="GXQ18" s="1"/>
      <c r="GXR18" s="1"/>
      <c r="GXS18" s="1"/>
      <c r="GXT18" s="1"/>
      <c r="GXU18" s="1"/>
      <c r="GXV18" s="1"/>
      <c r="GXW18" s="1"/>
      <c r="GXX18" s="1"/>
      <c r="GXY18" s="1"/>
      <c r="GXZ18" s="1"/>
      <c r="GYA18" s="1"/>
      <c r="GYB18" s="1"/>
      <c r="GYC18" s="1"/>
      <c r="GYD18" s="1"/>
      <c r="GYE18" s="1"/>
      <c r="GYF18" s="1"/>
      <c r="GYG18" s="1"/>
      <c r="GYH18" s="1"/>
      <c r="GYI18" s="1"/>
      <c r="GYJ18" s="1"/>
      <c r="GYK18" s="1"/>
      <c r="GYL18" s="1"/>
      <c r="GYM18" s="1"/>
      <c r="GYN18" s="1"/>
      <c r="GYO18" s="1"/>
      <c r="GYP18" s="1"/>
      <c r="GYQ18" s="1"/>
      <c r="GYR18" s="1"/>
      <c r="GYS18" s="1"/>
      <c r="GYT18" s="1"/>
      <c r="GYU18" s="1"/>
      <c r="GYV18" s="1"/>
      <c r="GYW18" s="1"/>
      <c r="GYX18" s="1"/>
      <c r="GYY18" s="1"/>
      <c r="GYZ18" s="1"/>
      <c r="GZA18" s="1"/>
      <c r="GZB18" s="1"/>
      <c r="GZC18" s="1"/>
      <c r="GZD18" s="1"/>
      <c r="GZE18" s="1"/>
      <c r="GZF18" s="1"/>
      <c r="GZG18" s="1"/>
      <c r="GZH18" s="1"/>
      <c r="GZI18" s="1"/>
      <c r="GZJ18" s="1"/>
      <c r="GZK18" s="1"/>
      <c r="GZL18" s="1"/>
      <c r="GZM18" s="1"/>
      <c r="GZN18" s="1"/>
      <c r="GZO18" s="1"/>
      <c r="GZP18" s="1"/>
      <c r="GZQ18" s="1"/>
      <c r="GZR18" s="1"/>
      <c r="GZS18" s="1"/>
      <c r="GZT18" s="1"/>
      <c r="GZU18" s="1"/>
      <c r="GZV18" s="1"/>
      <c r="GZW18" s="1"/>
      <c r="GZX18" s="1"/>
      <c r="GZY18" s="1"/>
      <c r="GZZ18" s="1"/>
      <c r="HAA18" s="1"/>
      <c r="HAB18" s="1"/>
      <c r="HAC18" s="1"/>
      <c r="HAD18" s="1"/>
      <c r="HAE18" s="1"/>
      <c r="HAF18" s="1"/>
      <c r="HAG18" s="1"/>
      <c r="HAH18" s="1"/>
      <c r="HAI18" s="1"/>
      <c r="HAJ18" s="1"/>
      <c r="HAK18" s="1"/>
      <c r="HAL18" s="1"/>
      <c r="HAM18" s="1"/>
      <c r="HAN18" s="1"/>
      <c r="HAO18" s="1"/>
      <c r="HAP18" s="1"/>
      <c r="HAQ18" s="1"/>
      <c r="HAR18" s="1"/>
      <c r="HAS18" s="1"/>
      <c r="HAT18" s="1"/>
      <c r="HAU18" s="1"/>
      <c r="HAV18" s="1"/>
      <c r="HAW18" s="1"/>
      <c r="HAX18" s="1"/>
      <c r="HAY18" s="1"/>
      <c r="HAZ18" s="1"/>
      <c r="HBA18" s="1"/>
      <c r="HBB18" s="1"/>
      <c r="HBC18" s="1"/>
      <c r="HBD18" s="1"/>
      <c r="HBE18" s="1"/>
      <c r="HBF18" s="1"/>
      <c r="HBG18" s="1"/>
      <c r="HBH18" s="1"/>
      <c r="HBI18" s="1"/>
      <c r="HBJ18" s="1"/>
      <c r="HBK18" s="1"/>
      <c r="HBL18" s="1"/>
      <c r="HBM18" s="1"/>
      <c r="HBN18" s="1"/>
      <c r="HBO18" s="1"/>
      <c r="HBP18" s="1"/>
      <c r="HBQ18" s="1"/>
      <c r="HBR18" s="1"/>
      <c r="HBS18" s="1"/>
      <c r="HBT18" s="1"/>
      <c r="HBU18" s="1"/>
      <c r="HBV18" s="1"/>
      <c r="HBW18" s="1"/>
      <c r="HBX18" s="1"/>
      <c r="HBY18" s="1"/>
      <c r="HBZ18" s="1"/>
      <c r="HCA18" s="1"/>
      <c r="HCB18" s="1"/>
      <c r="HCC18" s="1"/>
      <c r="HCD18" s="1"/>
      <c r="HCE18" s="1"/>
      <c r="HCF18" s="1"/>
      <c r="HCG18" s="1"/>
      <c r="HCH18" s="1"/>
      <c r="HCI18" s="1"/>
      <c r="HCJ18" s="1"/>
      <c r="HCK18" s="1"/>
      <c r="HCL18" s="1"/>
      <c r="HCM18" s="1"/>
      <c r="HCN18" s="1"/>
      <c r="HCO18" s="1"/>
      <c r="HCP18" s="1"/>
      <c r="HCQ18" s="1"/>
      <c r="HCR18" s="1"/>
      <c r="HCS18" s="1"/>
      <c r="HCT18" s="1"/>
      <c r="HCU18" s="1"/>
      <c r="HCV18" s="1"/>
      <c r="HCW18" s="1"/>
      <c r="HCX18" s="1"/>
      <c r="HCY18" s="1"/>
      <c r="HCZ18" s="1"/>
      <c r="HDA18" s="1"/>
      <c r="HDB18" s="1"/>
      <c r="HDC18" s="1"/>
      <c r="HDD18" s="1"/>
      <c r="HDE18" s="1"/>
      <c r="HDF18" s="1"/>
      <c r="HDG18" s="1"/>
      <c r="HDH18" s="1"/>
      <c r="HDI18" s="1"/>
      <c r="HDJ18" s="1"/>
      <c r="HDK18" s="1"/>
      <c r="HDL18" s="1"/>
      <c r="HDM18" s="1"/>
      <c r="HDN18" s="1"/>
      <c r="HDO18" s="1"/>
      <c r="HDP18" s="1"/>
      <c r="HDQ18" s="1"/>
      <c r="HDR18" s="1"/>
      <c r="HDS18" s="1"/>
      <c r="HDT18" s="1"/>
      <c r="HDU18" s="1"/>
      <c r="HDV18" s="1"/>
      <c r="HDW18" s="1"/>
      <c r="HDX18" s="1"/>
      <c r="HDY18" s="1"/>
      <c r="HDZ18" s="1"/>
      <c r="HEA18" s="1"/>
      <c r="HEB18" s="1"/>
      <c r="HEC18" s="1"/>
      <c r="HED18" s="1"/>
      <c r="HEE18" s="1"/>
      <c r="HEF18" s="1"/>
      <c r="HEG18" s="1"/>
      <c r="HEH18" s="1"/>
      <c r="HEI18" s="1"/>
      <c r="HEJ18" s="1"/>
      <c r="HEK18" s="1"/>
      <c r="HEL18" s="1"/>
      <c r="HEM18" s="1"/>
      <c r="HEN18" s="1"/>
      <c r="HEO18" s="1"/>
      <c r="HEP18" s="1"/>
      <c r="HEQ18" s="1"/>
      <c r="HER18" s="1"/>
      <c r="HES18" s="1"/>
      <c r="HET18" s="1"/>
      <c r="HEU18" s="1"/>
      <c r="HEV18" s="1"/>
      <c r="HEW18" s="1"/>
      <c r="HEX18" s="1"/>
      <c r="HEY18" s="1"/>
      <c r="HEZ18" s="1"/>
      <c r="HFA18" s="1"/>
      <c r="HFB18" s="1"/>
      <c r="HFC18" s="1"/>
      <c r="HFD18" s="1"/>
      <c r="HFE18" s="1"/>
      <c r="HFF18" s="1"/>
      <c r="HFG18" s="1"/>
      <c r="HFH18" s="1"/>
      <c r="HFI18" s="1"/>
      <c r="HFJ18" s="1"/>
      <c r="HFK18" s="1"/>
      <c r="HFL18" s="1"/>
      <c r="HFM18" s="1"/>
      <c r="HFN18" s="1"/>
      <c r="HFO18" s="1"/>
      <c r="HFP18" s="1"/>
      <c r="HFQ18" s="1"/>
      <c r="HFR18" s="1"/>
      <c r="HFS18" s="1"/>
      <c r="HFT18" s="1"/>
      <c r="HFU18" s="1"/>
      <c r="HFV18" s="1"/>
      <c r="HFW18" s="1"/>
      <c r="HFX18" s="1"/>
      <c r="HFY18" s="1"/>
      <c r="HFZ18" s="1"/>
      <c r="HGA18" s="1"/>
      <c r="HGB18" s="1"/>
      <c r="HGC18" s="1"/>
      <c r="HGD18" s="1"/>
      <c r="HGE18" s="1"/>
      <c r="HGF18" s="1"/>
      <c r="HGG18" s="1"/>
      <c r="HGH18" s="1"/>
      <c r="HGI18" s="1"/>
      <c r="HGJ18" s="1"/>
      <c r="HGK18" s="1"/>
      <c r="HGL18" s="1"/>
      <c r="HGM18" s="1"/>
      <c r="HGN18" s="1"/>
      <c r="HGO18" s="1"/>
      <c r="HGP18" s="1"/>
      <c r="HGQ18" s="1"/>
      <c r="HGR18" s="1"/>
      <c r="HGS18" s="1"/>
      <c r="HGT18" s="1"/>
      <c r="HGU18" s="1"/>
      <c r="HGV18" s="1"/>
      <c r="HGW18" s="1"/>
      <c r="HGX18" s="1"/>
      <c r="HGY18" s="1"/>
      <c r="HGZ18" s="1"/>
      <c r="HHA18" s="1"/>
      <c r="HHB18" s="1"/>
      <c r="HHC18" s="1"/>
      <c r="HHD18" s="1"/>
      <c r="HHE18" s="1"/>
      <c r="HHF18" s="1"/>
      <c r="HHG18" s="1"/>
      <c r="HHH18" s="1"/>
      <c r="HHI18" s="1"/>
      <c r="HHJ18" s="1"/>
      <c r="HHK18" s="1"/>
      <c r="HHL18" s="1"/>
      <c r="HHM18" s="1"/>
      <c r="HHN18" s="1"/>
      <c r="HHO18" s="1"/>
      <c r="HHP18" s="1"/>
      <c r="HHQ18" s="1"/>
      <c r="HHR18" s="1"/>
      <c r="HHS18" s="1"/>
      <c r="HHT18" s="1"/>
      <c r="HHU18" s="1"/>
      <c r="HHV18" s="1"/>
      <c r="HHW18" s="1"/>
      <c r="HHX18" s="1"/>
      <c r="HHY18" s="1"/>
      <c r="HHZ18" s="1"/>
      <c r="HIA18" s="1"/>
      <c r="HIB18" s="1"/>
      <c r="HIC18" s="1"/>
      <c r="HID18" s="1"/>
      <c r="HIE18" s="1"/>
      <c r="HIF18" s="1"/>
      <c r="HIG18" s="1"/>
      <c r="HIH18" s="1"/>
      <c r="HII18" s="1"/>
      <c r="HIJ18" s="1"/>
      <c r="HIK18" s="1"/>
      <c r="HIL18" s="1"/>
      <c r="HIM18" s="1"/>
      <c r="HIN18" s="1"/>
      <c r="HIO18" s="1"/>
      <c r="HIP18" s="1"/>
      <c r="HIQ18" s="1"/>
      <c r="HIR18" s="1"/>
      <c r="HIS18" s="1"/>
      <c r="HIT18" s="1"/>
      <c r="HIU18" s="1"/>
      <c r="HIV18" s="1"/>
      <c r="HIW18" s="1"/>
      <c r="HIX18" s="1"/>
      <c r="HIY18" s="1"/>
      <c r="HIZ18" s="1"/>
      <c r="HJA18" s="1"/>
      <c r="HJB18" s="1"/>
      <c r="HJC18" s="1"/>
      <c r="HJD18" s="1"/>
      <c r="HJE18" s="1"/>
      <c r="HJF18" s="1"/>
      <c r="HJG18" s="1"/>
      <c r="HJH18" s="1"/>
      <c r="HJI18" s="1"/>
      <c r="HJJ18" s="1"/>
      <c r="HJK18" s="1"/>
      <c r="HJL18" s="1"/>
      <c r="HJM18" s="1"/>
      <c r="HJN18" s="1"/>
      <c r="HJO18" s="1"/>
      <c r="HJP18" s="1"/>
      <c r="HJQ18" s="1"/>
      <c r="HJR18" s="1"/>
      <c r="HJS18" s="1"/>
      <c r="HJT18" s="1"/>
      <c r="HJU18" s="1"/>
      <c r="HJV18" s="1"/>
      <c r="HJW18" s="1"/>
      <c r="HJX18" s="1"/>
      <c r="HJY18" s="1"/>
      <c r="HJZ18" s="1"/>
      <c r="HKA18" s="1"/>
      <c r="HKB18" s="1"/>
      <c r="HKC18" s="1"/>
      <c r="HKD18" s="1"/>
      <c r="HKE18" s="1"/>
      <c r="HKF18" s="1"/>
      <c r="HKG18" s="1"/>
      <c r="HKH18" s="1"/>
      <c r="HKI18" s="1"/>
      <c r="HKJ18" s="1"/>
      <c r="HKK18" s="1"/>
      <c r="HKL18" s="1"/>
      <c r="HKM18" s="1"/>
      <c r="HKN18" s="1"/>
      <c r="HKO18" s="1"/>
      <c r="HKP18" s="1"/>
      <c r="HKQ18" s="1"/>
      <c r="HKR18" s="1"/>
      <c r="HKS18" s="1"/>
      <c r="HKT18" s="1"/>
      <c r="HKU18" s="1"/>
      <c r="HKV18" s="1"/>
      <c r="HKW18" s="1"/>
      <c r="HKX18" s="1"/>
      <c r="HKY18" s="1"/>
      <c r="HKZ18" s="1"/>
      <c r="HLA18" s="1"/>
      <c r="HLB18" s="1"/>
      <c r="HLC18" s="1"/>
      <c r="HLD18" s="1"/>
      <c r="HLE18" s="1"/>
      <c r="HLF18" s="1"/>
      <c r="HLG18" s="1"/>
      <c r="HLH18" s="1"/>
      <c r="HLI18" s="1"/>
      <c r="HLJ18" s="1"/>
      <c r="HLK18" s="1"/>
      <c r="HLL18" s="1"/>
      <c r="HLM18" s="1"/>
      <c r="HLN18" s="1"/>
      <c r="HLO18" s="1"/>
      <c r="HLP18" s="1"/>
      <c r="HLQ18" s="1"/>
      <c r="HLR18" s="1"/>
      <c r="HLS18" s="1"/>
      <c r="HLT18" s="1"/>
      <c r="HLU18" s="1"/>
      <c r="HLV18" s="1"/>
      <c r="HLW18" s="1"/>
      <c r="HLX18" s="1"/>
      <c r="HLY18" s="1"/>
      <c r="HLZ18" s="1"/>
      <c r="HMA18" s="1"/>
      <c r="HMB18" s="1"/>
      <c r="HMC18" s="1"/>
      <c r="HMD18" s="1"/>
      <c r="HME18" s="1"/>
      <c r="HMF18" s="1"/>
      <c r="HMG18" s="1"/>
      <c r="HMH18" s="1"/>
      <c r="HMI18" s="1"/>
      <c r="HMJ18" s="1"/>
      <c r="HMK18" s="1"/>
      <c r="HML18" s="1"/>
      <c r="HMM18" s="1"/>
      <c r="HMN18" s="1"/>
      <c r="HMO18" s="1"/>
      <c r="HMP18" s="1"/>
      <c r="HMQ18" s="1"/>
      <c r="HMR18" s="1"/>
      <c r="HMS18" s="1"/>
      <c r="HMT18" s="1"/>
      <c r="HMU18" s="1"/>
      <c r="HMV18" s="1"/>
      <c r="HMW18" s="1"/>
      <c r="HMX18" s="1"/>
      <c r="HMY18" s="1"/>
      <c r="HMZ18" s="1"/>
      <c r="HNA18" s="1"/>
      <c r="HNB18" s="1"/>
      <c r="HNC18" s="1"/>
      <c r="HND18" s="1"/>
      <c r="HNE18" s="1"/>
      <c r="HNF18" s="1"/>
      <c r="HNG18" s="1"/>
      <c r="HNH18" s="1"/>
      <c r="HNI18" s="1"/>
      <c r="HNJ18" s="1"/>
      <c r="HNK18" s="1"/>
      <c r="HNL18" s="1"/>
      <c r="HNM18" s="1"/>
      <c r="HNN18" s="1"/>
      <c r="HNO18" s="1"/>
      <c r="HNP18" s="1"/>
      <c r="HNQ18" s="1"/>
      <c r="HNR18" s="1"/>
      <c r="HNS18" s="1"/>
      <c r="HNT18" s="1"/>
      <c r="HNU18" s="1"/>
      <c r="HNV18" s="1"/>
      <c r="HNW18" s="1"/>
      <c r="HNX18" s="1"/>
      <c r="HNY18" s="1"/>
      <c r="HNZ18" s="1"/>
      <c r="HOA18" s="1"/>
      <c r="HOB18" s="1"/>
      <c r="HOC18" s="1"/>
      <c r="HOD18" s="1"/>
      <c r="HOE18" s="1"/>
      <c r="HOF18" s="1"/>
      <c r="HOG18" s="1"/>
      <c r="HOH18" s="1"/>
      <c r="HOI18" s="1"/>
      <c r="HOJ18" s="1"/>
      <c r="HOK18" s="1"/>
      <c r="HOL18" s="1"/>
      <c r="HOM18" s="1"/>
      <c r="HON18" s="1"/>
      <c r="HOO18" s="1"/>
      <c r="HOP18" s="1"/>
      <c r="HOQ18" s="1"/>
      <c r="HOR18" s="1"/>
      <c r="HOS18" s="1"/>
      <c r="HOT18" s="1"/>
      <c r="HOU18" s="1"/>
      <c r="HOV18" s="1"/>
      <c r="HOW18" s="1"/>
      <c r="HOX18" s="1"/>
      <c r="HOY18" s="1"/>
      <c r="HOZ18" s="1"/>
      <c r="HPA18" s="1"/>
      <c r="HPB18" s="1"/>
      <c r="HPC18" s="1"/>
      <c r="HPD18" s="1"/>
      <c r="HPE18" s="1"/>
      <c r="HPF18" s="1"/>
      <c r="HPG18" s="1"/>
      <c r="HPH18" s="1"/>
      <c r="HPI18" s="1"/>
      <c r="HPJ18" s="1"/>
      <c r="HPK18" s="1"/>
      <c r="HPL18" s="1"/>
      <c r="HPM18" s="1"/>
      <c r="HPN18" s="1"/>
      <c r="HPO18" s="1"/>
      <c r="HPP18" s="1"/>
      <c r="HPQ18" s="1"/>
      <c r="HPR18" s="1"/>
      <c r="HPS18" s="1"/>
      <c r="HPT18" s="1"/>
      <c r="HPU18" s="1"/>
      <c r="HPV18" s="1"/>
      <c r="HPW18" s="1"/>
      <c r="HPX18" s="1"/>
      <c r="HPY18" s="1"/>
      <c r="HPZ18" s="1"/>
      <c r="HQA18" s="1"/>
      <c r="HQB18" s="1"/>
      <c r="HQC18" s="1"/>
      <c r="HQD18" s="1"/>
      <c r="HQE18" s="1"/>
      <c r="HQF18" s="1"/>
      <c r="HQG18" s="1"/>
      <c r="HQH18" s="1"/>
      <c r="HQI18" s="1"/>
      <c r="HQJ18" s="1"/>
      <c r="HQK18" s="1"/>
      <c r="HQL18" s="1"/>
      <c r="HQM18" s="1"/>
      <c r="HQN18" s="1"/>
      <c r="HQO18" s="1"/>
      <c r="HQP18" s="1"/>
      <c r="HQQ18" s="1"/>
      <c r="HQR18" s="1"/>
      <c r="HQS18" s="1"/>
      <c r="HQT18" s="1"/>
      <c r="HQU18" s="1"/>
      <c r="HQV18" s="1"/>
      <c r="HQW18" s="1"/>
      <c r="HQX18" s="1"/>
      <c r="HQY18" s="1"/>
      <c r="HQZ18" s="1"/>
      <c r="HRA18" s="1"/>
      <c r="HRB18" s="1"/>
      <c r="HRC18" s="1"/>
      <c r="HRD18" s="1"/>
      <c r="HRE18" s="1"/>
      <c r="HRF18" s="1"/>
      <c r="HRG18" s="1"/>
      <c r="HRH18" s="1"/>
      <c r="HRI18" s="1"/>
      <c r="HRJ18" s="1"/>
      <c r="HRK18" s="1"/>
      <c r="HRL18" s="1"/>
      <c r="HRM18" s="1"/>
      <c r="HRN18" s="1"/>
      <c r="HRO18" s="1"/>
      <c r="HRP18" s="1"/>
      <c r="HRQ18" s="1"/>
      <c r="HRR18" s="1"/>
      <c r="HRS18" s="1"/>
      <c r="HRT18" s="1"/>
      <c r="HRU18" s="1"/>
      <c r="HRV18" s="1"/>
      <c r="HRW18" s="1"/>
      <c r="HRX18" s="1"/>
      <c r="HRY18" s="1"/>
      <c r="HRZ18" s="1"/>
      <c r="HSA18" s="1"/>
      <c r="HSB18" s="1"/>
      <c r="HSC18" s="1"/>
      <c r="HSD18" s="1"/>
      <c r="HSE18" s="1"/>
      <c r="HSF18" s="1"/>
      <c r="HSG18" s="1"/>
      <c r="HSH18" s="1"/>
      <c r="HSI18" s="1"/>
      <c r="HSJ18" s="1"/>
      <c r="HSK18" s="1"/>
      <c r="HSL18" s="1"/>
      <c r="HSM18" s="1"/>
      <c r="HSN18" s="1"/>
      <c r="HSO18" s="1"/>
      <c r="HSP18" s="1"/>
      <c r="HSQ18" s="1"/>
      <c r="HSR18" s="1"/>
      <c r="HSS18" s="1"/>
      <c r="HST18" s="1"/>
      <c r="HSU18" s="1"/>
      <c r="HSV18" s="1"/>
      <c r="HSW18" s="1"/>
      <c r="HSX18" s="1"/>
      <c r="HSY18" s="1"/>
      <c r="HSZ18" s="1"/>
      <c r="HTA18" s="1"/>
      <c r="HTB18" s="1"/>
      <c r="HTC18" s="1"/>
      <c r="HTD18" s="1"/>
      <c r="HTE18" s="1"/>
      <c r="HTF18" s="1"/>
      <c r="HTG18" s="1"/>
      <c r="HTH18" s="1"/>
      <c r="HTI18" s="1"/>
      <c r="HTJ18" s="1"/>
      <c r="HTK18" s="1"/>
      <c r="HTL18" s="1"/>
      <c r="HTM18" s="1"/>
      <c r="HTN18" s="1"/>
      <c r="HTO18" s="1"/>
      <c r="HTP18" s="1"/>
      <c r="HTQ18" s="1"/>
      <c r="HTR18" s="1"/>
      <c r="HTS18" s="1"/>
      <c r="HTT18" s="1"/>
      <c r="HTU18" s="1"/>
      <c r="HTV18" s="1"/>
      <c r="HTW18" s="1"/>
      <c r="HTX18" s="1"/>
      <c r="HTY18" s="1"/>
      <c r="HTZ18" s="1"/>
      <c r="HUA18" s="1"/>
      <c r="HUB18" s="1"/>
      <c r="HUC18" s="1"/>
      <c r="HUD18" s="1"/>
      <c r="HUE18" s="1"/>
      <c r="HUF18" s="1"/>
      <c r="HUG18" s="1"/>
      <c r="HUH18" s="1"/>
      <c r="HUI18" s="1"/>
      <c r="HUJ18" s="1"/>
      <c r="HUK18" s="1"/>
      <c r="HUL18" s="1"/>
      <c r="HUM18" s="1"/>
      <c r="HUN18" s="1"/>
      <c r="HUO18" s="1"/>
      <c r="HUP18" s="1"/>
      <c r="HUQ18" s="1"/>
      <c r="HUR18" s="1"/>
      <c r="HUS18" s="1"/>
      <c r="HUT18" s="1"/>
      <c r="HUU18" s="1"/>
      <c r="HUV18" s="1"/>
      <c r="HUW18" s="1"/>
      <c r="HUX18" s="1"/>
      <c r="HUY18" s="1"/>
      <c r="HUZ18" s="1"/>
      <c r="HVA18" s="1"/>
      <c r="HVB18" s="1"/>
      <c r="HVC18" s="1"/>
      <c r="HVD18" s="1"/>
      <c r="HVE18" s="1"/>
      <c r="HVF18" s="1"/>
      <c r="HVG18" s="1"/>
      <c r="HVH18" s="1"/>
      <c r="HVI18" s="1"/>
      <c r="HVJ18" s="1"/>
      <c r="HVK18" s="1"/>
      <c r="HVL18" s="1"/>
      <c r="HVM18" s="1"/>
      <c r="HVN18" s="1"/>
      <c r="HVO18" s="1"/>
      <c r="HVP18" s="1"/>
      <c r="HVQ18" s="1"/>
      <c r="HVR18" s="1"/>
      <c r="HVS18" s="1"/>
      <c r="HVT18" s="1"/>
      <c r="HVU18" s="1"/>
      <c r="HVV18" s="1"/>
      <c r="HVW18" s="1"/>
      <c r="HVX18" s="1"/>
      <c r="HVY18" s="1"/>
      <c r="HVZ18" s="1"/>
      <c r="HWA18" s="1"/>
      <c r="HWB18" s="1"/>
      <c r="HWC18" s="1"/>
      <c r="HWD18" s="1"/>
      <c r="HWE18" s="1"/>
      <c r="HWF18" s="1"/>
      <c r="HWG18" s="1"/>
      <c r="HWH18" s="1"/>
      <c r="HWI18" s="1"/>
      <c r="HWJ18" s="1"/>
      <c r="HWK18" s="1"/>
      <c r="HWL18" s="1"/>
      <c r="HWM18" s="1"/>
      <c r="HWN18" s="1"/>
      <c r="HWO18" s="1"/>
      <c r="HWP18" s="1"/>
      <c r="HWQ18" s="1"/>
      <c r="HWR18" s="1"/>
      <c r="HWS18" s="1"/>
      <c r="HWT18" s="1"/>
      <c r="HWU18" s="1"/>
      <c r="HWV18" s="1"/>
      <c r="HWW18" s="1"/>
      <c r="HWX18" s="1"/>
      <c r="HWY18" s="1"/>
      <c r="HWZ18" s="1"/>
      <c r="HXA18" s="1"/>
      <c r="HXB18" s="1"/>
      <c r="HXC18" s="1"/>
      <c r="HXD18" s="1"/>
      <c r="HXE18" s="1"/>
      <c r="HXF18" s="1"/>
      <c r="HXG18" s="1"/>
      <c r="HXH18" s="1"/>
      <c r="HXI18" s="1"/>
      <c r="HXJ18" s="1"/>
      <c r="HXK18" s="1"/>
      <c r="HXL18" s="1"/>
      <c r="HXM18" s="1"/>
      <c r="HXN18" s="1"/>
      <c r="HXO18" s="1"/>
      <c r="HXP18" s="1"/>
      <c r="HXQ18" s="1"/>
      <c r="HXR18" s="1"/>
      <c r="HXS18" s="1"/>
      <c r="HXT18" s="1"/>
      <c r="HXU18" s="1"/>
      <c r="HXV18" s="1"/>
      <c r="HXW18" s="1"/>
      <c r="HXX18" s="1"/>
      <c r="HXY18" s="1"/>
      <c r="HXZ18" s="1"/>
      <c r="HYA18" s="1"/>
      <c r="HYB18" s="1"/>
      <c r="HYC18" s="1"/>
      <c r="HYD18" s="1"/>
      <c r="HYE18" s="1"/>
      <c r="HYF18" s="1"/>
      <c r="HYG18" s="1"/>
      <c r="HYH18" s="1"/>
      <c r="HYI18" s="1"/>
      <c r="HYJ18" s="1"/>
      <c r="HYK18" s="1"/>
      <c r="HYL18" s="1"/>
      <c r="HYM18" s="1"/>
      <c r="HYN18" s="1"/>
      <c r="HYO18" s="1"/>
      <c r="HYP18" s="1"/>
      <c r="HYQ18" s="1"/>
      <c r="HYR18" s="1"/>
      <c r="HYS18" s="1"/>
      <c r="HYT18" s="1"/>
      <c r="HYU18" s="1"/>
      <c r="HYV18" s="1"/>
      <c r="HYW18" s="1"/>
      <c r="HYX18" s="1"/>
      <c r="HYY18" s="1"/>
      <c r="HYZ18" s="1"/>
      <c r="HZA18" s="1"/>
      <c r="HZB18" s="1"/>
      <c r="HZC18" s="1"/>
      <c r="HZD18" s="1"/>
      <c r="HZE18" s="1"/>
      <c r="HZF18" s="1"/>
      <c r="HZG18" s="1"/>
      <c r="HZH18" s="1"/>
      <c r="HZI18" s="1"/>
      <c r="HZJ18" s="1"/>
      <c r="HZK18" s="1"/>
      <c r="HZL18" s="1"/>
      <c r="HZM18" s="1"/>
      <c r="HZN18" s="1"/>
      <c r="HZO18" s="1"/>
      <c r="HZP18" s="1"/>
      <c r="HZQ18" s="1"/>
      <c r="HZR18" s="1"/>
      <c r="HZS18" s="1"/>
      <c r="HZT18" s="1"/>
      <c r="HZU18" s="1"/>
      <c r="HZV18" s="1"/>
      <c r="HZW18" s="1"/>
      <c r="HZX18" s="1"/>
      <c r="HZY18" s="1"/>
      <c r="HZZ18" s="1"/>
      <c r="IAA18" s="1"/>
      <c r="IAB18" s="1"/>
      <c r="IAC18" s="1"/>
      <c r="IAD18" s="1"/>
      <c r="IAE18" s="1"/>
      <c r="IAF18" s="1"/>
      <c r="IAG18" s="1"/>
      <c r="IAH18" s="1"/>
      <c r="IAI18" s="1"/>
      <c r="IAJ18" s="1"/>
      <c r="IAK18" s="1"/>
      <c r="IAL18" s="1"/>
      <c r="IAM18" s="1"/>
      <c r="IAN18" s="1"/>
      <c r="IAO18" s="1"/>
      <c r="IAP18" s="1"/>
      <c r="IAQ18" s="1"/>
      <c r="IAR18" s="1"/>
      <c r="IAS18" s="1"/>
      <c r="IAT18" s="1"/>
      <c r="IAU18" s="1"/>
      <c r="IAV18" s="1"/>
      <c r="IAW18" s="1"/>
      <c r="IAX18" s="1"/>
      <c r="IAY18" s="1"/>
      <c r="IAZ18" s="1"/>
      <c r="IBA18" s="1"/>
      <c r="IBB18" s="1"/>
      <c r="IBC18" s="1"/>
      <c r="IBD18" s="1"/>
      <c r="IBE18" s="1"/>
      <c r="IBF18" s="1"/>
      <c r="IBG18" s="1"/>
      <c r="IBH18" s="1"/>
      <c r="IBI18" s="1"/>
      <c r="IBJ18" s="1"/>
      <c r="IBK18" s="1"/>
      <c r="IBL18" s="1"/>
      <c r="IBM18" s="1"/>
      <c r="IBN18" s="1"/>
      <c r="IBO18" s="1"/>
      <c r="IBP18" s="1"/>
      <c r="IBQ18" s="1"/>
      <c r="IBR18" s="1"/>
      <c r="IBS18" s="1"/>
      <c r="IBT18" s="1"/>
      <c r="IBU18" s="1"/>
      <c r="IBV18" s="1"/>
      <c r="IBW18" s="1"/>
      <c r="IBX18" s="1"/>
      <c r="IBY18" s="1"/>
      <c r="IBZ18" s="1"/>
      <c r="ICA18" s="1"/>
      <c r="ICB18" s="1"/>
      <c r="ICC18" s="1"/>
      <c r="ICD18" s="1"/>
      <c r="ICE18" s="1"/>
      <c r="ICF18" s="1"/>
      <c r="ICG18" s="1"/>
      <c r="ICH18" s="1"/>
      <c r="ICI18" s="1"/>
      <c r="ICJ18" s="1"/>
      <c r="ICK18" s="1"/>
      <c r="ICL18" s="1"/>
      <c r="ICM18" s="1"/>
      <c r="ICN18" s="1"/>
      <c r="ICO18" s="1"/>
      <c r="ICP18" s="1"/>
      <c r="ICQ18" s="1"/>
      <c r="ICR18" s="1"/>
      <c r="ICS18" s="1"/>
      <c r="ICT18" s="1"/>
      <c r="ICU18" s="1"/>
      <c r="ICV18" s="1"/>
      <c r="ICW18" s="1"/>
      <c r="ICX18" s="1"/>
      <c r="ICY18" s="1"/>
      <c r="ICZ18" s="1"/>
      <c r="IDA18" s="1"/>
      <c r="IDB18" s="1"/>
      <c r="IDC18" s="1"/>
      <c r="IDD18" s="1"/>
      <c r="IDE18" s="1"/>
      <c r="IDF18" s="1"/>
      <c r="IDG18" s="1"/>
      <c r="IDH18" s="1"/>
      <c r="IDI18" s="1"/>
      <c r="IDJ18" s="1"/>
      <c r="IDK18" s="1"/>
      <c r="IDL18" s="1"/>
      <c r="IDM18" s="1"/>
      <c r="IDN18" s="1"/>
      <c r="IDO18" s="1"/>
      <c r="IDP18" s="1"/>
      <c r="IDQ18" s="1"/>
      <c r="IDR18" s="1"/>
      <c r="IDS18" s="1"/>
      <c r="IDT18" s="1"/>
      <c r="IDU18" s="1"/>
      <c r="IDV18" s="1"/>
      <c r="IDW18" s="1"/>
      <c r="IDX18" s="1"/>
      <c r="IDY18" s="1"/>
      <c r="IDZ18" s="1"/>
      <c r="IEA18" s="1"/>
      <c r="IEB18" s="1"/>
      <c r="IEC18" s="1"/>
      <c r="IED18" s="1"/>
      <c r="IEE18" s="1"/>
      <c r="IEF18" s="1"/>
      <c r="IEG18" s="1"/>
      <c r="IEH18" s="1"/>
      <c r="IEI18" s="1"/>
      <c r="IEJ18" s="1"/>
      <c r="IEK18" s="1"/>
      <c r="IEL18" s="1"/>
      <c r="IEM18" s="1"/>
      <c r="IEN18" s="1"/>
      <c r="IEO18" s="1"/>
      <c r="IEP18" s="1"/>
      <c r="IEQ18" s="1"/>
      <c r="IER18" s="1"/>
      <c r="IES18" s="1"/>
      <c r="IET18" s="1"/>
      <c r="IEU18" s="1"/>
      <c r="IEV18" s="1"/>
      <c r="IEW18" s="1"/>
      <c r="IEX18" s="1"/>
      <c r="IEY18" s="1"/>
      <c r="IEZ18" s="1"/>
      <c r="IFA18" s="1"/>
      <c r="IFB18" s="1"/>
      <c r="IFC18" s="1"/>
      <c r="IFD18" s="1"/>
      <c r="IFE18" s="1"/>
      <c r="IFF18" s="1"/>
      <c r="IFG18" s="1"/>
      <c r="IFH18" s="1"/>
      <c r="IFI18" s="1"/>
      <c r="IFJ18" s="1"/>
      <c r="IFK18" s="1"/>
      <c r="IFL18" s="1"/>
      <c r="IFM18" s="1"/>
      <c r="IFN18" s="1"/>
      <c r="IFO18" s="1"/>
      <c r="IFP18" s="1"/>
      <c r="IFQ18" s="1"/>
      <c r="IFR18" s="1"/>
      <c r="IFS18" s="1"/>
      <c r="IFT18" s="1"/>
      <c r="IFU18" s="1"/>
      <c r="IFV18" s="1"/>
      <c r="IFW18" s="1"/>
      <c r="IFX18" s="1"/>
      <c r="IFY18" s="1"/>
      <c r="IFZ18" s="1"/>
      <c r="IGA18" s="1"/>
      <c r="IGB18" s="1"/>
      <c r="IGC18" s="1"/>
      <c r="IGD18" s="1"/>
      <c r="IGE18" s="1"/>
      <c r="IGF18" s="1"/>
      <c r="IGG18" s="1"/>
      <c r="IGH18" s="1"/>
      <c r="IGI18" s="1"/>
      <c r="IGJ18" s="1"/>
      <c r="IGK18" s="1"/>
      <c r="IGL18" s="1"/>
      <c r="IGM18" s="1"/>
      <c r="IGN18" s="1"/>
      <c r="IGO18" s="1"/>
      <c r="IGP18" s="1"/>
      <c r="IGQ18" s="1"/>
      <c r="IGR18" s="1"/>
      <c r="IGS18" s="1"/>
      <c r="IGT18" s="1"/>
      <c r="IGU18" s="1"/>
      <c r="IGV18" s="1"/>
      <c r="IGW18" s="1"/>
      <c r="IGX18" s="1"/>
      <c r="IGY18" s="1"/>
      <c r="IGZ18" s="1"/>
      <c r="IHA18" s="1"/>
      <c r="IHB18" s="1"/>
      <c r="IHC18" s="1"/>
      <c r="IHD18" s="1"/>
      <c r="IHE18" s="1"/>
      <c r="IHF18" s="1"/>
      <c r="IHG18" s="1"/>
      <c r="IHH18" s="1"/>
      <c r="IHI18" s="1"/>
      <c r="IHJ18" s="1"/>
      <c r="IHK18" s="1"/>
      <c r="IHL18" s="1"/>
      <c r="IHM18" s="1"/>
      <c r="IHN18" s="1"/>
      <c r="IHO18" s="1"/>
      <c r="IHP18" s="1"/>
      <c r="IHQ18" s="1"/>
      <c r="IHR18" s="1"/>
      <c r="IHS18" s="1"/>
      <c r="IHT18" s="1"/>
      <c r="IHU18" s="1"/>
      <c r="IHV18" s="1"/>
      <c r="IHW18" s="1"/>
      <c r="IHX18" s="1"/>
      <c r="IHY18" s="1"/>
      <c r="IHZ18" s="1"/>
      <c r="IIA18" s="1"/>
      <c r="IIB18" s="1"/>
      <c r="IIC18" s="1"/>
      <c r="IID18" s="1"/>
      <c r="IIE18" s="1"/>
      <c r="IIF18" s="1"/>
      <c r="IIG18" s="1"/>
      <c r="IIH18" s="1"/>
      <c r="III18" s="1"/>
      <c r="IIJ18" s="1"/>
      <c r="IIK18" s="1"/>
      <c r="IIL18" s="1"/>
      <c r="IIM18" s="1"/>
      <c r="IIN18" s="1"/>
      <c r="IIO18" s="1"/>
      <c r="IIP18" s="1"/>
      <c r="IIQ18" s="1"/>
      <c r="IIR18" s="1"/>
      <c r="IIS18" s="1"/>
      <c r="IIT18" s="1"/>
      <c r="IIU18" s="1"/>
      <c r="IIV18" s="1"/>
      <c r="IIW18" s="1"/>
      <c r="IIX18" s="1"/>
      <c r="IIY18" s="1"/>
      <c r="IIZ18" s="1"/>
      <c r="IJA18" s="1"/>
      <c r="IJB18" s="1"/>
      <c r="IJC18" s="1"/>
      <c r="IJD18" s="1"/>
      <c r="IJE18" s="1"/>
      <c r="IJF18" s="1"/>
      <c r="IJG18" s="1"/>
      <c r="IJH18" s="1"/>
      <c r="IJI18" s="1"/>
      <c r="IJJ18" s="1"/>
      <c r="IJK18" s="1"/>
      <c r="IJL18" s="1"/>
      <c r="IJM18" s="1"/>
      <c r="IJN18" s="1"/>
      <c r="IJO18" s="1"/>
      <c r="IJP18" s="1"/>
      <c r="IJQ18" s="1"/>
      <c r="IJR18" s="1"/>
      <c r="IJS18" s="1"/>
      <c r="IJT18" s="1"/>
      <c r="IJU18" s="1"/>
      <c r="IJV18" s="1"/>
      <c r="IJW18" s="1"/>
      <c r="IJX18" s="1"/>
      <c r="IJY18" s="1"/>
      <c r="IJZ18" s="1"/>
      <c r="IKA18" s="1"/>
      <c r="IKB18" s="1"/>
      <c r="IKC18" s="1"/>
      <c r="IKD18" s="1"/>
      <c r="IKE18" s="1"/>
      <c r="IKF18" s="1"/>
      <c r="IKG18" s="1"/>
      <c r="IKH18" s="1"/>
      <c r="IKI18" s="1"/>
      <c r="IKJ18" s="1"/>
      <c r="IKK18" s="1"/>
      <c r="IKL18" s="1"/>
      <c r="IKM18" s="1"/>
      <c r="IKN18" s="1"/>
      <c r="IKO18" s="1"/>
      <c r="IKP18" s="1"/>
      <c r="IKQ18" s="1"/>
      <c r="IKR18" s="1"/>
      <c r="IKS18" s="1"/>
      <c r="IKT18" s="1"/>
      <c r="IKU18" s="1"/>
      <c r="IKV18" s="1"/>
      <c r="IKW18" s="1"/>
      <c r="IKX18" s="1"/>
      <c r="IKY18" s="1"/>
      <c r="IKZ18" s="1"/>
      <c r="ILA18" s="1"/>
      <c r="ILB18" s="1"/>
      <c r="ILC18" s="1"/>
      <c r="ILD18" s="1"/>
      <c r="ILE18" s="1"/>
      <c r="ILF18" s="1"/>
      <c r="ILG18" s="1"/>
      <c r="ILH18" s="1"/>
      <c r="ILI18" s="1"/>
      <c r="ILJ18" s="1"/>
      <c r="ILK18" s="1"/>
      <c r="ILL18" s="1"/>
      <c r="ILM18" s="1"/>
      <c r="ILN18" s="1"/>
      <c r="ILO18" s="1"/>
      <c r="ILP18" s="1"/>
      <c r="ILQ18" s="1"/>
      <c r="ILR18" s="1"/>
      <c r="ILS18" s="1"/>
      <c r="ILT18" s="1"/>
      <c r="ILU18" s="1"/>
      <c r="ILV18" s="1"/>
      <c r="ILW18" s="1"/>
      <c r="ILX18" s="1"/>
      <c r="ILY18" s="1"/>
      <c r="ILZ18" s="1"/>
      <c r="IMA18" s="1"/>
      <c r="IMB18" s="1"/>
      <c r="IMC18" s="1"/>
      <c r="IMD18" s="1"/>
      <c r="IME18" s="1"/>
      <c r="IMF18" s="1"/>
      <c r="IMG18" s="1"/>
      <c r="IMH18" s="1"/>
      <c r="IMI18" s="1"/>
      <c r="IMJ18" s="1"/>
      <c r="IMK18" s="1"/>
      <c r="IML18" s="1"/>
      <c r="IMM18" s="1"/>
      <c r="IMN18" s="1"/>
      <c r="IMO18" s="1"/>
      <c r="IMP18" s="1"/>
      <c r="IMQ18" s="1"/>
      <c r="IMR18" s="1"/>
      <c r="IMS18" s="1"/>
      <c r="IMT18" s="1"/>
      <c r="IMU18" s="1"/>
      <c r="IMV18" s="1"/>
      <c r="IMW18" s="1"/>
      <c r="IMX18" s="1"/>
      <c r="IMY18" s="1"/>
      <c r="IMZ18" s="1"/>
      <c r="INA18" s="1"/>
      <c r="INB18" s="1"/>
      <c r="INC18" s="1"/>
      <c r="IND18" s="1"/>
      <c r="INE18" s="1"/>
      <c r="INF18" s="1"/>
      <c r="ING18" s="1"/>
      <c r="INH18" s="1"/>
      <c r="INI18" s="1"/>
      <c r="INJ18" s="1"/>
      <c r="INK18" s="1"/>
      <c r="INL18" s="1"/>
      <c r="INM18" s="1"/>
      <c r="INN18" s="1"/>
      <c r="INO18" s="1"/>
      <c r="INP18" s="1"/>
      <c r="INQ18" s="1"/>
      <c r="INR18" s="1"/>
      <c r="INS18" s="1"/>
      <c r="INT18" s="1"/>
      <c r="INU18" s="1"/>
      <c r="INV18" s="1"/>
      <c r="INW18" s="1"/>
      <c r="INX18" s="1"/>
      <c r="INY18" s="1"/>
      <c r="INZ18" s="1"/>
      <c r="IOA18" s="1"/>
      <c r="IOB18" s="1"/>
      <c r="IOC18" s="1"/>
      <c r="IOD18" s="1"/>
      <c r="IOE18" s="1"/>
      <c r="IOF18" s="1"/>
      <c r="IOG18" s="1"/>
      <c r="IOH18" s="1"/>
      <c r="IOI18" s="1"/>
      <c r="IOJ18" s="1"/>
      <c r="IOK18" s="1"/>
      <c r="IOL18" s="1"/>
      <c r="IOM18" s="1"/>
      <c r="ION18" s="1"/>
      <c r="IOO18" s="1"/>
      <c r="IOP18" s="1"/>
      <c r="IOQ18" s="1"/>
      <c r="IOR18" s="1"/>
      <c r="IOS18" s="1"/>
      <c r="IOT18" s="1"/>
      <c r="IOU18" s="1"/>
      <c r="IOV18" s="1"/>
      <c r="IOW18" s="1"/>
      <c r="IOX18" s="1"/>
      <c r="IOY18" s="1"/>
      <c r="IOZ18" s="1"/>
      <c r="IPA18" s="1"/>
      <c r="IPB18" s="1"/>
      <c r="IPC18" s="1"/>
      <c r="IPD18" s="1"/>
      <c r="IPE18" s="1"/>
      <c r="IPF18" s="1"/>
      <c r="IPG18" s="1"/>
      <c r="IPH18" s="1"/>
      <c r="IPI18" s="1"/>
      <c r="IPJ18" s="1"/>
      <c r="IPK18" s="1"/>
      <c r="IPL18" s="1"/>
      <c r="IPM18" s="1"/>
      <c r="IPN18" s="1"/>
      <c r="IPO18" s="1"/>
      <c r="IPP18" s="1"/>
      <c r="IPQ18" s="1"/>
      <c r="IPR18" s="1"/>
      <c r="IPS18" s="1"/>
      <c r="IPT18" s="1"/>
      <c r="IPU18" s="1"/>
      <c r="IPV18" s="1"/>
      <c r="IPW18" s="1"/>
      <c r="IPX18" s="1"/>
      <c r="IPY18" s="1"/>
      <c r="IPZ18" s="1"/>
      <c r="IQA18" s="1"/>
      <c r="IQB18" s="1"/>
      <c r="IQC18" s="1"/>
      <c r="IQD18" s="1"/>
      <c r="IQE18" s="1"/>
      <c r="IQF18" s="1"/>
      <c r="IQG18" s="1"/>
      <c r="IQH18" s="1"/>
      <c r="IQI18" s="1"/>
      <c r="IQJ18" s="1"/>
      <c r="IQK18" s="1"/>
      <c r="IQL18" s="1"/>
      <c r="IQM18" s="1"/>
      <c r="IQN18" s="1"/>
      <c r="IQO18" s="1"/>
      <c r="IQP18" s="1"/>
      <c r="IQQ18" s="1"/>
      <c r="IQR18" s="1"/>
      <c r="IQS18" s="1"/>
      <c r="IQT18" s="1"/>
      <c r="IQU18" s="1"/>
      <c r="IQV18" s="1"/>
      <c r="IQW18" s="1"/>
      <c r="IQX18" s="1"/>
      <c r="IQY18" s="1"/>
      <c r="IQZ18" s="1"/>
      <c r="IRA18" s="1"/>
      <c r="IRB18" s="1"/>
      <c r="IRC18" s="1"/>
      <c r="IRD18" s="1"/>
      <c r="IRE18" s="1"/>
      <c r="IRF18" s="1"/>
      <c r="IRG18" s="1"/>
      <c r="IRH18" s="1"/>
      <c r="IRI18" s="1"/>
      <c r="IRJ18" s="1"/>
      <c r="IRK18" s="1"/>
      <c r="IRL18" s="1"/>
      <c r="IRM18" s="1"/>
      <c r="IRN18" s="1"/>
      <c r="IRO18" s="1"/>
      <c r="IRP18" s="1"/>
      <c r="IRQ18" s="1"/>
      <c r="IRR18" s="1"/>
      <c r="IRS18" s="1"/>
      <c r="IRT18" s="1"/>
      <c r="IRU18" s="1"/>
      <c r="IRV18" s="1"/>
      <c r="IRW18" s="1"/>
      <c r="IRX18" s="1"/>
      <c r="IRY18" s="1"/>
      <c r="IRZ18" s="1"/>
      <c r="ISA18" s="1"/>
      <c r="ISB18" s="1"/>
      <c r="ISC18" s="1"/>
      <c r="ISD18" s="1"/>
      <c r="ISE18" s="1"/>
      <c r="ISF18" s="1"/>
      <c r="ISG18" s="1"/>
      <c r="ISH18" s="1"/>
      <c r="ISI18" s="1"/>
      <c r="ISJ18" s="1"/>
      <c r="ISK18" s="1"/>
      <c r="ISL18" s="1"/>
      <c r="ISM18" s="1"/>
      <c r="ISN18" s="1"/>
      <c r="ISO18" s="1"/>
      <c r="ISP18" s="1"/>
      <c r="ISQ18" s="1"/>
      <c r="ISR18" s="1"/>
      <c r="ISS18" s="1"/>
      <c r="IST18" s="1"/>
      <c r="ISU18" s="1"/>
      <c r="ISV18" s="1"/>
      <c r="ISW18" s="1"/>
      <c r="ISX18" s="1"/>
      <c r="ISY18" s="1"/>
      <c r="ISZ18" s="1"/>
      <c r="ITA18" s="1"/>
      <c r="ITB18" s="1"/>
      <c r="ITC18" s="1"/>
      <c r="ITD18" s="1"/>
      <c r="ITE18" s="1"/>
      <c r="ITF18" s="1"/>
      <c r="ITG18" s="1"/>
      <c r="ITH18" s="1"/>
      <c r="ITI18" s="1"/>
      <c r="ITJ18" s="1"/>
      <c r="ITK18" s="1"/>
      <c r="ITL18" s="1"/>
      <c r="ITM18" s="1"/>
      <c r="ITN18" s="1"/>
      <c r="ITO18" s="1"/>
      <c r="ITP18" s="1"/>
      <c r="ITQ18" s="1"/>
      <c r="ITR18" s="1"/>
      <c r="ITS18" s="1"/>
      <c r="ITT18" s="1"/>
      <c r="ITU18" s="1"/>
      <c r="ITV18" s="1"/>
      <c r="ITW18" s="1"/>
      <c r="ITX18" s="1"/>
      <c r="ITY18" s="1"/>
      <c r="ITZ18" s="1"/>
      <c r="IUA18" s="1"/>
      <c r="IUB18" s="1"/>
      <c r="IUC18" s="1"/>
      <c r="IUD18" s="1"/>
      <c r="IUE18" s="1"/>
      <c r="IUF18" s="1"/>
      <c r="IUG18" s="1"/>
      <c r="IUH18" s="1"/>
      <c r="IUI18" s="1"/>
      <c r="IUJ18" s="1"/>
      <c r="IUK18" s="1"/>
      <c r="IUL18" s="1"/>
      <c r="IUM18" s="1"/>
      <c r="IUN18" s="1"/>
      <c r="IUO18" s="1"/>
      <c r="IUP18" s="1"/>
      <c r="IUQ18" s="1"/>
      <c r="IUR18" s="1"/>
      <c r="IUS18" s="1"/>
      <c r="IUT18" s="1"/>
      <c r="IUU18" s="1"/>
      <c r="IUV18" s="1"/>
      <c r="IUW18" s="1"/>
      <c r="IUX18" s="1"/>
      <c r="IUY18" s="1"/>
      <c r="IUZ18" s="1"/>
      <c r="IVA18" s="1"/>
      <c r="IVB18" s="1"/>
      <c r="IVC18" s="1"/>
      <c r="IVD18" s="1"/>
      <c r="IVE18" s="1"/>
      <c r="IVF18" s="1"/>
      <c r="IVG18" s="1"/>
      <c r="IVH18" s="1"/>
      <c r="IVI18" s="1"/>
      <c r="IVJ18" s="1"/>
      <c r="IVK18" s="1"/>
      <c r="IVL18" s="1"/>
      <c r="IVM18" s="1"/>
      <c r="IVN18" s="1"/>
      <c r="IVO18" s="1"/>
      <c r="IVP18" s="1"/>
      <c r="IVQ18" s="1"/>
      <c r="IVR18" s="1"/>
      <c r="IVS18" s="1"/>
      <c r="IVT18" s="1"/>
      <c r="IVU18" s="1"/>
      <c r="IVV18" s="1"/>
      <c r="IVW18" s="1"/>
      <c r="IVX18" s="1"/>
      <c r="IVY18" s="1"/>
      <c r="IVZ18" s="1"/>
      <c r="IWA18" s="1"/>
      <c r="IWB18" s="1"/>
      <c r="IWC18" s="1"/>
      <c r="IWD18" s="1"/>
      <c r="IWE18" s="1"/>
      <c r="IWF18" s="1"/>
      <c r="IWG18" s="1"/>
      <c r="IWH18" s="1"/>
      <c r="IWI18" s="1"/>
      <c r="IWJ18" s="1"/>
      <c r="IWK18" s="1"/>
      <c r="IWL18" s="1"/>
      <c r="IWM18" s="1"/>
      <c r="IWN18" s="1"/>
      <c r="IWO18" s="1"/>
      <c r="IWP18" s="1"/>
      <c r="IWQ18" s="1"/>
      <c r="IWR18" s="1"/>
      <c r="IWS18" s="1"/>
      <c r="IWT18" s="1"/>
      <c r="IWU18" s="1"/>
      <c r="IWV18" s="1"/>
      <c r="IWW18" s="1"/>
      <c r="IWX18" s="1"/>
      <c r="IWY18" s="1"/>
      <c r="IWZ18" s="1"/>
      <c r="IXA18" s="1"/>
      <c r="IXB18" s="1"/>
      <c r="IXC18" s="1"/>
      <c r="IXD18" s="1"/>
      <c r="IXE18" s="1"/>
      <c r="IXF18" s="1"/>
      <c r="IXG18" s="1"/>
      <c r="IXH18" s="1"/>
      <c r="IXI18" s="1"/>
      <c r="IXJ18" s="1"/>
      <c r="IXK18" s="1"/>
      <c r="IXL18" s="1"/>
      <c r="IXM18" s="1"/>
      <c r="IXN18" s="1"/>
      <c r="IXO18" s="1"/>
      <c r="IXP18" s="1"/>
      <c r="IXQ18" s="1"/>
      <c r="IXR18" s="1"/>
      <c r="IXS18" s="1"/>
      <c r="IXT18" s="1"/>
      <c r="IXU18" s="1"/>
      <c r="IXV18" s="1"/>
      <c r="IXW18" s="1"/>
      <c r="IXX18" s="1"/>
      <c r="IXY18" s="1"/>
      <c r="IXZ18" s="1"/>
      <c r="IYA18" s="1"/>
      <c r="IYB18" s="1"/>
      <c r="IYC18" s="1"/>
      <c r="IYD18" s="1"/>
      <c r="IYE18" s="1"/>
      <c r="IYF18" s="1"/>
      <c r="IYG18" s="1"/>
      <c r="IYH18" s="1"/>
      <c r="IYI18" s="1"/>
      <c r="IYJ18" s="1"/>
      <c r="IYK18" s="1"/>
      <c r="IYL18" s="1"/>
      <c r="IYM18" s="1"/>
      <c r="IYN18" s="1"/>
      <c r="IYO18" s="1"/>
      <c r="IYP18" s="1"/>
      <c r="IYQ18" s="1"/>
      <c r="IYR18" s="1"/>
      <c r="IYS18" s="1"/>
      <c r="IYT18" s="1"/>
      <c r="IYU18" s="1"/>
      <c r="IYV18" s="1"/>
      <c r="IYW18" s="1"/>
      <c r="IYX18" s="1"/>
      <c r="IYY18" s="1"/>
      <c r="IYZ18" s="1"/>
      <c r="IZA18" s="1"/>
      <c r="IZB18" s="1"/>
      <c r="IZC18" s="1"/>
      <c r="IZD18" s="1"/>
      <c r="IZE18" s="1"/>
      <c r="IZF18" s="1"/>
      <c r="IZG18" s="1"/>
      <c r="IZH18" s="1"/>
      <c r="IZI18" s="1"/>
      <c r="IZJ18" s="1"/>
      <c r="IZK18" s="1"/>
      <c r="IZL18" s="1"/>
      <c r="IZM18" s="1"/>
      <c r="IZN18" s="1"/>
      <c r="IZO18" s="1"/>
      <c r="IZP18" s="1"/>
      <c r="IZQ18" s="1"/>
      <c r="IZR18" s="1"/>
      <c r="IZS18" s="1"/>
      <c r="IZT18" s="1"/>
      <c r="IZU18" s="1"/>
      <c r="IZV18" s="1"/>
      <c r="IZW18" s="1"/>
      <c r="IZX18" s="1"/>
      <c r="IZY18" s="1"/>
      <c r="IZZ18" s="1"/>
      <c r="JAA18" s="1"/>
      <c r="JAB18" s="1"/>
      <c r="JAC18" s="1"/>
      <c r="JAD18" s="1"/>
      <c r="JAE18" s="1"/>
      <c r="JAF18" s="1"/>
      <c r="JAG18" s="1"/>
      <c r="JAH18" s="1"/>
      <c r="JAI18" s="1"/>
      <c r="JAJ18" s="1"/>
      <c r="JAK18" s="1"/>
      <c r="JAL18" s="1"/>
      <c r="JAM18" s="1"/>
      <c r="JAN18" s="1"/>
      <c r="JAO18" s="1"/>
      <c r="JAP18" s="1"/>
      <c r="JAQ18" s="1"/>
      <c r="JAR18" s="1"/>
      <c r="JAS18" s="1"/>
      <c r="JAT18" s="1"/>
      <c r="JAU18" s="1"/>
      <c r="JAV18" s="1"/>
      <c r="JAW18" s="1"/>
      <c r="JAX18" s="1"/>
      <c r="JAY18" s="1"/>
      <c r="JAZ18" s="1"/>
      <c r="JBA18" s="1"/>
      <c r="JBB18" s="1"/>
      <c r="JBC18" s="1"/>
      <c r="JBD18" s="1"/>
      <c r="JBE18" s="1"/>
      <c r="JBF18" s="1"/>
      <c r="JBG18" s="1"/>
      <c r="JBH18" s="1"/>
      <c r="JBI18" s="1"/>
      <c r="JBJ18" s="1"/>
      <c r="JBK18" s="1"/>
      <c r="JBL18" s="1"/>
      <c r="JBM18" s="1"/>
      <c r="JBN18" s="1"/>
      <c r="JBO18" s="1"/>
      <c r="JBP18" s="1"/>
      <c r="JBQ18" s="1"/>
      <c r="JBR18" s="1"/>
      <c r="JBS18" s="1"/>
      <c r="JBT18" s="1"/>
      <c r="JBU18" s="1"/>
      <c r="JBV18" s="1"/>
      <c r="JBW18" s="1"/>
      <c r="JBX18" s="1"/>
      <c r="JBY18" s="1"/>
      <c r="JBZ18" s="1"/>
      <c r="JCA18" s="1"/>
      <c r="JCB18" s="1"/>
      <c r="JCC18" s="1"/>
      <c r="JCD18" s="1"/>
      <c r="JCE18" s="1"/>
      <c r="JCF18" s="1"/>
      <c r="JCG18" s="1"/>
      <c r="JCH18" s="1"/>
      <c r="JCI18" s="1"/>
      <c r="JCJ18" s="1"/>
      <c r="JCK18" s="1"/>
      <c r="JCL18" s="1"/>
      <c r="JCM18" s="1"/>
      <c r="JCN18" s="1"/>
      <c r="JCO18" s="1"/>
      <c r="JCP18" s="1"/>
      <c r="JCQ18" s="1"/>
      <c r="JCR18" s="1"/>
      <c r="JCS18" s="1"/>
      <c r="JCT18" s="1"/>
      <c r="JCU18" s="1"/>
      <c r="JCV18" s="1"/>
      <c r="JCW18" s="1"/>
      <c r="JCX18" s="1"/>
      <c r="JCY18" s="1"/>
      <c r="JCZ18" s="1"/>
      <c r="JDA18" s="1"/>
      <c r="JDB18" s="1"/>
      <c r="JDC18" s="1"/>
      <c r="JDD18" s="1"/>
      <c r="JDE18" s="1"/>
      <c r="JDF18" s="1"/>
      <c r="JDG18" s="1"/>
      <c r="JDH18" s="1"/>
      <c r="JDI18" s="1"/>
      <c r="JDJ18" s="1"/>
      <c r="JDK18" s="1"/>
      <c r="JDL18" s="1"/>
      <c r="JDM18" s="1"/>
      <c r="JDN18" s="1"/>
      <c r="JDO18" s="1"/>
      <c r="JDP18" s="1"/>
      <c r="JDQ18" s="1"/>
      <c r="JDR18" s="1"/>
      <c r="JDS18" s="1"/>
      <c r="JDT18" s="1"/>
      <c r="JDU18" s="1"/>
      <c r="JDV18" s="1"/>
      <c r="JDW18" s="1"/>
      <c r="JDX18" s="1"/>
      <c r="JDY18" s="1"/>
      <c r="JDZ18" s="1"/>
      <c r="JEA18" s="1"/>
      <c r="JEB18" s="1"/>
      <c r="JEC18" s="1"/>
      <c r="JED18" s="1"/>
      <c r="JEE18" s="1"/>
      <c r="JEF18" s="1"/>
      <c r="JEG18" s="1"/>
      <c r="JEH18" s="1"/>
      <c r="JEI18" s="1"/>
      <c r="JEJ18" s="1"/>
      <c r="JEK18" s="1"/>
      <c r="JEL18" s="1"/>
      <c r="JEM18" s="1"/>
      <c r="JEN18" s="1"/>
      <c r="JEO18" s="1"/>
      <c r="JEP18" s="1"/>
      <c r="JEQ18" s="1"/>
      <c r="JER18" s="1"/>
      <c r="JES18" s="1"/>
      <c r="JET18" s="1"/>
      <c r="JEU18" s="1"/>
      <c r="JEV18" s="1"/>
      <c r="JEW18" s="1"/>
      <c r="JEX18" s="1"/>
      <c r="JEY18" s="1"/>
      <c r="JEZ18" s="1"/>
      <c r="JFA18" s="1"/>
      <c r="JFB18" s="1"/>
      <c r="JFC18" s="1"/>
      <c r="JFD18" s="1"/>
      <c r="JFE18" s="1"/>
      <c r="JFF18" s="1"/>
      <c r="JFG18" s="1"/>
      <c r="JFH18" s="1"/>
      <c r="JFI18" s="1"/>
      <c r="JFJ18" s="1"/>
      <c r="JFK18" s="1"/>
      <c r="JFL18" s="1"/>
      <c r="JFM18" s="1"/>
      <c r="JFN18" s="1"/>
      <c r="JFO18" s="1"/>
      <c r="JFP18" s="1"/>
      <c r="JFQ18" s="1"/>
      <c r="JFR18" s="1"/>
      <c r="JFS18" s="1"/>
      <c r="JFT18" s="1"/>
      <c r="JFU18" s="1"/>
      <c r="JFV18" s="1"/>
      <c r="JFW18" s="1"/>
      <c r="JFX18" s="1"/>
      <c r="JFY18" s="1"/>
      <c r="JFZ18" s="1"/>
      <c r="JGA18" s="1"/>
      <c r="JGB18" s="1"/>
      <c r="JGC18" s="1"/>
      <c r="JGD18" s="1"/>
      <c r="JGE18" s="1"/>
      <c r="JGF18" s="1"/>
      <c r="JGG18" s="1"/>
      <c r="JGH18" s="1"/>
      <c r="JGI18" s="1"/>
      <c r="JGJ18" s="1"/>
      <c r="JGK18" s="1"/>
      <c r="JGL18" s="1"/>
      <c r="JGM18" s="1"/>
      <c r="JGN18" s="1"/>
      <c r="JGO18" s="1"/>
      <c r="JGP18" s="1"/>
      <c r="JGQ18" s="1"/>
      <c r="JGR18" s="1"/>
      <c r="JGS18" s="1"/>
      <c r="JGT18" s="1"/>
      <c r="JGU18" s="1"/>
      <c r="JGV18" s="1"/>
      <c r="JGW18" s="1"/>
      <c r="JGX18" s="1"/>
      <c r="JGY18" s="1"/>
      <c r="JGZ18" s="1"/>
      <c r="JHA18" s="1"/>
      <c r="JHB18" s="1"/>
      <c r="JHC18" s="1"/>
      <c r="JHD18" s="1"/>
      <c r="JHE18" s="1"/>
      <c r="JHF18" s="1"/>
      <c r="JHG18" s="1"/>
      <c r="JHH18" s="1"/>
      <c r="JHI18" s="1"/>
      <c r="JHJ18" s="1"/>
      <c r="JHK18" s="1"/>
      <c r="JHL18" s="1"/>
      <c r="JHM18" s="1"/>
      <c r="JHN18" s="1"/>
      <c r="JHO18" s="1"/>
      <c r="JHP18" s="1"/>
      <c r="JHQ18" s="1"/>
      <c r="JHR18" s="1"/>
      <c r="JHS18" s="1"/>
      <c r="JHT18" s="1"/>
      <c r="JHU18" s="1"/>
      <c r="JHV18" s="1"/>
      <c r="JHW18" s="1"/>
      <c r="JHX18" s="1"/>
      <c r="JHY18" s="1"/>
      <c r="JHZ18" s="1"/>
      <c r="JIA18" s="1"/>
      <c r="JIB18" s="1"/>
      <c r="JIC18" s="1"/>
      <c r="JID18" s="1"/>
      <c r="JIE18" s="1"/>
      <c r="JIF18" s="1"/>
      <c r="JIG18" s="1"/>
      <c r="JIH18" s="1"/>
      <c r="JII18" s="1"/>
      <c r="JIJ18" s="1"/>
      <c r="JIK18" s="1"/>
      <c r="JIL18" s="1"/>
      <c r="JIM18" s="1"/>
      <c r="JIN18" s="1"/>
      <c r="JIO18" s="1"/>
      <c r="JIP18" s="1"/>
      <c r="JIQ18" s="1"/>
      <c r="JIR18" s="1"/>
      <c r="JIS18" s="1"/>
      <c r="JIT18" s="1"/>
      <c r="JIU18" s="1"/>
      <c r="JIV18" s="1"/>
      <c r="JIW18" s="1"/>
      <c r="JIX18" s="1"/>
      <c r="JIY18" s="1"/>
      <c r="JIZ18" s="1"/>
      <c r="JJA18" s="1"/>
      <c r="JJB18" s="1"/>
      <c r="JJC18" s="1"/>
      <c r="JJD18" s="1"/>
      <c r="JJE18" s="1"/>
      <c r="JJF18" s="1"/>
      <c r="JJG18" s="1"/>
      <c r="JJH18" s="1"/>
      <c r="JJI18" s="1"/>
      <c r="JJJ18" s="1"/>
      <c r="JJK18" s="1"/>
      <c r="JJL18" s="1"/>
      <c r="JJM18" s="1"/>
      <c r="JJN18" s="1"/>
      <c r="JJO18" s="1"/>
      <c r="JJP18" s="1"/>
      <c r="JJQ18" s="1"/>
      <c r="JJR18" s="1"/>
      <c r="JJS18" s="1"/>
      <c r="JJT18" s="1"/>
      <c r="JJU18" s="1"/>
      <c r="JJV18" s="1"/>
      <c r="JJW18" s="1"/>
      <c r="JJX18" s="1"/>
      <c r="JJY18" s="1"/>
      <c r="JJZ18" s="1"/>
      <c r="JKA18" s="1"/>
      <c r="JKB18" s="1"/>
      <c r="JKC18" s="1"/>
      <c r="JKD18" s="1"/>
      <c r="JKE18" s="1"/>
      <c r="JKF18" s="1"/>
      <c r="JKG18" s="1"/>
      <c r="JKH18" s="1"/>
      <c r="JKI18" s="1"/>
      <c r="JKJ18" s="1"/>
      <c r="JKK18" s="1"/>
      <c r="JKL18" s="1"/>
      <c r="JKM18" s="1"/>
      <c r="JKN18" s="1"/>
      <c r="JKO18" s="1"/>
      <c r="JKP18" s="1"/>
      <c r="JKQ18" s="1"/>
      <c r="JKR18" s="1"/>
      <c r="JKS18" s="1"/>
      <c r="JKT18" s="1"/>
      <c r="JKU18" s="1"/>
      <c r="JKV18" s="1"/>
      <c r="JKW18" s="1"/>
      <c r="JKX18" s="1"/>
      <c r="JKY18" s="1"/>
      <c r="JKZ18" s="1"/>
      <c r="JLA18" s="1"/>
      <c r="JLB18" s="1"/>
      <c r="JLC18" s="1"/>
      <c r="JLD18" s="1"/>
      <c r="JLE18" s="1"/>
      <c r="JLF18" s="1"/>
      <c r="JLG18" s="1"/>
      <c r="JLH18" s="1"/>
      <c r="JLI18" s="1"/>
      <c r="JLJ18" s="1"/>
      <c r="JLK18" s="1"/>
      <c r="JLL18" s="1"/>
      <c r="JLM18" s="1"/>
      <c r="JLN18" s="1"/>
      <c r="JLO18" s="1"/>
      <c r="JLP18" s="1"/>
      <c r="JLQ18" s="1"/>
      <c r="JLR18" s="1"/>
      <c r="JLS18" s="1"/>
      <c r="JLT18" s="1"/>
      <c r="JLU18" s="1"/>
      <c r="JLV18" s="1"/>
      <c r="JLW18" s="1"/>
      <c r="JLX18" s="1"/>
      <c r="JLY18" s="1"/>
      <c r="JLZ18" s="1"/>
      <c r="JMA18" s="1"/>
      <c r="JMB18" s="1"/>
      <c r="JMC18" s="1"/>
      <c r="JMD18" s="1"/>
      <c r="JME18" s="1"/>
      <c r="JMF18" s="1"/>
      <c r="JMG18" s="1"/>
      <c r="JMH18" s="1"/>
      <c r="JMI18" s="1"/>
      <c r="JMJ18" s="1"/>
      <c r="JMK18" s="1"/>
      <c r="JML18" s="1"/>
      <c r="JMM18" s="1"/>
      <c r="JMN18" s="1"/>
      <c r="JMO18" s="1"/>
      <c r="JMP18" s="1"/>
      <c r="JMQ18" s="1"/>
      <c r="JMR18" s="1"/>
      <c r="JMS18" s="1"/>
      <c r="JMT18" s="1"/>
      <c r="JMU18" s="1"/>
      <c r="JMV18" s="1"/>
      <c r="JMW18" s="1"/>
      <c r="JMX18" s="1"/>
      <c r="JMY18" s="1"/>
      <c r="JMZ18" s="1"/>
      <c r="JNA18" s="1"/>
      <c r="JNB18" s="1"/>
      <c r="JNC18" s="1"/>
      <c r="JND18" s="1"/>
      <c r="JNE18" s="1"/>
      <c r="JNF18" s="1"/>
      <c r="JNG18" s="1"/>
      <c r="JNH18" s="1"/>
      <c r="JNI18" s="1"/>
      <c r="JNJ18" s="1"/>
      <c r="JNK18" s="1"/>
      <c r="JNL18" s="1"/>
      <c r="JNM18" s="1"/>
      <c r="JNN18" s="1"/>
      <c r="JNO18" s="1"/>
      <c r="JNP18" s="1"/>
      <c r="JNQ18" s="1"/>
      <c r="JNR18" s="1"/>
      <c r="JNS18" s="1"/>
      <c r="JNT18" s="1"/>
      <c r="JNU18" s="1"/>
      <c r="JNV18" s="1"/>
      <c r="JNW18" s="1"/>
      <c r="JNX18" s="1"/>
      <c r="JNY18" s="1"/>
      <c r="JNZ18" s="1"/>
      <c r="JOA18" s="1"/>
      <c r="JOB18" s="1"/>
      <c r="JOC18" s="1"/>
      <c r="JOD18" s="1"/>
      <c r="JOE18" s="1"/>
      <c r="JOF18" s="1"/>
      <c r="JOG18" s="1"/>
      <c r="JOH18" s="1"/>
      <c r="JOI18" s="1"/>
      <c r="JOJ18" s="1"/>
      <c r="JOK18" s="1"/>
      <c r="JOL18" s="1"/>
      <c r="JOM18" s="1"/>
      <c r="JON18" s="1"/>
      <c r="JOO18" s="1"/>
      <c r="JOP18" s="1"/>
      <c r="JOQ18" s="1"/>
      <c r="JOR18" s="1"/>
      <c r="JOS18" s="1"/>
      <c r="JOT18" s="1"/>
      <c r="JOU18" s="1"/>
      <c r="JOV18" s="1"/>
      <c r="JOW18" s="1"/>
      <c r="JOX18" s="1"/>
      <c r="JOY18" s="1"/>
      <c r="JOZ18" s="1"/>
      <c r="JPA18" s="1"/>
      <c r="JPB18" s="1"/>
      <c r="JPC18" s="1"/>
      <c r="JPD18" s="1"/>
      <c r="JPE18" s="1"/>
      <c r="JPF18" s="1"/>
      <c r="JPG18" s="1"/>
      <c r="JPH18" s="1"/>
      <c r="JPI18" s="1"/>
      <c r="JPJ18" s="1"/>
      <c r="JPK18" s="1"/>
      <c r="JPL18" s="1"/>
      <c r="JPM18" s="1"/>
      <c r="JPN18" s="1"/>
      <c r="JPO18" s="1"/>
      <c r="JPP18" s="1"/>
      <c r="JPQ18" s="1"/>
      <c r="JPR18" s="1"/>
      <c r="JPS18" s="1"/>
      <c r="JPT18" s="1"/>
      <c r="JPU18" s="1"/>
      <c r="JPV18" s="1"/>
      <c r="JPW18" s="1"/>
      <c r="JPX18" s="1"/>
      <c r="JPY18" s="1"/>
      <c r="JPZ18" s="1"/>
      <c r="JQA18" s="1"/>
      <c r="JQB18" s="1"/>
      <c r="JQC18" s="1"/>
      <c r="JQD18" s="1"/>
      <c r="JQE18" s="1"/>
      <c r="JQF18" s="1"/>
      <c r="JQG18" s="1"/>
      <c r="JQH18" s="1"/>
      <c r="JQI18" s="1"/>
      <c r="JQJ18" s="1"/>
      <c r="JQK18" s="1"/>
      <c r="JQL18" s="1"/>
      <c r="JQM18" s="1"/>
      <c r="JQN18" s="1"/>
      <c r="JQO18" s="1"/>
      <c r="JQP18" s="1"/>
      <c r="JQQ18" s="1"/>
      <c r="JQR18" s="1"/>
      <c r="JQS18" s="1"/>
      <c r="JQT18" s="1"/>
      <c r="JQU18" s="1"/>
      <c r="JQV18" s="1"/>
      <c r="JQW18" s="1"/>
      <c r="JQX18" s="1"/>
      <c r="JQY18" s="1"/>
      <c r="JQZ18" s="1"/>
      <c r="JRA18" s="1"/>
      <c r="JRB18" s="1"/>
      <c r="JRC18" s="1"/>
      <c r="JRD18" s="1"/>
      <c r="JRE18" s="1"/>
      <c r="JRF18" s="1"/>
      <c r="JRG18" s="1"/>
      <c r="JRH18" s="1"/>
      <c r="JRI18" s="1"/>
      <c r="JRJ18" s="1"/>
      <c r="JRK18" s="1"/>
      <c r="JRL18" s="1"/>
      <c r="JRM18" s="1"/>
      <c r="JRN18" s="1"/>
      <c r="JRO18" s="1"/>
      <c r="JRP18" s="1"/>
      <c r="JRQ18" s="1"/>
      <c r="JRR18" s="1"/>
      <c r="JRS18" s="1"/>
      <c r="JRT18" s="1"/>
      <c r="JRU18" s="1"/>
      <c r="JRV18" s="1"/>
      <c r="JRW18" s="1"/>
      <c r="JRX18" s="1"/>
      <c r="JRY18" s="1"/>
      <c r="JRZ18" s="1"/>
      <c r="JSA18" s="1"/>
      <c r="JSB18" s="1"/>
      <c r="JSC18" s="1"/>
      <c r="JSD18" s="1"/>
      <c r="JSE18" s="1"/>
      <c r="JSF18" s="1"/>
      <c r="JSG18" s="1"/>
      <c r="JSH18" s="1"/>
      <c r="JSI18" s="1"/>
      <c r="JSJ18" s="1"/>
      <c r="JSK18" s="1"/>
      <c r="JSL18" s="1"/>
      <c r="JSM18" s="1"/>
      <c r="JSN18" s="1"/>
      <c r="JSO18" s="1"/>
      <c r="JSP18" s="1"/>
      <c r="JSQ18" s="1"/>
      <c r="JSR18" s="1"/>
      <c r="JSS18" s="1"/>
      <c r="JST18" s="1"/>
      <c r="JSU18" s="1"/>
      <c r="JSV18" s="1"/>
      <c r="JSW18" s="1"/>
      <c r="JSX18" s="1"/>
      <c r="JSY18" s="1"/>
      <c r="JSZ18" s="1"/>
      <c r="JTA18" s="1"/>
      <c r="JTB18" s="1"/>
      <c r="JTC18" s="1"/>
      <c r="JTD18" s="1"/>
      <c r="JTE18" s="1"/>
      <c r="JTF18" s="1"/>
      <c r="JTG18" s="1"/>
      <c r="JTH18" s="1"/>
      <c r="JTI18" s="1"/>
      <c r="JTJ18" s="1"/>
      <c r="JTK18" s="1"/>
      <c r="JTL18" s="1"/>
      <c r="JTM18" s="1"/>
      <c r="JTN18" s="1"/>
      <c r="JTO18" s="1"/>
      <c r="JTP18" s="1"/>
      <c r="JTQ18" s="1"/>
      <c r="JTR18" s="1"/>
      <c r="JTS18" s="1"/>
      <c r="JTT18" s="1"/>
      <c r="JTU18" s="1"/>
      <c r="JTV18" s="1"/>
      <c r="JTW18" s="1"/>
      <c r="JTX18" s="1"/>
      <c r="JTY18" s="1"/>
      <c r="JTZ18" s="1"/>
      <c r="JUA18" s="1"/>
      <c r="JUB18" s="1"/>
      <c r="JUC18" s="1"/>
      <c r="JUD18" s="1"/>
      <c r="JUE18" s="1"/>
      <c r="JUF18" s="1"/>
      <c r="JUG18" s="1"/>
      <c r="JUH18" s="1"/>
      <c r="JUI18" s="1"/>
      <c r="JUJ18" s="1"/>
      <c r="JUK18" s="1"/>
      <c r="JUL18" s="1"/>
      <c r="JUM18" s="1"/>
      <c r="JUN18" s="1"/>
      <c r="JUO18" s="1"/>
      <c r="JUP18" s="1"/>
      <c r="JUQ18" s="1"/>
      <c r="JUR18" s="1"/>
      <c r="JUS18" s="1"/>
      <c r="JUT18" s="1"/>
      <c r="JUU18" s="1"/>
      <c r="JUV18" s="1"/>
      <c r="JUW18" s="1"/>
      <c r="JUX18" s="1"/>
      <c r="JUY18" s="1"/>
      <c r="JUZ18" s="1"/>
      <c r="JVA18" s="1"/>
      <c r="JVB18" s="1"/>
      <c r="JVC18" s="1"/>
      <c r="JVD18" s="1"/>
      <c r="JVE18" s="1"/>
      <c r="JVF18" s="1"/>
      <c r="JVG18" s="1"/>
      <c r="JVH18" s="1"/>
      <c r="JVI18" s="1"/>
      <c r="JVJ18" s="1"/>
      <c r="JVK18" s="1"/>
      <c r="JVL18" s="1"/>
      <c r="JVM18" s="1"/>
      <c r="JVN18" s="1"/>
      <c r="JVO18" s="1"/>
      <c r="JVP18" s="1"/>
      <c r="JVQ18" s="1"/>
      <c r="JVR18" s="1"/>
      <c r="JVS18" s="1"/>
      <c r="JVT18" s="1"/>
      <c r="JVU18" s="1"/>
      <c r="JVV18" s="1"/>
      <c r="JVW18" s="1"/>
      <c r="JVX18" s="1"/>
      <c r="JVY18" s="1"/>
      <c r="JVZ18" s="1"/>
      <c r="JWA18" s="1"/>
      <c r="JWB18" s="1"/>
      <c r="JWC18" s="1"/>
      <c r="JWD18" s="1"/>
      <c r="JWE18" s="1"/>
      <c r="JWF18" s="1"/>
      <c r="JWG18" s="1"/>
      <c r="JWH18" s="1"/>
      <c r="JWI18" s="1"/>
      <c r="JWJ18" s="1"/>
      <c r="JWK18" s="1"/>
      <c r="JWL18" s="1"/>
      <c r="JWM18" s="1"/>
      <c r="JWN18" s="1"/>
      <c r="JWO18" s="1"/>
      <c r="JWP18" s="1"/>
      <c r="JWQ18" s="1"/>
      <c r="JWR18" s="1"/>
      <c r="JWS18" s="1"/>
      <c r="JWT18" s="1"/>
      <c r="JWU18" s="1"/>
      <c r="JWV18" s="1"/>
      <c r="JWW18" s="1"/>
      <c r="JWX18" s="1"/>
      <c r="JWY18" s="1"/>
      <c r="JWZ18" s="1"/>
      <c r="JXA18" s="1"/>
      <c r="JXB18" s="1"/>
      <c r="JXC18" s="1"/>
      <c r="JXD18" s="1"/>
      <c r="JXE18" s="1"/>
      <c r="JXF18" s="1"/>
      <c r="JXG18" s="1"/>
      <c r="JXH18" s="1"/>
      <c r="JXI18" s="1"/>
      <c r="JXJ18" s="1"/>
      <c r="JXK18" s="1"/>
      <c r="JXL18" s="1"/>
      <c r="JXM18" s="1"/>
      <c r="JXN18" s="1"/>
      <c r="JXO18" s="1"/>
      <c r="JXP18" s="1"/>
      <c r="JXQ18" s="1"/>
      <c r="JXR18" s="1"/>
      <c r="JXS18" s="1"/>
      <c r="JXT18" s="1"/>
      <c r="JXU18" s="1"/>
      <c r="JXV18" s="1"/>
      <c r="JXW18" s="1"/>
      <c r="JXX18" s="1"/>
      <c r="JXY18" s="1"/>
      <c r="JXZ18" s="1"/>
      <c r="JYA18" s="1"/>
      <c r="JYB18" s="1"/>
      <c r="JYC18" s="1"/>
      <c r="JYD18" s="1"/>
      <c r="JYE18" s="1"/>
      <c r="JYF18" s="1"/>
      <c r="JYG18" s="1"/>
      <c r="JYH18" s="1"/>
      <c r="JYI18" s="1"/>
      <c r="JYJ18" s="1"/>
      <c r="JYK18" s="1"/>
      <c r="JYL18" s="1"/>
      <c r="JYM18" s="1"/>
      <c r="JYN18" s="1"/>
      <c r="JYO18" s="1"/>
      <c r="JYP18" s="1"/>
      <c r="JYQ18" s="1"/>
      <c r="JYR18" s="1"/>
      <c r="JYS18" s="1"/>
      <c r="JYT18" s="1"/>
      <c r="JYU18" s="1"/>
      <c r="JYV18" s="1"/>
      <c r="JYW18" s="1"/>
      <c r="JYX18" s="1"/>
      <c r="JYY18" s="1"/>
      <c r="JYZ18" s="1"/>
      <c r="JZA18" s="1"/>
      <c r="JZB18" s="1"/>
      <c r="JZC18" s="1"/>
      <c r="JZD18" s="1"/>
      <c r="JZE18" s="1"/>
      <c r="JZF18" s="1"/>
      <c r="JZG18" s="1"/>
      <c r="JZH18" s="1"/>
      <c r="JZI18" s="1"/>
      <c r="JZJ18" s="1"/>
      <c r="JZK18" s="1"/>
      <c r="JZL18" s="1"/>
      <c r="JZM18" s="1"/>
      <c r="JZN18" s="1"/>
      <c r="JZO18" s="1"/>
      <c r="JZP18" s="1"/>
      <c r="JZQ18" s="1"/>
      <c r="JZR18" s="1"/>
      <c r="JZS18" s="1"/>
      <c r="JZT18" s="1"/>
      <c r="JZU18" s="1"/>
      <c r="JZV18" s="1"/>
      <c r="JZW18" s="1"/>
      <c r="JZX18" s="1"/>
      <c r="JZY18" s="1"/>
      <c r="JZZ18" s="1"/>
      <c r="KAA18" s="1"/>
      <c r="KAB18" s="1"/>
      <c r="KAC18" s="1"/>
      <c r="KAD18" s="1"/>
      <c r="KAE18" s="1"/>
      <c r="KAF18" s="1"/>
      <c r="KAG18" s="1"/>
      <c r="KAH18" s="1"/>
      <c r="KAI18" s="1"/>
      <c r="KAJ18" s="1"/>
      <c r="KAK18" s="1"/>
      <c r="KAL18" s="1"/>
      <c r="KAM18" s="1"/>
      <c r="KAN18" s="1"/>
      <c r="KAO18" s="1"/>
      <c r="KAP18" s="1"/>
      <c r="KAQ18" s="1"/>
      <c r="KAR18" s="1"/>
      <c r="KAS18" s="1"/>
      <c r="KAT18" s="1"/>
      <c r="KAU18" s="1"/>
      <c r="KAV18" s="1"/>
      <c r="KAW18" s="1"/>
      <c r="KAX18" s="1"/>
      <c r="KAY18" s="1"/>
      <c r="KAZ18" s="1"/>
      <c r="KBA18" s="1"/>
      <c r="KBB18" s="1"/>
      <c r="KBC18" s="1"/>
      <c r="KBD18" s="1"/>
      <c r="KBE18" s="1"/>
      <c r="KBF18" s="1"/>
      <c r="KBG18" s="1"/>
      <c r="KBH18" s="1"/>
      <c r="KBI18" s="1"/>
      <c r="KBJ18" s="1"/>
      <c r="KBK18" s="1"/>
      <c r="KBL18" s="1"/>
      <c r="KBM18" s="1"/>
      <c r="KBN18" s="1"/>
      <c r="KBO18" s="1"/>
      <c r="KBP18" s="1"/>
      <c r="KBQ18" s="1"/>
      <c r="KBR18" s="1"/>
      <c r="KBS18" s="1"/>
      <c r="KBT18" s="1"/>
      <c r="KBU18" s="1"/>
      <c r="KBV18" s="1"/>
      <c r="KBW18" s="1"/>
      <c r="KBX18" s="1"/>
      <c r="KBY18" s="1"/>
      <c r="KBZ18" s="1"/>
      <c r="KCA18" s="1"/>
      <c r="KCB18" s="1"/>
      <c r="KCC18" s="1"/>
      <c r="KCD18" s="1"/>
      <c r="KCE18" s="1"/>
      <c r="KCF18" s="1"/>
      <c r="KCG18" s="1"/>
      <c r="KCH18" s="1"/>
      <c r="KCI18" s="1"/>
      <c r="KCJ18" s="1"/>
      <c r="KCK18" s="1"/>
      <c r="KCL18" s="1"/>
      <c r="KCM18" s="1"/>
      <c r="KCN18" s="1"/>
      <c r="KCO18" s="1"/>
      <c r="KCP18" s="1"/>
      <c r="KCQ18" s="1"/>
      <c r="KCR18" s="1"/>
      <c r="KCS18" s="1"/>
      <c r="KCT18" s="1"/>
      <c r="KCU18" s="1"/>
      <c r="KCV18" s="1"/>
      <c r="KCW18" s="1"/>
      <c r="KCX18" s="1"/>
      <c r="KCY18" s="1"/>
      <c r="KCZ18" s="1"/>
      <c r="KDA18" s="1"/>
      <c r="KDB18" s="1"/>
      <c r="KDC18" s="1"/>
      <c r="KDD18" s="1"/>
      <c r="KDE18" s="1"/>
      <c r="KDF18" s="1"/>
      <c r="KDG18" s="1"/>
      <c r="KDH18" s="1"/>
      <c r="KDI18" s="1"/>
      <c r="KDJ18" s="1"/>
      <c r="KDK18" s="1"/>
      <c r="KDL18" s="1"/>
      <c r="KDM18" s="1"/>
      <c r="KDN18" s="1"/>
      <c r="KDO18" s="1"/>
      <c r="KDP18" s="1"/>
      <c r="KDQ18" s="1"/>
      <c r="KDR18" s="1"/>
      <c r="KDS18" s="1"/>
      <c r="KDT18" s="1"/>
      <c r="KDU18" s="1"/>
      <c r="KDV18" s="1"/>
      <c r="KDW18" s="1"/>
      <c r="KDX18" s="1"/>
      <c r="KDY18" s="1"/>
      <c r="KDZ18" s="1"/>
      <c r="KEA18" s="1"/>
      <c r="KEB18" s="1"/>
      <c r="KEC18" s="1"/>
      <c r="KED18" s="1"/>
      <c r="KEE18" s="1"/>
      <c r="KEF18" s="1"/>
      <c r="KEG18" s="1"/>
      <c r="KEH18" s="1"/>
      <c r="KEI18" s="1"/>
      <c r="KEJ18" s="1"/>
      <c r="KEK18" s="1"/>
      <c r="KEL18" s="1"/>
      <c r="KEM18" s="1"/>
      <c r="KEN18" s="1"/>
      <c r="KEO18" s="1"/>
      <c r="KEP18" s="1"/>
      <c r="KEQ18" s="1"/>
      <c r="KER18" s="1"/>
      <c r="KES18" s="1"/>
      <c r="KET18" s="1"/>
      <c r="KEU18" s="1"/>
      <c r="KEV18" s="1"/>
      <c r="KEW18" s="1"/>
      <c r="KEX18" s="1"/>
      <c r="KEY18" s="1"/>
      <c r="KEZ18" s="1"/>
      <c r="KFA18" s="1"/>
      <c r="KFB18" s="1"/>
      <c r="KFC18" s="1"/>
      <c r="KFD18" s="1"/>
      <c r="KFE18" s="1"/>
      <c r="KFF18" s="1"/>
      <c r="KFG18" s="1"/>
      <c r="KFH18" s="1"/>
      <c r="KFI18" s="1"/>
      <c r="KFJ18" s="1"/>
      <c r="KFK18" s="1"/>
      <c r="KFL18" s="1"/>
      <c r="KFM18" s="1"/>
      <c r="KFN18" s="1"/>
      <c r="KFO18" s="1"/>
      <c r="KFP18" s="1"/>
      <c r="KFQ18" s="1"/>
      <c r="KFR18" s="1"/>
      <c r="KFS18" s="1"/>
      <c r="KFT18" s="1"/>
      <c r="KFU18" s="1"/>
      <c r="KFV18" s="1"/>
      <c r="KFW18" s="1"/>
      <c r="KFX18" s="1"/>
      <c r="KFY18" s="1"/>
      <c r="KFZ18" s="1"/>
      <c r="KGA18" s="1"/>
      <c r="KGB18" s="1"/>
      <c r="KGC18" s="1"/>
      <c r="KGD18" s="1"/>
      <c r="KGE18" s="1"/>
      <c r="KGF18" s="1"/>
      <c r="KGG18" s="1"/>
      <c r="KGH18" s="1"/>
      <c r="KGI18" s="1"/>
      <c r="KGJ18" s="1"/>
      <c r="KGK18" s="1"/>
      <c r="KGL18" s="1"/>
      <c r="KGM18" s="1"/>
      <c r="KGN18" s="1"/>
      <c r="KGO18" s="1"/>
      <c r="KGP18" s="1"/>
      <c r="KGQ18" s="1"/>
      <c r="KGR18" s="1"/>
      <c r="KGS18" s="1"/>
      <c r="KGT18" s="1"/>
      <c r="KGU18" s="1"/>
      <c r="KGV18" s="1"/>
      <c r="KGW18" s="1"/>
      <c r="KGX18" s="1"/>
      <c r="KGY18" s="1"/>
      <c r="KGZ18" s="1"/>
      <c r="KHA18" s="1"/>
      <c r="KHB18" s="1"/>
      <c r="KHC18" s="1"/>
      <c r="KHD18" s="1"/>
      <c r="KHE18" s="1"/>
      <c r="KHF18" s="1"/>
      <c r="KHG18" s="1"/>
      <c r="KHH18" s="1"/>
      <c r="KHI18" s="1"/>
      <c r="KHJ18" s="1"/>
      <c r="KHK18" s="1"/>
      <c r="KHL18" s="1"/>
      <c r="KHM18" s="1"/>
      <c r="KHN18" s="1"/>
      <c r="KHO18" s="1"/>
      <c r="KHP18" s="1"/>
      <c r="KHQ18" s="1"/>
      <c r="KHR18" s="1"/>
      <c r="KHS18" s="1"/>
      <c r="KHT18" s="1"/>
      <c r="KHU18" s="1"/>
      <c r="KHV18" s="1"/>
      <c r="KHW18" s="1"/>
      <c r="KHX18" s="1"/>
      <c r="KHY18" s="1"/>
      <c r="KHZ18" s="1"/>
      <c r="KIA18" s="1"/>
      <c r="KIB18" s="1"/>
      <c r="KIC18" s="1"/>
      <c r="KID18" s="1"/>
      <c r="KIE18" s="1"/>
      <c r="KIF18" s="1"/>
      <c r="KIG18" s="1"/>
      <c r="KIH18" s="1"/>
      <c r="KII18" s="1"/>
      <c r="KIJ18" s="1"/>
      <c r="KIK18" s="1"/>
      <c r="KIL18" s="1"/>
      <c r="KIM18" s="1"/>
      <c r="KIN18" s="1"/>
      <c r="KIO18" s="1"/>
      <c r="KIP18" s="1"/>
      <c r="KIQ18" s="1"/>
      <c r="KIR18" s="1"/>
      <c r="KIS18" s="1"/>
      <c r="KIT18" s="1"/>
      <c r="KIU18" s="1"/>
      <c r="KIV18" s="1"/>
      <c r="KIW18" s="1"/>
      <c r="KIX18" s="1"/>
      <c r="KIY18" s="1"/>
      <c r="KIZ18" s="1"/>
      <c r="KJA18" s="1"/>
      <c r="KJB18" s="1"/>
      <c r="KJC18" s="1"/>
      <c r="KJD18" s="1"/>
      <c r="KJE18" s="1"/>
      <c r="KJF18" s="1"/>
      <c r="KJG18" s="1"/>
      <c r="KJH18" s="1"/>
      <c r="KJI18" s="1"/>
      <c r="KJJ18" s="1"/>
      <c r="KJK18" s="1"/>
      <c r="KJL18" s="1"/>
      <c r="KJM18" s="1"/>
      <c r="KJN18" s="1"/>
      <c r="KJO18" s="1"/>
      <c r="KJP18" s="1"/>
      <c r="KJQ18" s="1"/>
      <c r="KJR18" s="1"/>
      <c r="KJS18" s="1"/>
      <c r="KJT18" s="1"/>
      <c r="KJU18" s="1"/>
      <c r="KJV18" s="1"/>
      <c r="KJW18" s="1"/>
      <c r="KJX18" s="1"/>
      <c r="KJY18" s="1"/>
      <c r="KJZ18" s="1"/>
      <c r="KKA18" s="1"/>
      <c r="KKB18" s="1"/>
      <c r="KKC18" s="1"/>
      <c r="KKD18" s="1"/>
      <c r="KKE18" s="1"/>
      <c r="KKF18" s="1"/>
      <c r="KKG18" s="1"/>
      <c r="KKH18" s="1"/>
      <c r="KKI18" s="1"/>
      <c r="KKJ18" s="1"/>
      <c r="KKK18" s="1"/>
      <c r="KKL18" s="1"/>
      <c r="KKM18" s="1"/>
      <c r="KKN18" s="1"/>
      <c r="KKO18" s="1"/>
      <c r="KKP18" s="1"/>
      <c r="KKQ18" s="1"/>
      <c r="KKR18" s="1"/>
      <c r="KKS18" s="1"/>
      <c r="KKT18" s="1"/>
      <c r="KKU18" s="1"/>
      <c r="KKV18" s="1"/>
      <c r="KKW18" s="1"/>
      <c r="KKX18" s="1"/>
      <c r="KKY18" s="1"/>
      <c r="KKZ18" s="1"/>
      <c r="KLA18" s="1"/>
      <c r="KLB18" s="1"/>
      <c r="KLC18" s="1"/>
      <c r="KLD18" s="1"/>
      <c r="KLE18" s="1"/>
      <c r="KLF18" s="1"/>
      <c r="KLG18" s="1"/>
      <c r="KLH18" s="1"/>
      <c r="KLI18" s="1"/>
      <c r="KLJ18" s="1"/>
      <c r="KLK18" s="1"/>
      <c r="KLL18" s="1"/>
      <c r="KLM18" s="1"/>
      <c r="KLN18" s="1"/>
      <c r="KLO18" s="1"/>
      <c r="KLP18" s="1"/>
      <c r="KLQ18" s="1"/>
      <c r="KLR18" s="1"/>
      <c r="KLS18" s="1"/>
      <c r="KLT18" s="1"/>
      <c r="KLU18" s="1"/>
      <c r="KLV18" s="1"/>
      <c r="KLW18" s="1"/>
      <c r="KLX18" s="1"/>
      <c r="KLY18" s="1"/>
      <c r="KLZ18" s="1"/>
      <c r="KMA18" s="1"/>
      <c r="KMB18" s="1"/>
      <c r="KMC18" s="1"/>
      <c r="KMD18" s="1"/>
      <c r="KME18" s="1"/>
      <c r="KMF18" s="1"/>
      <c r="KMG18" s="1"/>
      <c r="KMH18" s="1"/>
      <c r="KMI18" s="1"/>
      <c r="KMJ18" s="1"/>
      <c r="KMK18" s="1"/>
      <c r="KML18" s="1"/>
      <c r="KMM18" s="1"/>
      <c r="KMN18" s="1"/>
      <c r="KMO18" s="1"/>
      <c r="KMP18" s="1"/>
      <c r="KMQ18" s="1"/>
      <c r="KMR18" s="1"/>
      <c r="KMS18" s="1"/>
      <c r="KMT18" s="1"/>
      <c r="KMU18" s="1"/>
      <c r="KMV18" s="1"/>
      <c r="KMW18" s="1"/>
      <c r="KMX18" s="1"/>
      <c r="KMY18" s="1"/>
      <c r="KMZ18" s="1"/>
      <c r="KNA18" s="1"/>
      <c r="KNB18" s="1"/>
      <c r="KNC18" s="1"/>
      <c r="KND18" s="1"/>
      <c r="KNE18" s="1"/>
      <c r="KNF18" s="1"/>
      <c r="KNG18" s="1"/>
      <c r="KNH18" s="1"/>
      <c r="KNI18" s="1"/>
      <c r="KNJ18" s="1"/>
      <c r="KNK18" s="1"/>
      <c r="KNL18" s="1"/>
      <c r="KNM18" s="1"/>
      <c r="KNN18" s="1"/>
      <c r="KNO18" s="1"/>
      <c r="KNP18" s="1"/>
      <c r="KNQ18" s="1"/>
      <c r="KNR18" s="1"/>
      <c r="KNS18" s="1"/>
      <c r="KNT18" s="1"/>
      <c r="KNU18" s="1"/>
      <c r="KNV18" s="1"/>
      <c r="KNW18" s="1"/>
      <c r="KNX18" s="1"/>
      <c r="KNY18" s="1"/>
      <c r="KNZ18" s="1"/>
      <c r="KOA18" s="1"/>
      <c r="KOB18" s="1"/>
      <c r="KOC18" s="1"/>
      <c r="KOD18" s="1"/>
      <c r="KOE18" s="1"/>
      <c r="KOF18" s="1"/>
      <c r="KOG18" s="1"/>
      <c r="KOH18" s="1"/>
      <c r="KOI18" s="1"/>
      <c r="KOJ18" s="1"/>
      <c r="KOK18" s="1"/>
      <c r="KOL18" s="1"/>
      <c r="KOM18" s="1"/>
      <c r="KON18" s="1"/>
      <c r="KOO18" s="1"/>
      <c r="KOP18" s="1"/>
      <c r="KOQ18" s="1"/>
      <c r="KOR18" s="1"/>
      <c r="KOS18" s="1"/>
      <c r="KOT18" s="1"/>
      <c r="KOU18" s="1"/>
      <c r="KOV18" s="1"/>
      <c r="KOW18" s="1"/>
      <c r="KOX18" s="1"/>
      <c r="KOY18" s="1"/>
      <c r="KOZ18" s="1"/>
      <c r="KPA18" s="1"/>
      <c r="KPB18" s="1"/>
      <c r="KPC18" s="1"/>
      <c r="KPD18" s="1"/>
      <c r="KPE18" s="1"/>
      <c r="KPF18" s="1"/>
      <c r="KPG18" s="1"/>
      <c r="KPH18" s="1"/>
      <c r="KPI18" s="1"/>
      <c r="KPJ18" s="1"/>
      <c r="KPK18" s="1"/>
      <c r="KPL18" s="1"/>
      <c r="KPM18" s="1"/>
      <c r="KPN18" s="1"/>
      <c r="KPO18" s="1"/>
      <c r="KPP18" s="1"/>
      <c r="KPQ18" s="1"/>
      <c r="KPR18" s="1"/>
      <c r="KPS18" s="1"/>
      <c r="KPT18" s="1"/>
      <c r="KPU18" s="1"/>
      <c r="KPV18" s="1"/>
      <c r="KPW18" s="1"/>
      <c r="KPX18" s="1"/>
      <c r="KPY18" s="1"/>
      <c r="KPZ18" s="1"/>
      <c r="KQA18" s="1"/>
      <c r="KQB18" s="1"/>
      <c r="KQC18" s="1"/>
      <c r="KQD18" s="1"/>
      <c r="KQE18" s="1"/>
      <c r="KQF18" s="1"/>
      <c r="KQG18" s="1"/>
      <c r="KQH18" s="1"/>
      <c r="KQI18" s="1"/>
      <c r="KQJ18" s="1"/>
      <c r="KQK18" s="1"/>
      <c r="KQL18" s="1"/>
      <c r="KQM18" s="1"/>
      <c r="KQN18" s="1"/>
      <c r="KQO18" s="1"/>
      <c r="KQP18" s="1"/>
      <c r="KQQ18" s="1"/>
      <c r="KQR18" s="1"/>
      <c r="KQS18" s="1"/>
      <c r="KQT18" s="1"/>
      <c r="KQU18" s="1"/>
      <c r="KQV18" s="1"/>
      <c r="KQW18" s="1"/>
      <c r="KQX18" s="1"/>
      <c r="KQY18" s="1"/>
      <c r="KQZ18" s="1"/>
      <c r="KRA18" s="1"/>
      <c r="KRB18" s="1"/>
      <c r="KRC18" s="1"/>
      <c r="KRD18" s="1"/>
      <c r="KRE18" s="1"/>
      <c r="KRF18" s="1"/>
      <c r="KRG18" s="1"/>
      <c r="KRH18" s="1"/>
      <c r="KRI18" s="1"/>
      <c r="KRJ18" s="1"/>
      <c r="KRK18" s="1"/>
      <c r="KRL18" s="1"/>
      <c r="KRM18" s="1"/>
      <c r="KRN18" s="1"/>
      <c r="KRO18" s="1"/>
      <c r="KRP18" s="1"/>
      <c r="KRQ18" s="1"/>
      <c r="KRR18" s="1"/>
      <c r="KRS18" s="1"/>
      <c r="KRT18" s="1"/>
      <c r="KRU18" s="1"/>
      <c r="KRV18" s="1"/>
      <c r="KRW18" s="1"/>
      <c r="KRX18" s="1"/>
      <c r="KRY18" s="1"/>
      <c r="KRZ18" s="1"/>
      <c r="KSA18" s="1"/>
      <c r="KSB18" s="1"/>
      <c r="KSC18" s="1"/>
      <c r="KSD18" s="1"/>
      <c r="KSE18" s="1"/>
      <c r="KSF18" s="1"/>
      <c r="KSG18" s="1"/>
      <c r="KSH18" s="1"/>
      <c r="KSI18" s="1"/>
      <c r="KSJ18" s="1"/>
      <c r="KSK18" s="1"/>
      <c r="KSL18" s="1"/>
      <c r="KSM18" s="1"/>
      <c r="KSN18" s="1"/>
      <c r="KSO18" s="1"/>
      <c r="KSP18" s="1"/>
      <c r="KSQ18" s="1"/>
      <c r="KSR18" s="1"/>
      <c r="KSS18" s="1"/>
      <c r="KST18" s="1"/>
      <c r="KSU18" s="1"/>
      <c r="KSV18" s="1"/>
      <c r="KSW18" s="1"/>
      <c r="KSX18" s="1"/>
      <c r="KSY18" s="1"/>
      <c r="KSZ18" s="1"/>
      <c r="KTA18" s="1"/>
      <c r="KTB18" s="1"/>
      <c r="KTC18" s="1"/>
      <c r="KTD18" s="1"/>
      <c r="KTE18" s="1"/>
      <c r="KTF18" s="1"/>
      <c r="KTG18" s="1"/>
      <c r="KTH18" s="1"/>
      <c r="KTI18" s="1"/>
      <c r="KTJ18" s="1"/>
      <c r="KTK18" s="1"/>
      <c r="KTL18" s="1"/>
      <c r="KTM18" s="1"/>
      <c r="KTN18" s="1"/>
      <c r="KTO18" s="1"/>
      <c r="KTP18" s="1"/>
      <c r="KTQ18" s="1"/>
      <c r="KTR18" s="1"/>
      <c r="KTS18" s="1"/>
      <c r="KTT18" s="1"/>
      <c r="KTU18" s="1"/>
      <c r="KTV18" s="1"/>
      <c r="KTW18" s="1"/>
      <c r="KTX18" s="1"/>
      <c r="KTY18" s="1"/>
      <c r="KTZ18" s="1"/>
      <c r="KUA18" s="1"/>
      <c r="KUB18" s="1"/>
      <c r="KUC18" s="1"/>
      <c r="KUD18" s="1"/>
      <c r="KUE18" s="1"/>
      <c r="KUF18" s="1"/>
      <c r="KUG18" s="1"/>
      <c r="KUH18" s="1"/>
      <c r="KUI18" s="1"/>
      <c r="KUJ18" s="1"/>
      <c r="KUK18" s="1"/>
      <c r="KUL18" s="1"/>
      <c r="KUM18" s="1"/>
      <c r="KUN18" s="1"/>
      <c r="KUO18" s="1"/>
      <c r="KUP18" s="1"/>
      <c r="KUQ18" s="1"/>
      <c r="KUR18" s="1"/>
      <c r="KUS18" s="1"/>
      <c r="KUT18" s="1"/>
      <c r="KUU18" s="1"/>
      <c r="KUV18" s="1"/>
      <c r="KUW18" s="1"/>
      <c r="KUX18" s="1"/>
      <c r="KUY18" s="1"/>
      <c r="KUZ18" s="1"/>
      <c r="KVA18" s="1"/>
      <c r="KVB18" s="1"/>
      <c r="KVC18" s="1"/>
      <c r="KVD18" s="1"/>
      <c r="KVE18" s="1"/>
      <c r="KVF18" s="1"/>
      <c r="KVG18" s="1"/>
      <c r="KVH18" s="1"/>
      <c r="KVI18" s="1"/>
      <c r="KVJ18" s="1"/>
      <c r="KVK18" s="1"/>
      <c r="KVL18" s="1"/>
      <c r="KVM18" s="1"/>
      <c r="KVN18" s="1"/>
      <c r="KVO18" s="1"/>
      <c r="KVP18" s="1"/>
      <c r="KVQ18" s="1"/>
      <c r="KVR18" s="1"/>
      <c r="KVS18" s="1"/>
      <c r="KVT18" s="1"/>
      <c r="KVU18" s="1"/>
      <c r="KVV18" s="1"/>
      <c r="KVW18" s="1"/>
      <c r="KVX18" s="1"/>
      <c r="KVY18" s="1"/>
      <c r="KVZ18" s="1"/>
      <c r="KWA18" s="1"/>
      <c r="KWB18" s="1"/>
      <c r="KWC18" s="1"/>
      <c r="KWD18" s="1"/>
      <c r="KWE18" s="1"/>
      <c r="KWF18" s="1"/>
      <c r="KWG18" s="1"/>
      <c r="KWH18" s="1"/>
      <c r="KWI18" s="1"/>
      <c r="KWJ18" s="1"/>
      <c r="KWK18" s="1"/>
      <c r="KWL18" s="1"/>
      <c r="KWM18" s="1"/>
      <c r="KWN18" s="1"/>
      <c r="KWO18" s="1"/>
      <c r="KWP18" s="1"/>
      <c r="KWQ18" s="1"/>
      <c r="KWR18" s="1"/>
      <c r="KWS18" s="1"/>
      <c r="KWT18" s="1"/>
      <c r="KWU18" s="1"/>
      <c r="KWV18" s="1"/>
      <c r="KWW18" s="1"/>
      <c r="KWX18" s="1"/>
      <c r="KWY18" s="1"/>
      <c r="KWZ18" s="1"/>
      <c r="KXA18" s="1"/>
      <c r="KXB18" s="1"/>
      <c r="KXC18" s="1"/>
      <c r="KXD18" s="1"/>
      <c r="KXE18" s="1"/>
      <c r="KXF18" s="1"/>
      <c r="KXG18" s="1"/>
      <c r="KXH18" s="1"/>
      <c r="KXI18" s="1"/>
      <c r="KXJ18" s="1"/>
      <c r="KXK18" s="1"/>
      <c r="KXL18" s="1"/>
      <c r="KXM18" s="1"/>
      <c r="KXN18" s="1"/>
      <c r="KXO18" s="1"/>
      <c r="KXP18" s="1"/>
      <c r="KXQ18" s="1"/>
      <c r="KXR18" s="1"/>
      <c r="KXS18" s="1"/>
      <c r="KXT18" s="1"/>
      <c r="KXU18" s="1"/>
      <c r="KXV18" s="1"/>
      <c r="KXW18" s="1"/>
      <c r="KXX18" s="1"/>
      <c r="KXY18" s="1"/>
      <c r="KXZ18" s="1"/>
      <c r="KYA18" s="1"/>
      <c r="KYB18" s="1"/>
      <c r="KYC18" s="1"/>
      <c r="KYD18" s="1"/>
      <c r="KYE18" s="1"/>
      <c r="KYF18" s="1"/>
      <c r="KYG18" s="1"/>
      <c r="KYH18" s="1"/>
      <c r="KYI18" s="1"/>
      <c r="KYJ18" s="1"/>
      <c r="KYK18" s="1"/>
      <c r="KYL18" s="1"/>
      <c r="KYM18" s="1"/>
      <c r="KYN18" s="1"/>
      <c r="KYO18" s="1"/>
      <c r="KYP18" s="1"/>
      <c r="KYQ18" s="1"/>
      <c r="KYR18" s="1"/>
      <c r="KYS18" s="1"/>
      <c r="KYT18" s="1"/>
      <c r="KYU18" s="1"/>
      <c r="KYV18" s="1"/>
      <c r="KYW18" s="1"/>
      <c r="KYX18" s="1"/>
      <c r="KYY18" s="1"/>
      <c r="KYZ18" s="1"/>
      <c r="KZA18" s="1"/>
      <c r="KZB18" s="1"/>
      <c r="KZC18" s="1"/>
      <c r="KZD18" s="1"/>
      <c r="KZE18" s="1"/>
      <c r="KZF18" s="1"/>
      <c r="KZG18" s="1"/>
      <c r="KZH18" s="1"/>
      <c r="KZI18" s="1"/>
      <c r="KZJ18" s="1"/>
      <c r="KZK18" s="1"/>
      <c r="KZL18" s="1"/>
      <c r="KZM18" s="1"/>
      <c r="KZN18" s="1"/>
      <c r="KZO18" s="1"/>
      <c r="KZP18" s="1"/>
      <c r="KZQ18" s="1"/>
      <c r="KZR18" s="1"/>
      <c r="KZS18" s="1"/>
      <c r="KZT18" s="1"/>
      <c r="KZU18" s="1"/>
      <c r="KZV18" s="1"/>
      <c r="KZW18" s="1"/>
      <c r="KZX18" s="1"/>
      <c r="KZY18" s="1"/>
      <c r="KZZ18" s="1"/>
      <c r="LAA18" s="1"/>
      <c r="LAB18" s="1"/>
      <c r="LAC18" s="1"/>
      <c r="LAD18" s="1"/>
      <c r="LAE18" s="1"/>
      <c r="LAF18" s="1"/>
      <c r="LAG18" s="1"/>
      <c r="LAH18" s="1"/>
      <c r="LAI18" s="1"/>
      <c r="LAJ18" s="1"/>
      <c r="LAK18" s="1"/>
      <c r="LAL18" s="1"/>
      <c r="LAM18" s="1"/>
      <c r="LAN18" s="1"/>
      <c r="LAO18" s="1"/>
      <c r="LAP18" s="1"/>
      <c r="LAQ18" s="1"/>
      <c r="LAR18" s="1"/>
      <c r="LAS18" s="1"/>
      <c r="LAT18" s="1"/>
      <c r="LAU18" s="1"/>
      <c r="LAV18" s="1"/>
      <c r="LAW18" s="1"/>
      <c r="LAX18" s="1"/>
      <c r="LAY18" s="1"/>
      <c r="LAZ18" s="1"/>
      <c r="LBA18" s="1"/>
      <c r="LBB18" s="1"/>
      <c r="LBC18" s="1"/>
      <c r="LBD18" s="1"/>
      <c r="LBE18" s="1"/>
      <c r="LBF18" s="1"/>
      <c r="LBG18" s="1"/>
      <c r="LBH18" s="1"/>
      <c r="LBI18" s="1"/>
      <c r="LBJ18" s="1"/>
      <c r="LBK18" s="1"/>
      <c r="LBL18" s="1"/>
      <c r="LBM18" s="1"/>
      <c r="LBN18" s="1"/>
      <c r="LBO18" s="1"/>
      <c r="LBP18" s="1"/>
      <c r="LBQ18" s="1"/>
      <c r="LBR18" s="1"/>
      <c r="LBS18" s="1"/>
      <c r="LBT18" s="1"/>
      <c r="LBU18" s="1"/>
      <c r="LBV18" s="1"/>
      <c r="LBW18" s="1"/>
      <c r="LBX18" s="1"/>
      <c r="LBY18" s="1"/>
      <c r="LBZ18" s="1"/>
      <c r="LCA18" s="1"/>
      <c r="LCB18" s="1"/>
      <c r="LCC18" s="1"/>
      <c r="LCD18" s="1"/>
      <c r="LCE18" s="1"/>
      <c r="LCF18" s="1"/>
      <c r="LCG18" s="1"/>
      <c r="LCH18" s="1"/>
      <c r="LCI18" s="1"/>
      <c r="LCJ18" s="1"/>
      <c r="LCK18" s="1"/>
      <c r="LCL18" s="1"/>
      <c r="LCM18" s="1"/>
      <c r="LCN18" s="1"/>
      <c r="LCO18" s="1"/>
      <c r="LCP18" s="1"/>
      <c r="LCQ18" s="1"/>
      <c r="LCR18" s="1"/>
      <c r="LCS18" s="1"/>
      <c r="LCT18" s="1"/>
      <c r="LCU18" s="1"/>
      <c r="LCV18" s="1"/>
      <c r="LCW18" s="1"/>
      <c r="LCX18" s="1"/>
      <c r="LCY18" s="1"/>
      <c r="LCZ18" s="1"/>
      <c r="LDA18" s="1"/>
      <c r="LDB18" s="1"/>
      <c r="LDC18" s="1"/>
      <c r="LDD18" s="1"/>
      <c r="LDE18" s="1"/>
      <c r="LDF18" s="1"/>
      <c r="LDG18" s="1"/>
      <c r="LDH18" s="1"/>
      <c r="LDI18" s="1"/>
      <c r="LDJ18" s="1"/>
      <c r="LDK18" s="1"/>
      <c r="LDL18" s="1"/>
      <c r="LDM18" s="1"/>
      <c r="LDN18" s="1"/>
      <c r="LDO18" s="1"/>
      <c r="LDP18" s="1"/>
      <c r="LDQ18" s="1"/>
      <c r="LDR18" s="1"/>
      <c r="LDS18" s="1"/>
      <c r="LDT18" s="1"/>
      <c r="LDU18" s="1"/>
      <c r="LDV18" s="1"/>
      <c r="LDW18" s="1"/>
      <c r="LDX18" s="1"/>
      <c r="LDY18" s="1"/>
      <c r="LDZ18" s="1"/>
      <c r="LEA18" s="1"/>
      <c r="LEB18" s="1"/>
      <c r="LEC18" s="1"/>
      <c r="LED18" s="1"/>
      <c r="LEE18" s="1"/>
      <c r="LEF18" s="1"/>
      <c r="LEG18" s="1"/>
      <c r="LEH18" s="1"/>
      <c r="LEI18" s="1"/>
      <c r="LEJ18" s="1"/>
      <c r="LEK18" s="1"/>
      <c r="LEL18" s="1"/>
      <c r="LEM18" s="1"/>
      <c r="LEN18" s="1"/>
      <c r="LEO18" s="1"/>
      <c r="LEP18" s="1"/>
      <c r="LEQ18" s="1"/>
      <c r="LER18" s="1"/>
      <c r="LES18" s="1"/>
      <c r="LET18" s="1"/>
      <c r="LEU18" s="1"/>
      <c r="LEV18" s="1"/>
      <c r="LEW18" s="1"/>
      <c r="LEX18" s="1"/>
      <c r="LEY18" s="1"/>
      <c r="LEZ18" s="1"/>
      <c r="LFA18" s="1"/>
      <c r="LFB18" s="1"/>
      <c r="LFC18" s="1"/>
      <c r="LFD18" s="1"/>
      <c r="LFE18" s="1"/>
      <c r="LFF18" s="1"/>
      <c r="LFG18" s="1"/>
      <c r="LFH18" s="1"/>
      <c r="LFI18" s="1"/>
      <c r="LFJ18" s="1"/>
      <c r="LFK18" s="1"/>
      <c r="LFL18" s="1"/>
      <c r="LFM18" s="1"/>
      <c r="LFN18" s="1"/>
      <c r="LFO18" s="1"/>
      <c r="LFP18" s="1"/>
      <c r="LFQ18" s="1"/>
      <c r="LFR18" s="1"/>
      <c r="LFS18" s="1"/>
      <c r="LFT18" s="1"/>
      <c r="LFU18" s="1"/>
      <c r="LFV18" s="1"/>
      <c r="LFW18" s="1"/>
      <c r="LFX18" s="1"/>
      <c r="LFY18" s="1"/>
      <c r="LFZ18" s="1"/>
      <c r="LGA18" s="1"/>
      <c r="LGB18" s="1"/>
      <c r="LGC18" s="1"/>
      <c r="LGD18" s="1"/>
      <c r="LGE18" s="1"/>
      <c r="LGF18" s="1"/>
      <c r="LGG18" s="1"/>
      <c r="LGH18" s="1"/>
      <c r="LGI18" s="1"/>
      <c r="LGJ18" s="1"/>
      <c r="LGK18" s="1"/>
      <c r="LGL18" s="1"/>
      <c r="LGM18" s="1"/>
      <c r="LGN18" s="1"/>
      <c r="LGO18" s="1"/>
      <c r="LGP18" s="1"/>
      <c r="LGQ18" s="1"/>
      <c r="LGR18" s="1"/>
      <c r="LGS18" s="1"/>
      <c r="LGT18" s="1"/>
      <c r="LGU18" s="1"/>
      <c r="LGV18" s="1"/>
      <c r="LGW18" s="1"/>
      <c r="LGX18" s="1"/>
      <c r="LGY18" s="1"/>
      <c r="LGZ18" s="1"/>
      <c r="LHA18" s="1"/>
      <c r="LHB18" s="1"/>
      <c r="LHC18" s="1"/>
      <c r="LHD18" s="1"/>
      <c r="LHE18" s="1"/>
      <c r="LHF18" s="1"/>
      <c r="LHG18" s="1"/>
      <c r="LHH18" s="1"/>
      <c r="LHI18" s="1"/>
      <c r="LHJ18" s="1"/>
      <c r="LHK18" s="1"/>
      <c r="LHL18" s="1"/>
      <c r="LHM18" s="1"/>
      <c r="LHN18" s="1"/>
      <c r="LHO18" s="1"/>
      <c r="LHP18" s="1"/>
      <c r="LHQ18" s="1"/>
      <c r="LHR18" s="1"/>
      <c r="LHS18" s="1"/>
      <c r="LHT18" s="1"/>
      <c r="LHU18" s="1"/>
      <c r="LHV18" s="1"/>
      <c r="LHW18" s="1"/>
      <c r="LHX18" s="1"/>
      <c r="LHY18" s="1"/>
      <c r="LHZ18" s="1"/>
      <c r="LIA18" s="1"/>
      <c r="LIB18" s="1"/>
      <c r="LIC18" s="1"/>
      <c r="LID18" s="1"/>
      <c r="LIE18" s="1"/>
      <c r="LIF18" s="1"/>
      <c r="LIG18" s="1"/>
      <c r="LIH18" s="1"/>
      <c r="LII18" s="1"/>
      <c r="LIJ18" s="1"/>
      <c r="LIK18" s="1"/>
      <c r="LIL18" s="1"/>
      <c r="LIM18" s="1"/>
      <c r="LIN18" s="1"/>
      <c r="LIO18" s="1"/>
      <c r="LIP18" s="1"/>
      <c r="LIQ18" s="1"/>
      <c r="LIR18" s="1"/>
      <c r="LIS18" s="1"/>
      <c r="LIT18" s="1"/>
      <c r="LIU18" s="1"/>
      <c r="LIV18" s="1"/>
      <c r="LIW18" s="1"/>
      <c r="LIX18" s="1"/>
      <c r="LIY18" s="1"/>
      <c r="LIZ18" s="1"/>
      <c r="LJA18" s="1"/>
      <c r="LJB18" s="1"/>
      <c r="LJC18" s="1"/>
      <c r="LJD18" s="1"/>
      <c r="LJE18" s="1"/>
      <c r="LJF18" s="1"/>
      <c r="LJG18" s="1"/>
      <c r="LJH18" s="1"/>
      <c r="LJI18" s="1"/>
      <c r="LJJ18" s="1"/>
      <c r="LJK18" s="1"/>
      <c r="LJL18" s="1"/>
      <c r="LJM18" s="1"/>
      <c r="LJN18" s="1"/>
      <c r="LJO18" s="1"/>
      <c r="LJP18" s="1"/>
      <c r="LJQ18" s="1"/>
      <c r="LJR18" s="1"/>
      <c r="LJS18" s="1"/>
      <c r="LJT18" s="1"/>
      <c r="LJU18" s="1"/>
      <c r="LJV18" s="1"/>
      <c r="LJW18" s="1"/>
      <c r="LJX18" s="1"/>
      <c r="LJY18" s="1"/>
      <c r="LJZ18" s="1"/>
      <c r="LKA18" s="1"/>
      <c r="LKB18" s="1"/>
      <c r="LKC18" s="1"/>
      <c r="LKD18" s="1"/>
      <c r="LKE18" s="1"/>
      <c r="LKF18" s="1"/>
      <c r="LKG18" s="1"/>
      <c r="LKH18" s="1"/>
      <c r="LKI18" s="1"/>
      <c r="LKJ18" s="1"/>
      <c r="LKK18" s="1"/>
      <c r="LKL18" s="1"/>
      <c r="LKM18" s="1"/>
      <c r="LKN18" s="1"/>
      <c r="LKO18" s="1"/>
      <c r="LKP18" s="1"/>
      <c r="LKQ18" s="1"/>
      <c r="LKR18" s="1"/>
      <c r="LKS18" s="1"/>
      <c r="LKT18" s="1"/>
      <c r="LKU18" s="1"/>
      <c r="LKV18" s="1"/>
      <c r="LKW18" s="1"/>
      <c r="LKX18" s="1"/>
      <c r="LKY18" s="1"/>
      <c r="LKZ18" s="1"/>
      <c r="LLA18" s="1"/>
      <c r="LLB18" s="1"/>
      <c r="LLC18" s="1"/>
      <c r="LLD18" s="1"/>
      <c r="LLE18" s="1"/>
      <c r="LLF18" s="1"/>
      <c r="LLG18" s="1"/>
      <c r="LLH18" s="1"/>
      <c r="LLI18" s="1"/>
      <c r="LLJ18" s="1"/>
      <c r="LLK18" s="1"/>
      <c r="LLL18" s="1"/>
      <c r="LLM18" s="1"/>
      <c r="LLN18" s="1"/>
      <c r="LLO18" s="1"/>
      <c r="LLP18" s="1"/>
      <c r="LLQ18" s="1"/>
      <c r="LLR18" s="1"/>
      <c r="LLS18" s="1"/>
      <c r="LLT18" s="1"/>
      <c r="LLU18" s="1"/>
      <c r="LLV18" s="1"/>
      <c r="LLW18" s="1"/>
      <c r="LLX18" s="1"/>
      <c r="LLY18" s="1"/>
      <c r="LLZ18" s="1"/>
      <c r="LMA18" s="1"/>
      <c r="LMB18" s="1"/>
      <c r="LMC18" s="1"/>
      <c r="LMD18" s="1"/>
      <c r="LME18" s="1"/>
      <c r="LMF18" s="1"/>
      <c r="LMG18" s="1"/>
      <c r="LMH18" s="1"/>
      <c r="LMI18" s="1"/>
      <c r="LMJ18" s="1"/>
      <c r="LMK18" s="1"/>
      <c r="LML18" s="1"/>
      <c r="LMM18" s="1"/>
      <c r="LMN18" s="1"/>
      <c r="LMO18" s="1"/>
      <c r="LMP18" s="1"/>
      <c r="LMQ18" s="1"/>
      <c r="LMR18" s="1"/>
      <c r="LMS18" s="1"/>
      <c r="LMT18" s="1"/>
      <c r="LMU18" s="1"/>
      <c r="LMV18" s="1"/>
      <c r="LMW18" s="1"/>
      <c r="LMX18" s="1"/>
      <c r="LMY18" s="1"/>
      <c r="LMZ18" s="1"/>
      <c r="LNA18" s="1"/>
      <c r="LNB18" s="1"/>
      <c r="LNC18" s="1"/>
      <c r="LND18" s="1"/>
      <c r="LNE18" s="1"/>
      <c r="LNF18" s="1"/>
      <c r="LNG18" s="1"/>
      <c r="LNH18" s="1"/>
      <c r="LNI18" s="1"/>
      <c r="LNJ18" s="1"/>
      <c r="LNK18" s="1"/>
      <c r="LNL18" s="1"/>
      <c r="LNM18" s="1"/>
      <c r="LNN18" s="1"/>
      <c r="LNO18" s="1"/>
      <c r="LNP18" s="1"/>
      <c r="LNQ18" s="1"/>
      <c r="LNR18" s="1"/>
      <c r="LNS18" s="1"/>
      <c r="LNT18" s="1"/>
      <c r="LNU18" s="1"/>
      <c r="LNV18" s="1"/>
      <c r="LNW18" s="1"/>
      <c r="LNX18" s="1"/>
      <c r="LNY18" s="1"/>
      <c r="LNZ18" s="1"/>
      <c r="LOA18" s="1"/>
      <c r="LOB18" s="1"/>
      <c r="LOC18" s="1"/>
      <c r="LOD18" s="1"/>
      <c r="LOE18" s="1"/>
      <c r="LOF18" s="1"/>
      <c r="LOG18" s="1"/>
      <c r="LOH18" s="1"/>
      <c r="LOI18" s="1"/>
      <c r="LOJ18" s="1"/>
      <c r="LOK18" s="1"/>
      <c r="LOL18" s="1"/>
      <c r="LOM18" s="1"/>
      <c r="LON18" s="1"/>
      <c r="LOO18" s="1"/>
      <c r="LOP18" s="1"/>
      <c r="LOQ18" s="1"/>
      <c r="LOR18" s="1"/>
      <c r="LOS18" s="1"/>
      <c r="LOT18" s="1"/>
      <c r="LOU18" s="1"/>
      <c r="LOV18" s="1"/>
      <c r="LOW18" s="1"/>
      <c r="LOX18" s="1"/>
      <c r="LOY18" s="1"/>
      <c r="LOZ18" s="1"/>
      <c r="LPA18" s="1"/>
      <c r="LPB18" s="1"/>
      <c r="LPC18" s="1"/>
      <c r="LPD18" s="1"/>
      <c r="LPE18" s="1"/>
      <c r="LPF18" s="1"/>
      <c r="LPG18" s="1"/>
      <c r="LPH18" s="1"/>
      <c r="LPI18" s="1"/>
      <c r="LPJ18" s="1"/>
      <c r="LPK18" s="1"/>
      <c r="LPL18" s="1"/>
      <c r="LPM18" s="1"/>
      <c r="LPN18" s="1"/>
      <c r="LPO18" s="1"/>
      <c r="LPP18" s="1"/>
      <c r="LPQ18" s="1"/>
      <c r="LPR18" s="1"/>
      <c r="LPS18" s="1"/>
      <c r="LPT18" s="1"/>
      <c r="LPU18" s="1"/>
      <c r="LPV18" s="1"/>
      <c r="LPW18" s="1"/>
      <c r="LPX18" s="1"/>
      <c r="LPY18" s="1"/>
      <c r="LPZ18" s="1"/>
      <c r="LQA18" s="1"/>
      <c r="LQB18" s="1"/>
      <c r="LQC18" s="1"/>
      <c r="LQD18" s="1"/>
      <c r="LQE18" s="1"/>
      <c r="LQF18" s="1"/>
      <c r="LQG18" s="1"/>
      <c r="LQH18" s="1"/>
      <c r="LQI18" s="1"/>
      <c r="LQJ18" s="1"/>
      <c r="LQK18" s="1"/>
      <c r="LQL18" s="1"/>
      <c r="LQM18" s="1"/>
      <c r="LQN18" s="1"/>
      <c r="LQO18" s="1"/>
      <c r="LQP18" s="1"/>
      <c r="LQQ18" s="1"/>
      <c r="LQR18" s="1"/>
      <c r="LQS18" s="1"/>
      <c r="LQT18" s="1"/>
      <c r="LQU18" s="1"/>
      <c r="LQV18" s="1"/>
      <c r="LQW18" s="1"/>
      <c r="LQX18" s="1"/>
      <c r="LQY18" s="1"/>
      <c r="LQZ18" s="1"/>
      <c r="LRA18" s="1"/>
      <c r="LRB18" s="1"/>
      <c r="LRC18" s="1"/>
      <c r="LRD18" s="1"/>
      <c r="LRE18" s="1"/>
      <c r="LRF18" s="1"/>
      <c r="LRG18" s="1"/>
      <c r="LRH18" s="1"/>
      <c r="LRI18" s="1"/>
      <c r="LRJ18" s="1"/>
      <c r="LRK18" s="1"/>
      <c r="LRL18" s="1"/>
      <c r="LRM18" s="1"/>
      <c r="LRN18" s="1"/>
      <c r="LRO18" s="1"/>
      <c r="LRP18" s="1"/>
      <c r="LRQ18" s="1"/>
      <c r="LRR18" s="1"/>
      <c r="LRS18" s="1"/>
      <c r="LRT18" s="1"/>
      <c r="LRU18" s="1"/>
      <c r="LRV18" s="1"/>
      <c r="LRW18" s="1"/>
      <c r="LRX18" s="1"/>
      <c r="LRY18" s="1"/>
      <c r="LRZ18" s="1"/>
      <c r="LSA18" s="1"/>
      <c r="LSB18" s="1"/>
      <c r="LSC18" s="1"/>
      <c r="LSD18" s="1"/>
      <c r="LSE18" s="1"/>
      <c r="LSF18" s="1"/>
      <c r="LSG18" s="1"/>
      <c r="LSH18" s="1"/>
      <c r="LSI18" s="1"/>
      <c r="LSJ18" s="1"/>
      <c r="LSK18" s="1"/>
      <c r="LSL18" s="1"/>
      <c r="LSM18" s="1"/>
      <c r="LSN18" s="1"/>
      <c r="LSO18" s="1"/>
      <c r="LSP18" s="1"/>
      <c r="LSQ18" s="1"/>
      <c r="LSR18" s="1"/>
      <c r="LSS18" s="1"/>
      <c r="LST18" s="1"/>
      <c r="LSU18" s="1"/>
      <c r="LSV18" s="1"/>
      <c r="LSW18" s="1"/>
      <c r="LSX18" s="1"/>
      <c r="LSY18" s="1"/>
      <c r="LSZ18" s="1"/>
      <c r="LTA18" s="1"/>
      <c r="LTB18" s="1"/>
      <c r="LTC18" s="1"/>
      <c r="LTD18" s="1"/>
      <c r="LTE18" s="1"/>
      <c r="LTF18" s="1"/>
      <c r="LTG18" s="1"/>
      <c r="LTH18" s="1"/>
      <c r="LTI18" s="1"/>
      <c r="LTJ18" s="1"/>
      <c r="LTK18" s="1"/>
      <c r="LTL18" s="1"/>
      <c r="LTM18" s="1"/>
      <c r="LTN18" s="1"/>
      <c r="LTO18" s="1"/>
      <c r="LTP18" s="1"/>
      <c r="LTQ18" s="1"/>
      <c r="LTR18" s="1"/>
      <c r="LTS18" s="1"/>
      <c r="LTT18" s="1"/>
      <c r="LTU18" s="1"/>
      <c r="LTV18" s="1"/>
      <c r="LTW18" s="1"/>
      <c r="LTX18" s="1"/>
      <c r="LTY18" s="1"/>
      <c r="LTZ18" s="1"/>
      <c r="LUA18" s="1"/>
      <c r="LUB18" s="1"/>
      <c r="LUC18" s="1"/>
      <c r="LUD18" s="1"/>
      <c r="LUE18" s="1"/>
      <c r="LUF18" s="1"/>
      <c r="LUG18" s="1"/>
      <c r="LUH18" s="1"/>
      <c r="LUI18" s="1"/>
      <c r="LUJ18" s="1"/>
      <c r="LUK18" s="1"/>
      <c r="LUL18" s="1"/>
      <c r="LUM18" s="1"/>
      <c r="LUN18" s="1"/>
      <c r="LUO18" s="1"/>
      <c r="LUP18" s="1"/>
      <c r="LUQ18" s="1"/>
      <c r="LUR18" s="1"/>
      <c r="LUS18" s="1"/>
      <c r="LUT18" s="1"/>
      <c r="LUU18" s="1"/>
      <c r="LUV18" s="1"/>
      <c r="LUW18" s="1"/>
      <c r="LUX18" s="1"/>
      <c r="LUY18" s="1"/>
      <c r="LUZ18" s="1"/>
      <c r="LVA18" s="1"/>
      <c r="LVB18" s="1"/>
      <c r="LVC18" s="1"/>
      <c r="LVD18" s="1"/>
      <c r="LVE18" s="1"/>
      <c r="LVF18" s="1"/>
      <c r="LVG18" s="1"/>
      <c r="LVH18" s="1"/>
      <c r="LVI18" s="1"/>
      <c r="LVJ18" s="1"/>
      <c r="LVK18" s="1"/>
      <c r="LVL18" s="1"/>
      <c r="LVM18" s="1"/>
      <c r="LVN18" s="1"/>
      <c r="LVO18" s="1"/>
      <c r="LVP18" s="1"/>
      <c r="LVQ18" s="1"/>
      <c r="LVR18" s="1"/>
      <c r="LVS18" s="1"/>
      <c r="LVT18" s="1"/>
      <c r="LVU18" s="1"/>
      <c r="LVV18" s="1"/>
      <c r="LVW18" s="1"/>
      <c r="LVX18" s="1"/>
      <c r="LVY18" s="1"/>
      <c r="LVZ18" s="1"/>
      <c r="LWA18" s="1"/>
      <c r="LWB18" s="1"/>
      <c r="LWC18" s="1"/>
      <c r="LWD18" s="1"/>
      <c r="LWE18" s="1"/>
      <c r="LWF18" s="1"/>
      <c r="LWG18" s="1"/>
      <c r="LWH18" s="1"/>
      <c r="LWI18" s="1"/>
      <c r="LWJ18" s="1"/>
      <c r="LWK18" s="1"/>
      <c r="LWL18" s="1"/>
      <c r="LWM18" s="1"/>
      <c r="LWN18" s="1"/>
      <c r="LWO18" s="1"/>
      <c r="LWP18" s="1"/>
      <c r="LWQ18" s="1"/>
      <c r="LWR18" s="1"/>
      <c r="LWS18" s="1"/>
      <c r="LWT18" s="1"/>
      <c r="LWU18" s="1"/>
      <c r="LWV18" s="1"/>
      <c r="LWW18" s="1"/>
      <c r="LWX18" s="1"/>
      <c r="LWY18" s="1"/>
      <c r="LWZ18" s="1"/>
      <c r="LXA18" s="1"/>
      <c r="LXB18" s="1"/>
      <c r="LXC18" s="1"/>
      <c r="LXD18" s="1"/>
      <c r="LXE18" s="1"/>
      <c r="LXF18" s="1"/>
      <c r="LXG18" s="1"/>
      <c r="LXH18" s="1"/>
      <c r="LXI18" s="1"/>
      <c r="LXJ18" s="1"/>
      <c r="LXK18" s="1"/>
      <c r="LXL18" s="1"/>
      <c r="LXM18" s="1"/>
      <c r="LXN18" s="1"/>
      <c r="LXO18" s="1"/>
      <c r="LXP18" s="1"/>
      <c r="LXQ18" s="1"/>
      <c r="LXR18" s="1"/>
      <c r="LXS18" s="1"/>
      <c r="LXT18" s="1"/>
      <c r="LXU18" s="1"/>
      <c r="LXV18" s="1"/>
      <c r="LXW18" s="1"/>
      <c r="LXX18" s="1"/>
      <c r="LXY18" s="1"/>
      <c r="LXZ18" s="1"/>
      <c r="LYA18" s="1"/>
      <c r="LYB18" s="1"/>
      <c r="LYC18" s="1"/>
      <c r="LYD18" s="1"/>
      <c r="LYE18" s="1"/>
      <c r="LYF18" s="1"/>
      <c r="LYG18" s="1"/>
      <c r="LYH18" s="1"/>
      <c r="LYI18" s="1"/>
      <c r="LYJ18" s="1"/>
      <c r="LYK18" s="1"/>
      <c r="LYL18" s="1"/>
      <c r="LYM18" s="1"/>
      <c r="LYN18" s="1"/>
      <c r="LYO18" s="1"/>
      <c r="LYP18" s="1"/>
      <c r="LYQ18" s="1"/>
      <c r="LYR18" s="1"/>
      <c r="LYS18" s="1"/>
      <c r="LYT18" s="1"/>
      <c r="LYU18" s="1"/>
      <c r="LYV18" s="1"/>
      <c r="LYW18" s="1"/>
      <c r="LYX18" s="1"/>
      <c r="LYY18" s="1"/>
      <c r="LYZ18" s="1"/>
      <c r="LZA18" s="1"/>
      <c r="LZB18" s="1"/>
      <c r="LZC18" s="1"/>
      <c r="LZD18" s="1"/>
      <c r="LZE18" s="1"/>
      <c r="LZF18" s="1"/>
      <c r="LZG18" s="1"/>
      <c r="LZH18" s="1"/>
      <c r="LZI18" s="1"/>
      <c r="LZJ18" s="1"/>
      <c r="LZK18" s="1"/>
      <c r="LZL18" s="1"/>
      <c r="LZM18" s="1"/>
      <c r="LZN18" s="1"/>
      <c r="LZO18" s="1"/>
      <c r="LZP18" s="1"/>
      <c r="LZQ18" s="1"/>
      <c r="LZR18" s="1"/>
      <c r="LZS18" s="1"/>
      <c r="LZT18" s="1"/>
      <c r="LZU18" s="1"/>
      <c r="LZV18" s="1"/>
      <c r="LZW18" s="1"/>
      <c r="LZX18" s="1"/>
      <c r="LZY18" s="1"/>
      <c r="LZZ18" s="1"/>
      <c r="MAA18" s="1"/>
      <c r="MAB18" s="1"/>
      <c r="MAC18" s="1"/>
      <c r="MAD18" s="1"/>
      <c r="MAE18" s="1"/>
      <c r="MAF18" s="1"/>
      <c r="MAG18" s="1"/>
      <c r="MAH18" s="1"/>
      <c r="MAI18" s="1"/>
      <c r="MAJ18" s="1"/>
      <c r="MAK18" s="1"/>
      <c r="MAL18" s="1"/>
      <c r="MAM18" s="1"/>
      <c r="MAN18" s="1"/>
      <c r="MAO18" s="1"/>
      <c r="MAP18" s="1"/>
      <c r="MAQ18" s="1"/>
      <c r="MAR18" s="1"/>
      <c r="MAS18" s="1"/>
      <c r="MAT18" s="1"/>
      <c r="MAU18" s="1"/>
      <c r="MAV18" s="1"/>
      <c r="MAW18" s="1"/>
      <c r="MAX18" s="1"/>
      <c r="MAY18" s="1"/>
      <c r="MAZ18" s="1"/>
      <c r="MBA18" s="1"/>
      <c r="MBB18" s="1"/>
      <c r="MBC18" s="1"/>
      <c r="MBD18" s="1"/>
      <c r="MBE18" s="1"/>
      <c r="MBF18" s="1"/>
      <c r="MBG18" s="1"/>
      <c r="MBH18" s="1"/>
      <c r="MBI18" s="1"/>
      <c r="MBJ18" s="1"/>
      <c r="MBK18" s="1"/>
      <c r="MBL18" s="1"/>
      <c r="MBM18" s="1"/>
      <c r="MBN18" s="1"/>
      <c r="MBO18" s="1"/>
      <c r="MBP18" s="1"/>
      <c r="MBQ18" s="1"/>
      <c r="MBR18" s="1"/>
      <c r="MBS18" s="1"/>
      <c r="MBT18" s="1"/>
      <c r="MBU18" s="1"/>
      <c r="MBV18" s="1"/>
      <c r="MBW18" s="1"/>
      <c r="MBX18" s="1"/>
      <c r="MBY18" s="1"/>
      <c r="MBZ18" s="1"/>
      <c r="MCA18" s="1"/>
      <c r="MCB18" s="1"/>
      <c r="MCC18" s="1"/>
      <c r="MCD18" s="1"/>
      <c r="MCE18" s="1"/>
      <c r="MCF18" s="1"/>
      <c r="MCG18" s="1"/>
      <c r="MCH18" s="1"/>
      <c r="MCI18" s="1"/>
      <c r="MCJ18" s="1"/>
      <c r="MCK18" s="1"/>
      <c r="MCL18" s="1"/>
      <c r="MCM18" s="1"/>
      <c r="MCN18" s="1"/>
      <c r="MCO18" s="1"/>
      <c r="MCP18" s="1"/>
      <c r="MCQ18" s="1"/>
      <c r="MCR18" s="1"/>
      <c r="MCS18" s="1"/>
      <c r="MCT18" s="1"/>
      <c r="MCU18" s="1"/>
      <c r="MCV18" s="1"/>
      <c r="MCW18" s="1"/>
      <c r="MCX18" s="1"/>
      <c r="MCY18" s="1"/>
      <c r="MCZ18" s="1"/>
      <c r="MDA18" s="1"/>
      <c r="MDB18" s="1"/>
      <c r="MDC18" s="1"/>
      <c r="MDD18" s="1"/>
      <c r="MDE18" s="1"/>
      <c r="MDF18" s="1"/>
      <c r="MDG18" s="1"/>
      <c r="MDH18" s="1"/>
      <c r="MDI18" s="1"/>
      <c r="MDJ18" s="1"/>
      <c r="MDK18" s="1"/>
      <c r="MDL18" s="1"/>
      <c r="MDM18" s="1"/>
      <c r="MDN18" s="1"/>
      <c r="MDO18" s="1"/>
      <c r="MDP18" s="1"/>
      <c r="MDQ18" s="1"/>
      <c r="MDR18" s="1"/>
      <c r="MDS18" s="1"/>
      <c r="MDT18" s="1"/>
      <c r="MDU18" s="1"/>
      <c r="MDV18" s="1"/>
      <c r="MDW18" s="1"/>
      <c r="MDX18" s="1"/>
      <c r="MDY18" s="1"/>
      <c r="MDZ18" s="1"/>
      <c r="MEA18" s="1"/>
      <c r="MEB18" s="1"/>
      <c r="MEC18" s="1"/>
      <c r="MED18" s="1"/>
      <c r="MEE18" s="1"/>
      <c r="MEF18" s="1"/>
      <c r="MEG18" s="1"/>
      <c r="MEH18" s="1"/>
      <c r="MEI18" s="1"/>
      <c r="MEJ18" s="1"/>
      <c r="MEK18" s="1"/>
      <c r="MEL18" s="1"/>
      <c r="MEM18" s="1"/>
      <c r="MEN18" s="1"/>
      <c r="MEO18" s="1"/>
      <c r="MEP18" s="1"/>
      <c r="MEQ18" s="1"/>
      <c r="MER18" s="1"/>
      <c r="MES18" s="1"/>
      <c r="MET18" s="1"/>
      <c r="MEU18" s="1"/>
      <c r="MEV18" s="1"/>
      <c r="MEW18" s="1"/>
      <c r="MEX18" s="1"/>
      <c r="MEY18" s="1"/>
      <c r="MEZ18" s="1"/>
      <c r="MFA18" s="1"/>
      <c r="MFB18" s="1"/>
      <c r="MFC18" s="1"/>
      <c r="MFD18" s="1"/>
      <c r="MFE18" s="1"/>
      <c r="MFF18" s="1"/>
      <c r="MFG18" s="1"/>
      <c r="MFH18" s="1"/>
      <c r="MFI18" s="1"/>
      <c r="MFJ18" s="1"/>
      <c r="MFK18" s="1"/>
      <c r="MFL18" s="1"/>
      <c r="MFM18" s="1"/>
      <c r="MFN18" s="1"/>
      <c r="MFO18" s="1"/>
      <c r="MFP18" s="1"/>
      <c r="MFQ18" s="1"/>
      <c r="MFR18" s="1"/>
      <c r="MFS18" s="1"/>
      <c r="MFT18" s="1"/>
      <c r="MFU18" s="1"/>
      <c r="MFV18" s="1"/>
      <c r="MFW18" s="1"/>
      <c r="MFX18" s="1"/>
      <c r="MFY18" s="1"/>
      <c r="MFZ18" s="1"/>
      <c r="MGA18" s="1"/>
      <c r="MGB18" s="1"/>
      <c r="MGC18" s="1"/>
      <c r="MGD18" s="1"/>
      <c r="MGE18" s="1"/>
      <c r="MGF18" s="1"/>
      <c r="MGG18" s="1"/>
      <c r="MGH18" s="1"/>
      <c r="MGI18" s="1"/>
      <c r="MGJ18" s="1"/>
      <c r="MGK18" s="1"/>
      <c r="MGL18" s="1"/>
      <c r="MGM18" s="1"/>
      <c r="MGN18" s="1"/>
      <c r="MGO18" s="1"/>
      <c r="MGP18" s="1"/>
      <c r="MGQ18" s="1"/>
      <c r="MGR18" s="1"/>
      <c r="MGS18" s="1"/>
      <c r="MGT18" s="1"/>
      <c r="MGU18" s="1"/>
      <c r="MGV18" s="1"/>
      <c r="MGW18" s="1"/>
      <c r="MGX18" s="1"/>
      <c r="MGY18" s="1"/>
      <c r="MGZ18" s="1"/>
      <c r="MHA18" s="1"/>
      <c r="MHB18" s="1"/>
      <c r="MHC18" s="1"/>
      <c r="MHD18" s="1"/>
      <c r="MHE18" s="1"/>
      <c r="MHF18" s="1"/>
      <c r="MHG18" s="1"/>
      <c r="MHH18" s="1"/>
      <c r="MHI18" s="1"/>
      <c r="MHJ18" s="1"/>
      <c r="MHK18" s="1"/>
      <c r="MHL18" s="1"/>
      <c r="MHM18" s="1"/>
      <c r="MHN18" s="1"/>
      <c r="MHO18" s="1"/>
      <c r="MHP18" s="1"/>
      <c r="MHQ18" s="1"/>
      <c r="MHR18" s="1"/>
      <c r="MHS18" s="1"/>
      <c r="MHT18" s="1"/>
      <c r="MHU18" s="1"/>
      <c r="MHV18" s="1"/>
      <c r="MHW18" s="1"/>
      <c r="MHX18" s="1"/>
      <c r="MHY18" s="1"/>
      <c r="MHZ18" s="1"/>
      <c r="MIA18" s="1"/>
      <c r="MIB18" s="1"/>
      <c r="MIC18" s="1"/>
      <c r="MID18" s="1"/>
      <c r="MIE18" s="1"/>
      <c r="MIF18" s="1"/>
      <c r="MIG18" s="1"/>
      <c r="MIH18" s="1"/>
      <c r="MII18" s="1"/>
      <c r="MIJ18" s="1"/>
      <c r="MIK18" s="1"/>
      <c r="MIL18" s="1"/>
      <c r="MIM18" s="1"/>
      <c r="MIN18" s="1"/>
      <c r="MIO18" s="1"/>
      <c r="MIP18" s="1"/>
      <c r="MIQ18" s="1"/>
      <c r="MIR18" s="1"/>
      <c r="MIS18" s="1"/>
      <c r="MIT18" s="1"/>
      <c r="MIU18" s="1"/>
      <c r="MIV18" s="1"/>
      <c r="MIW18" s="1"/>
      <c r="MIX18" s="1"/>
      <c r="MIY18" s="1"/>
      <c r="MIZ18" s="1"/>
      <c r="MJA18" s="1"/>
      <c r="MJB18" s="1"/>
      <c r="MJC18" s="1"/>
      <c r="MJD18" s="1"/>
      <c r="MJE18" s="1"/>
      <c r="MJF18" s="1"/>
      <c r="MJG18" s="1"/>
      <c r="MJH18" s="1"/>
      <c r="MJI18" s="1"/>
      <c r="MJJ18" s="1"/>
      <c r="MJK18" s="1"/>
      <c r="MJL18" s="1"/>
      <c r="MJM18" s="1"/>
      <c r="MJN18" s="1"/>
      <c r="MJO18" s="1"/>
      <c r="MJP18" s="1"/>
      <c r="MJQ18" s="1"/>
      <c r="MJR18" s="1"/>
      <c r="MJS18" s="1"/>
      <c r="MJT18" s="1"/>
      <c r="MJU18" s="1"/>
      <c r="MJV18" s="1"/>
      <c r="MJW18" s="1"/>
      <c r="MJX18" s="1"/>
      <c r="MJY18" s="1"/>
      <c r="MJZ18" s="1"/>
      <c r="MKA18" s="1"/>
      <c r="MKB18" s="1"/>
      <c r="MKC18" s="1"/>
      <c r="MKD18" s="1"/>
      <c r="MKE18" s="1"/>
      <c r="MKF18" s="1"/>
      <c r="MKG18" s="1"/>
      <c r="MKH18" s="1"/>
      <c r="MKI18" s="1"/>
      <c r="MKJ18" s="1"/>
      <c r="MKK18" s="1"/>
      <c r="MKL18" s="1"/>
      <c r="MKM18" s="1"/>
      <c r="MKN18" s="1"/>
      <c r="MKO18" s="1"/>
      <c r="MKP18" s="1"/>
      <c r="MKQ18" s="1"/>
      <c r="MKR18" s="1"/>
      <c r="MKS18" s="1"/>
      <c r="MKT18" s="1"/>
      <c r="MKU18" s="1"/>
      <c r="MKV18" s="1"/>
      <c r="MKW18" s="1"/>
      <c r="MKX18" s="1"/>
      <c r="MKY18" s="1"/>
      <c r="MKZ18" s="1"/>
      <c r="MLA18" s="1"/>
      <c r="MLB18" s="1"/>
      <c r="MLC18" s="1"/>
      <c r="MLD18" s="1"/>
      <c r="MLE18" s="1"/>
      <c r="MLF18" s="1"/>
      <c r="MLG18" s="1"/>
      <c r="MLH18" s="1"/>
      <c r="MLI18" s="1"/>
      <c r="MLJ18" s="1"/>
      <c r="MLK18" s="1"/>
      <c r="MLL18" s="1"/>
      <c r="MLM18" s="1"/>
      <c r="MLN18" s="1"/>
      <c r="MLO18" s="1"/>
      <c r="MLP18" s="1"/>
      <c r="MLQ18" s="1"/>
      <c r="MLR18" s="1"/>
      <c r="MLS18" s="1"/>
      <c r="MLT18" s="1"/>
      <c r="MLU18" s="1"/>
      <c r="MLV18" s="1"/>
      <c r="MLW18" s="1"/>
      <c r="MLX18" s="1"/>
      <c r="MLY18" s="1"/>
      <c r="MLZ18" s="1"/>
      <c r="MMA18" s="1"/>
      <c r="MMB18" s="1"/>
      <c r="MMC18" s="1"/>
      <c r="MMD18" s="1"/>
      <c r="MME18" s="1"/>
      <c r="MMF18" s="1"/>
      <c r="MMG18" s="1"/>
      <c r="MMH18" s="1"/>
      <c r="MMI18" s="1"/>
      <c r="MMJ18" s="1"/>
      <c r="MMK18" s="1"/>
      <c r="MML18" s="1"/>
      <c r="MMM18" s="1"/>
      <c r="MMN18" s="1"/>
      <c r="MMO18" s="1"/>
      <c r="MMP18" s="1"/>
      <c r="MMQ18" s="1"/>
      <c r="MMR18" s="1"/>
      <c r="MMS18" s="1"/>
      <c r="MMT18" s="1"/>
      <c r="MMU18" s="1"/>
      <c r="MMV18" s="1"/>
      <c r="MMW18" s="1"/>
      <c r="MMX18" s="1"/>
      <c r="MMY18" s="1"/>
      <c r="MMZ18" s="1"/>
      <c r="MNA18" s="1"/>
      <c r="MNB18" s="1"/>
      <c r="MNC18" s="1"/>
      <c r="MND18" s="1"/>
      <c r="MNE18" s="1"/>
      <c r="MNF18" s="1"/>
      <c r="MNG18" s="1"/>
      <c r="MNH18" s="1"/>
      <c r="MNI18" s="1"/>
      <c r="MNJ18" s="1"/>
      <c r="MNK18" s="1"/>
      <c r="MNL18" s="1"/>
      <c r="MNM18" s="1"/>
      <c r="MNN18" s="1"/>
      <c r="MNO18" s="1"/>
      <c r="MNP18" s="1"/>
      <c r="MNQ18" s="1"/>
      <c r="MNR18" s="1"/>
      <c r="MNS18" s="1"/>
      <c r="MNT18" s="1"/>
      <c r="MNU18" s="1"/>
      <c r="MNV18" s="1"/>
      <c r="MNW18" s="1"/>
      <c r="MNX18" s="1"/>
      <c r="MNY18" s="1"/>
      <c r="MNZ18" s="1"/>
      <c r="MOA18" s="1"/>
      <c r="MOB18" s="1"/>
      <c r="MOC18" s="1"/>
      <c r="MOD18" s="1"/>
      <c r="MOE18" s="1"/>
      <c r="MOF18" s="1"/>
      <c r="MOG18" s="1"/>
      <c r="MOH18" s="1"/>
      <c r="MOI18" s="1"/>
      <c r="MOJ18" s="1"/>
      <c r="MOK18" s="1"/>
      <c r="MOL18" s="1"/>
      <c r="MOM18" s="1"/>
      <c r="MON18" s="1"/>
      <c r="MOO18" s="1"/>
      <c r="MOP18" s="1"/>
      <c r="MOQ18" s="1"/>
      <c r="MOR18" s="1"/>
      <c r="MOS18" s="1"/>
      <c r="MOT18" s="1"/>
      <c r="MOU18" s="1"/>
      <c r="MOV18" s="1"/>
      <c r="MOW18" s="1"/>
      <c r="MOX18" s="1"/>
      <c r="MOY18" s="1"/>
      <c r="MOZ18" s="1"/>
      <c r="MPA18" s="1"/>
      <c r="MPB18" s="1"/>
      <c r="MPC18" s="1"/>
      <c r="MPD18" s="1"/>
      <c r="MPE18" s="1"/>
      <c r="MPF18" s="1"/>
      <c r="MPG18" s="1"/>
      <c r="MPH18" s="1"/>
      <c r="MPI18" s="1"/>
      <c r="MPJ18" s="1"/>
      <c r="MPK18" s="1"/>
      <c r="MPL18" s="1"/>
      <c r="MPM18" s="1"/>
      <c r="MPN18" s="1"/>
      <c r="MPO18" s="1"/>
      <c r="MPP18" s="1"/>
      <c r="MPQ18" s="1"/>
      <c r="MPR18" s="1"/>
      <c r="MPS18" s="1"/>
      <c r="MPT18" s="1"/>
      <c r="MPU18" s="1"/>
      <c r="MPV18" s="1"/>
      <c r="MPW18" s="1"/>
      <c r="MPX18" s="1"/>
      <c r="MPY18" s="1"/>
      <c r="MPZ18" s="1"/>
      <c r="MQA18" s="1"/>
      <c r="MQB18" s="1"/>
      <c r="MQC18" s="1"/>
      <c r="MQD18" s="1"/>
      <c r="MQE18" s="1"/>
      <c r="MQF18" s="1"/>
      <c r="MQG18" s="1"/>
      <c r="MQH18" s="1"/>
      <c r="MQI18" s="1"/>
      <c r="MQJ18" s="1"/>
      <c r="MQK18" s="1"/>
      <c r="MQL18" s="1"/>
      <c r="MQM18" s="1"/>
      <c r="MQN18" s="1"/>
      <c r="MQO18" s="1"/>
      <c r="MQP18" s="1"/>
      <c r="MQQ18" s="1"/>
      <c r="MQR18" s="1"/>
      <c r="MQS18" s="1"/>
      <c r="MQT18" s="1"/>
      <c r="MQU18" s="1"/>
      <c r="MQV18" s="1"/>
      <c r="MQW18" s="1"/>
      <c r="MQX18" s="1"/>
      <c r="MQY18" s="1"/>
      <c r="MQZ18" s="1"/>
      <c r="MRA18" s="1"/>
      <c r="MRB18" s="1"/>
      <c r="MRC18" s="1"/>
      <c r="MRD18" s="1"/>
      <c r="MRE18" s="1"/>
      <c r="MRF18" s="1"/>
      <c r="MRG18" s="1"/>
      <c r="MRH18" s="1"/>
      <c r="MRI18" s="1"/>
      <c r="MRJ18" s="1"/>
      <c r="MRK18" s="1"/>
      <c r="MRL18" s="1"/>
      <c r="MRM18" s="1"/>
      <c r="MRN18" s="1"/>
      <c r="MRO18" s="1"/>
      <c r="MRP18" s="1"/>
      <c r="MRQ18" s="1"/>
      <c r="MRR18" s="1"/>
      <c r="MRS18" s="1"/>
      <c r="MRT18" s="1"/>
      <c r="MRU18" s="1"/>
      <c r="MRV18" s="1"/>
      <c r="MRW18" s="1"/>
      <c r="MRX18" s="1"/>
      <c r="MRY18" s="1"/>
      <c r="MRZ18" s="1"/>
      <c r="MSA18" s="1"/>
      <c r="MSB18" s="1"/>
      <c r="MSC18" s="1"/>
      <c r="MSD18" s="1"/>
      <c r="MSE18" s="1"/>
      <c r="MSF18" s="1"/>
      <c r="MSG18" s="1"/>
      <c r="MSH18" s="1"/>
      <c r="MSI18" s="1"/>
      <c r="MSJ18" s="1"/>
      <c r="MSK18" s="1"/>
      <c r="MSL18" s="1"/>
      <c r="MSM18" s="1"/>
      <c r="MSN18" s="1"/>
      <c r="MSO18" s="1"/>
      <c r="MSP18" s="1"/>
      <c r="MSQ18" s="1"/>
      <c r="MSR18" s="1"/>
      <c r="MSS18" s="1"/>
      <c r="MST18" s="1"/>
      <c r="MSU18" s="1"/>
      <c r="MSV18" s="1"/>
      <c r="MSW18" s="1"/>
      <c r="MSX18" s="1"/>
      <c r="MSY18" s="1"/>
      <c r="MSZ18" s="1"/>
      <c r="MTA18" s="1"/>
      <c r="MTB18" s="1"/>
      <c r="MTC18" s="1"/>
      <c r="MTD18" s="1"/>
      <c r="MTE18" s="1"/>
      <c r="MTF18" s="1"/>
      <c r="MTG18" s="1"/>
      <c r="MTH18" s="1"/>
      <c r="MTI18" s="1"/>
      <c r="MTJ18" s="1"/>
      <c r="MTK18" s="1"/>
      <c r="MTL18" s="1"/>
      <c r="MTM18" s="1"/>
      <c r="MTN18" s="1"/>
      <c r="MTO18" s="1"/>
      <c r="MTP18" s="1"/>
      <c r="MTQ18" s="1"/>
      <c r="MTR18" s="1"/>
      <c r="MTS18" s="1"/>
      <c r="MTT18" s="1"/>
      <c r="MTU18" s="1"/>
      <c r="MTV18" s="1"/>
      <c r="MTW18" s="1"/>
      <c r="MTX18" s="1"/>
      <c r="MTY18" s="1"/>
      <c r="MTZ18" s="1"/>
      <c r="MUA18" s="1"/>
      <c r="MUB18" s="1"/>
      <c r="MUC18" s="1"/>
      <c r="MUD18" s="1"/>
      <c r="MUE18" s="1"/>
      <c r="MUF18" s="1"/>
      <c r="MUG18" s="1"/>
      <c r="MUH18" s="1"/>
      <c r="MUI18" s="1"/>
      <c r="MUJ18" s="1"/>
      <c r="MUK18" s="1"/>
      <c r="MUL18" s="1"/>
      <c r="MUM18" s="1"/>
      <c r="MUN18" s="1"/>
      <c r="MUO18" s="1"/>
      <c r="MUP18" s="1"/>
      <c r="MUQ18" s="1"/>
      <c r="MUR18" s="1"/>
      <c r="MUS18" s="1"/>
      <c r="MUT18" s="1"/>
      <c r="MUU18" s="1"/>
      <c r="MUV18" s="1"/>
      <c r="MUW18" s="1"/>
      <c r="MUX18" s="1"/>
      <c r="MUY18" s="1"/>
      <c r="MUZ18" s="1"/>
      <c r="MVA18" s="1"/>
      <c r="MVB18" s="1"/>
      <c r="MVC18" s="1"/>
      <c r="MVD18" s="1"/>
      <c r="MVE18" s="1"/>
      <c r="MVF18" s="1"/>
      <c r="MVG18" s="1"/>
      <c r="MVH18" s="1"/>
      <c r="MVI18" s="1"/>
      <c r="MVJ18" s="1"/>
      <c r="MVK18" s="1"/>
      <c r="MVL18" s="1"/>
      <c r="MVM18" s="1"/>
      <c r="MVN18" s="1"/>
      <c r="MVO18" s="1"/>
      <c r="MVP18" s="1"/>
      <c r="MVQ18" s="1"/>
      <c r="MVR18" s="1"/>
      <c r="MVS18" s="1"/>
      <c r="MVT18" s="1"/>
      <c r="MVU18" s="1"/>
      <c r="MVV18" s="1"/>
      <c r="MVW18" s="1"/>
      <c r="MVX18" s="1"/>
      <c r="MVY18" s="1"/>
      <c r="MVZ18" s="1"/>
      <c r="MWA18" s="1"/>
      <c r="MWB18" s="1"/>
      <c r="MWC18" s="1"/>
      <c r="MWD18" s="1"/>
      <c r="MWE18" s="1"/>
      <c r="MWF18" s="1"/>
      <c r="MWG18" s="1"/>
      <c r="MWH18" s="1"/>
      <c r="MWI18" s="1"/>
      <c r="MWJ18" s="1"/>
      <c r="MWK18" s="1"/>
      <c r="MWL18" s="1"/>
      <c r="MWM18" s="1"/>
      <c r="MWN18" s="1"/>
      <c r="MWO18" s="1"/>
      <c r="MWP18" s="1"/>
      <c r="MWQ18" s="1"/>
      <c r="MWR18" s="1"/>
      <c r="MWS18" s="1"/>
      <c r="MWT18" s="1"/>
      <c r="MWU18" s="1"/>
      <c r="MWV18" s="1"/>
      <c r="MWW18" s="1"/>
      <c r="MWX18" s="1"/>
      <c r="MWY18" s="1"/>
      <c r="MWZ18" s="1"/>
      <c r="MXA18" s="1"/>
      <c r="MXB18" s="1"/>
      <c r="MXC18" s="1"/>
      <c r="MXD18" s="1"/>
      <c r="MXE18" s="1"/>
      <c r="MXF18" s="1"/>
      <c r="MXG18" s="1"/>
      <c r="MXH18" s="1"/>
      <c r="MXI18" s="1"/>
      <c r="MXJ18" s="1"/>
      <c r="MXK18" s="1"/>
      <c r="MXL18" s="1"/>
      <c r="MXM18" s="1"/>
      <c r="MXN18" s="1"/>
      <c r="MXO18" s="1"/>
      <c r="MXP18" s="1"/>
      <c r="MXQ18" s="1"/>
      <c r="MXR18" s="1"/>
      <c r="MXS18" s="1"/>
      <c r="MXT18" s="1"/>
      <c r="MXU18" s="1"/>
      <c r="MXV18" s="1"/>
      <c r="MXW18" s="1"/>
      <c r="MXX18" s="1"/>
      <c r="MXY18" s="1"/>
      <c r="MXZ18" s="1"/>
      <c r="MYA18" s="1"/>
      <c r="MYB18" s="1"/>
      <c r="MYC18" s="1"/>
      <c r="MYD18" s="1"/>
      <c r="MYE18" s="1"/>
      <c r="MYF18" s="1"/>
      <c r="MYG18" s="1"/>
      <c r="MYH18" s="1"/>
      <c r="MYI18" s="1"/>
      <c r="MYJ18" s="1"/>
      <c r="MYK18" s="1"/>
      <c r="MYL18" s="1"/>
      <c r="MYM18" s="1"/>
      <c r="MYN18" s="1"/>
      <c r="MYO18" s="1"/>
      <c r="MYP18" s="1"/>
      <c r="MYQ18" s="1"/>
      <c r="MYR18" s="1"/>
      <c r="MYS18" s="1"/>
      <c r="MYT18" s="1"/>
      <c r="MYU18" s="1"/>
      <c r="MYV18" s="1"/>
      <c r="MYW18" s="1"/>
      <c r="MYX18" s="1"/>
      <c r="MYY18" s="1"/>
      <c r="MYZ18" s="1"/>
      <c r="MZA18" s="1"/>
      <c r="MZB18" s="1"/>
      <c r="MZC18" s="1"/>
      <c r="MZD18" s="1"/>
      <c r="MZE18" s="1"/>
      <c r="MZF18" s="1"/>
      <c r="MZG18" s="1"/>
      <c r="MZH18" s="1"/>
      <c r="MZI18" s="1"/>
      <c r="MZJ18" s="1"/>
      <c r="MZK18" s="1"/>
      <c r="MZL18" s="1"/>
      <c r="MZM18" s="1"/>
      <c r="MZN18" s="1"/>
      <c r="MZO18" s="1"/>
      <c r="MZP18" s="1"/>
      <c r="MZQ18" s="1"/>
      <c r="MZR18" s="1"/>
      <c r="MZS18" s="1"/>
      <c r="MZT18" s="1"/>
      <c r="MZU18" s="1"/>
      <c r="MZV18" s="1"/>
      <c r="MZW18" s="1"/>
      <c r="MZX18" s="1"/>
      <c r="MZY18" s="1"/>
      <c r="MZZ18" s="1"/>
      <c r="NAA18" s="1"/>
      <c r="NAB18" s="1"/>
      <c r="NAC18" s="1"/>
      <c r="NAD18" s="1"/>
      <c r="NAE18" s="1"/>
      <c r="NAF18" s="1"/>
      <c r="NAG18" s="1"/>
      <c r="NAH18" s="1"/>
      <c r="NAI18" s="1"/>
      <c r="NAJ18" s="1"/>
      <c r="NAK18" s="1"/>
      <c r="NAL18" s="1"/>
      <c r="NAM18" s="1"/>
      <c r="NAN18" s="1"/>
      <c r="NAO18" s="1"/>
      <c r="NAP18" s="1"/>
      <c r="NAQ18" s="1"/>
      <c r="NAR18" s="1"/>
      <c r="NAS18" s="1"/>
      <c r="NAT18" s="1"/>
      <c r="NAU18" s="1"/>
      <c r="NAV18" s="1"/>
      <c r="NAW18" s="1"/>
      <c r="NAX18" s="1"/>
      <c r="NAY18" s="1"/>
      <c r="NAZ18" s="1"/>
      <c r="NBA18" s="1"/>
      <c r="NBB18" s="1"/>
      <c r="NBC18" s="1"/>
      <c r="NBD18" s="1"/>
      <c r="NBE18" s="1"/>
      <c r="NBF18" s="1"/>
      <c r="NBG18" s="1"/>
      <c r="NBH18" s="1"/>
      <c r="NBI18" s="1"/>
      <c r="NBJ18" s="1"/>
      <c r="NBK18" s="1"/>
      <c r="NBL18" s="1"/>
      <c r="NBM18" s="1"/>
      <c r="NBN18" s="1"/>
      <c r="NBO18" s="1"/>
      <c r="NBP18" s="1"/>
      <c r="NBQ18" s="1"/>
      <c r="NBR18" s="1"/>
      <c r="NBS18" s="1"/>
      <c r="NBT18" s="1"/>
      <c r="NBU18" s="1"/>
      <c r="NBV18" s="1"/>
      <c r="NBW18" s="1"/>
      <c r="NBX18" s="1"/>
      <c r="NBY18" s="1"/>
      <c r="NBZ18" s="1"/>
      <c r="NCA18" s="1"/>
      <c r="NCB18" s="1"/>
      <c r="NCC18" s="1"/>
      <c r="NCD18" s="1"/>
      <c r="NCE18" s="1"/>
      <c r="NCF18" s="1"/>
      <c r="NCG18" s="1"/>
      <c r="NCH18" s="1"/>
      <c r="NCI18" s="1"/>
      <c r="NCJ18" s="1"/>
      <c r="NCK18" s="1"/>
      <c r="NCL18" s="1"/>
      <c r="NCM18" s="1"/>
      <c r="NCN18" s="1"/>
      <c r="NCO18" s="1"/>
      <c r="NCP18" s="1"/>
      <c r="NCQ18" s="1"/>
      <c r="NCR18" s="1"/>
      <c r="NCS18" s="1"/>
      <c r="NCT18" s="1"/>
      <c r="NCU18" s="1"/>
      <c r="NCV18" s="1"/>
      <c r="NCW18" s="1"/>
      <c r="NCX18" s="1"/>
      <c r="NCY18" s="1"/>
      <c r="NCZ18" s="1"/>
      <c r="NDA18" s="1"/>
      <c r="NDB18" s="1"/>
      <c r="NDC18" s="1"/>
      <c r="NDD18" s="1"/>
      <c r="NDE18" s="1"/>
      <c r="NDF18" s="1"/>
      <c r="NDG18" s="1"/>
      <c r="NDH18" s="1"/>
      <c r="NDI18" s="1"/>
      <c r="NDJ18" s="1"/>
      <c r="NDK18" s="1"/>
      <c r="NDL18" s="1"/>
      <c r="NDM18" s="1"/>
      <c r="NDN18" s="1"/>
      <c r="NDO18" s="1"/>
      <c r="NDP18" s="1"/>
      <c r="NDQ18" s="1"/>
      <c r="NDR18" s="1"/>
      <c r="NDS18" s="1"/>
      <c r="NDT18" s="1"/>
      <c r="NDU18" s="1"/>
      <c r="NDV18" s="1"/>
      <c r="NDW18" s="1"/>
      <c r="NDX18" s="1"/>
      <c r="NDY18" s="1"/>
      <c r="NDZ18" s="1"/>
      <c r="NEA18" s="1"/>
      <c r="NEB18" s="1"/>
      <c r="NEC18" s="1"/>
      <c r="NED18" s="1"/>
      <c r="NEE18" s="1"/>
      <c r="NEF18" s="1"/>
      <c r="NEG18" s="1"/>
      <c r="NEH18" s="1"/>
      <c r="NEI18" s="1"/>
      <c r="NEJ18" s="1"/>
      <c r="NEK18" s="1"/>
      <c r="NEL18" s="1"/>
      <c r="NEM18" s="1"/>
      <c r="NEN18" s="1"/>
      <c r="NEO18" s="1"/>
      <c r="NEP18" s="1"/>
      <c r="NEQ18" s="1"/>
      <c r="NER18" s="1"/>
      <c r="NES18" s="1"/>
      <c r="NET18" s="1"/>
      <c r="NEU18" s="1"/>
      <c r="NEV18" s="1"/>
      <c r="NEW18" s="1"/>
      <c r="NEX18" s="1"/>
      <c r="NEY18" s="1"/>
      <c r="NEZ18" s="1"/>
      <c r="NFA18" s="1"/>
      <c r="NFB18" s="1"/>
      <c r="NFC18" s="1"/>
      <c r="NFD18" s="1"/>
      <c r="NFE18" s="1"/>
      <c r="NFF18" s="1"/>
      <c r="NFG18" s="1"/>
      <c r="NFH18" s="1"/>
      <c r="NFI18" s="1"/>
      <c r="NFJ18" s="1"/>
      <c r="NFK18" s="1"/>
      <c r="NFL18" s="1"/>
      <c r="NFM18" s="1"/>
      <c r="NFN18" s="1"/>
      <c r="NFO18" s="1"/>
      <c r="NFP18" s="1"/>
      <c r="NFQ18" s="1"/>
      <c r="NFR18" s="1"/>
      <c r="NFS18" s="1"/>
      <c r="NFT18" s="1"/>
      <c r="NFU18" s="1"/>
      <c r="NFV18" s="1"/>
      <c r="NFW18" s="1"/>
      <c r="NFX18" s="1"/>
      <c r="NFY18" s="1"/>
      <c r="NFZ18" s="1"/>
      <c r="NGA18" s="1"/>
      <c r="NGB18" s="1"/>
      <c r="NGC18" s="1"/>
      <c r="NGD18" s="1"/>
      <c r="NGE18" s="1"/>
      <c r="NGF18" s="1"/>
      <c r="NGG18" s="1"/>
      <c r="NGH18" s="1"/>
      <c r="NGI18" s="1"/>
      <c r="NGJ18" s="1"/>
      <c r="NGK18" s="1"/>
      <c r="NGL18" s="1"/>
      <c r="NGM18" s="1"/>
      <c r="NGN18" s="1"/>
      <c r="NGO18" s="1"/>
      <c r="NGP18" s="1"/>
      <c r="NGQ18" s="1"/>
      <c r="NGR18" s="1"/>
      <c r="NGS18" s="1"/>
      <c r="NGT18" s="1"/>
      <c r="NGU18" s="1"/>
      <c r="NGV18" s="1"/>
      <c r="NGW18" s="1"/>
      <c r="NGX18" s="1"/>
      <c r="NGY18" s="1"/>
      <c r="NGZ18" s="1"/>
      <c r="NHA18" s="1"/>
      <c r="NHB18" s="1"/>
      <c r="NHC18" s="1"/>
      <c r="NHD18" s="1"/>
      <c r="NHE18" s="1"/>
      <c r="NHF18" s="1"/>
      <c r="NHG18" s="1"/>
      <c r="NHH18" s="1"/>
      <c r="NHI18" s="1"/>
      <c r="NHJ18" s="1"/>
      <c r="NHK18" s="1"/>
      <c r="NHL18" s="1"/>
      <c r="NHM18" s="1"/>
      <c r="NHN18" s="1"/>
      <c r="NHO18" s="1"/>
      <c r="NHP18" s="1"/>
      <c r="NHQ18" s="1"/>
      <c r="NHR18" s="1"/>
      <c r="NHS18" s="1"/>
      <c r="NHT18" s="1"/>
      <c r="NHU18" s="1"/>
      <c r="NHV18" s="1"/>
      <c r="NHW18" s="1"/>
      <c r="NHX18" s="1"/>
      <c r="NHY18" s="1"/>
      <c r="NHZ18" s="1"/>
      <c r="NIA18" s="1"/>
      <c r="NIB18" s="1"/>
      <c r="NIC18" s="1"/>
      <c r="NID18" s="1"/>
      <c r="NIE18" s="1"/>
      <c r="NIF18" s="1"/>
      <c r="NIG18" s="1"/>
      <c r="NIH18" s="1"/>
      <c r="NII18" s="1"/>
      <c r="NIJ18" s="1"/>
      <c r="NIK18" s="1"/>
      <c r="NIL18" s="1"/>
      <c r="NIM18" s="1"/>
      <c r="NIN18" s="1"/>
      <c r="NIO18" s="1"/>
      <c r="NIP18" s="1"/>
      <c r="NIQ18" s="1"/>
      <c r="NIR18" s="1"/>
      <c r="NIS18" s="1"/>
      <c r="NIT18" s="1"/>
      <c r="NIU18" s="1"/>
      <c r="NIV18" s="1"/>
      <c r="NIW18" s="1"/>
      <c r="NIX18" s="1"/>
      <c r="NIY18" s="1"/>
      <c r="NIZ18" s="1"/>
      <c r="NJA18" s="1"/>
      <c r="NJB18" s="1"/>
      <c r="NJC18" s="1"/>
      <c r="NJD18" s="1"/>
      <c r="NJE18" s="1"/>
      <c r="NJF18" s="1"/>
      <c r="NJG18" s="1"/>
      <c r="NJH18" s="1"/>
      <c r="NJI18" s="1"/>
      <c r="NJJ18" s="1"/>
      <c r="NJK18" s="1"/>
      <c r="NJL18" s="1"/>
      <c r="NJM18" s="1"/>
      <c r="NJN18" s="1"/>
      <c r="NJO18" s="1"/>
      <c r="NJP18" s="1"/>
      <c r="NJQ18" s="1"/>
      <c r="NJR18" s="1"/>
      <c r="NJS18" s="1"/>
      <c r="NJT18" s="1"/>
      <c r="NJU18" s="1"/>
      <c r="NJV18" s="1"/>
      <c r="NJW18" s="1"/>
      <c r="NJX18" s="1"/>
      <c r="NJY18" s="1"/>
      <c r="NJZ18" s="1"/>
      <c r="NKA18" s="1"/>
      <c r="NKB18" s="1"/>
      <c r="NKC18" s="1"/>
      <c r="NKD18" s="1"/>
      <c r="NKE18" s="1"/>
      <c r="NKF18" s="1"/>
      <c r="NKG18" s="1"/>
      <c r="NKH18" s="1"/>
      <c r="NKI18" s="1"/>
      <c r="NKJ18" s="1"/>
      <c r="NKK18" s="1"/>
      <c r="NKL18" s="1"/>
      <c r="NKM18" s="1"/>
      <c r="NKN18" s="1"/>
      <c r="NKO18" s="1"/>
      <c r="NKP18" s="1"/>
      <c r="NKQ18" s="1"/>
      <c r="NKR18" s="1"/>
      <c r="NKS18" s="1"/>
      <c r="NKT18" s="1"/>
      <c r="NKU18" s="1"/>
      <c r="NKV18" s="1"/>
      <c r="NKW18" s="1"/>
      <c r="NKX18" s="1"/>
      <c r="NKY18" s="1"/>
      <c r="NKZ18" s="1"/>
      <c r="NLA18" s="1"/>
      <c r="NLB18" s="1"/>
      <c r="NLC18" s="1"/>
      <c r="NLD18" s="1"/>
      <c r="NLE18" s="1"/>
      <c r="NLF18" s="1"/>
      <c r="NLG18" s="1"/>
      <c r="NLH18" s="1"/>
      <c r="NLI18" s="1"/>
      <c r="NLJ18" s="1"/>
      <c r="NLK18" s="1"/>
      <c r="NLL18" s="1"/>
      <c r="NLM18" s="1"/>
      <c r="NLN18" s="1"/>
      <c r="NLO18" s="1"/>
      <c r="NLP18" s="1"/>
      <c r="NLQ18" s="1"/>
      <c r="NLR18" s="1"/>
      <c r="NLS18" s="1"/>
      <c r="NLT18" s="1"/>
      <c r="NLU18" s="1"/>
      <c r="NLV18" s="1"/>
      <c r="NLW18" s="1"/>
      <c r="NLX18" s="1"/>
      <c r="NLY18" s="1"/>
      <c r="NLZ18" s="1"/>
      <c r="NMA18" s="1"/>
      <c r="NMB18" s="1"/>
      <c r="NMC18" s="1"/>
      <c r="NMD18" s="1"/>
      <c r="NME18" s="1"/>
      <c r="NMF18" s="1"/>
      <c r="NMG18" s="1"/>
      <c r="NMH18" s="1"/>
      <c r="NMI18" s="1"/>
      <c r="NMJ18" s="1"/>
      <c r="NMK18" s="1"/>
      <c r="NML18" s="1"/>
      <c r="NMM18" s="1"/>
      <c r="NMN18" s="1"/>
      <c r="NMO18" s="1"/>
      <c r="NMP18" s="1"/>
      <c r="NMQ18" s="1"/>
      <c r="NMR18" s="1"/>
      <c r="NMS18" s="1"/>
      <c r="NMT18" s="1"/>
      <c r="NMU18" s="1"/>
      <c r="NMV18" s="1"/>
      <c r="NMW18" s="1"/>
      <c r="NMX18" s="1"/>
      <c r="NMY18" s="1"/>
      <c r="NMZ18" s="1"/>
      <c r="NNA18" s="1"/>
      <c r="NNB18" s="1"/>
      <c r="NNC18" s="1"/>
      <c r="NND18" s="1"/>
      <c r="NNE18" s="1"/>
      <c r="NNF18" s="1"/>
      <c r="NNG18" s="1"/>
      <c r="NNH18" s="1"/>
      <c r="NNI18" s="1"/>
      <c r="NNJ18" s="1"/>
      <c r="NNK18" s="1"/>
      <c r="NNL18" s="1"/>
      <c r="NNM18" s="1"/>
      <c r="NNN18" s="1"/>
      <c r="NNO18" s="1"/>
      <c r="NNP18" s="1"/>
      <c r="NNQ18" s="1"/>
      <c r="NNR18" s="1"/>
      <c r="NNS18" s="1"/>
      <c r="NNT18" s="1"/>
      <c r="NNU18" s="1"/>
      <c r="NNV18" s="1"/>
      <c r="NNW18" s="1"/>
      <c r="NNX18" s="1"/>
      <c r="NNY18" s="1"/>
      <c r="NNZ18" s="1"/>
      <c r="NOA18" s="1"/>
      <c r="NOB18" s="1"/>
      <c r="NOC18" s="1"/>
      <c r="NOD18" s="1"/>
      <c r="NOE18" s="1"/>
      <c r="NOF18" s="1"/>
      <c r="NOG18" s="1"/>
      <c r="NOH18" s="1"/>
      <c r="NOI18" s="1"/>
      <c r="NOJ18" s="1"/>
      <c r="NOK18" s="1"/>
      <c r="NOL18" s="1"/>
      <c r="NOM18" s="1"/>
      <c r="NON18" s="1"/>
      <c r="NOO18" s="1"/>
      <c r="NOP18" s="1"/>
      <c r="NOQ18" s="1"/>
      <c r="NOR18" s="1"/>
      <c r="NOS18" s="1"/>
      <c r="NOT18" s="1"/>
      <c r="NOU18" s="1"/>
      <c r="NOV18" s="1"/>
      <c r="NOW18" s="1"/>
      <c r="NOX18" s="1"/>
      <c r="NOY18" s="1"/>
      <c r="NOZ18" s="1"/>
      <c r="NPA18" s="1"/>
      <c r="NPB18" s="1"/>
      <c r="NPC18" s="1"/>
      <c r="NPD18" s="1"/>
      <c r="NPE18" s="1"/>
      <c r="NPF18" s="1"/>
      <c r="NPG18" s="1"/>
      <c r="NPH18" s="1"/>
      <c r="NPI18" s="1"/>
      <c r="NPJ18" s="1"/>
      <c r="NPK18" s="1"/>
      <c r="NPL18" s="1"/>
      <c r="NPM18" s="1"/>
      <c r="NPN18" s="1"/>
      <c r="NPO18" s="1"/>
      <c r="NPP18" s="1"/>
      <c r="NPQ18" s="1"/>
      <c r="NPR18" s="1"/>
      <c r="NPS18" s="1"/>
      <c r="NPT18" s="1"/>
      <c r="NPU18" s="1"/>
      <c r="NPV18" s="1"/>
      <c r="NPW18" s="1"/>
      <c r="NPX18" s="1"/>
      <c r="NPY18" s="1"/>
      <c r="NPZ18" s="1"/>
      <c r="NQA18" s="1"/>
      <c r="NQB18" s="1"/>
      <c r="NQC18" s="1"/>
      <c r="NQD18" s="1"/>
      <c r="NQE18" s="1"/>
      <c r="NQF18" s="1"/>
      <c r="NQG18" s="1"/>
      <c r="NQH18" s="1"/>
      <c r="NQI18" s="1"/>
      <c r="NQJ18" s="1"/>
      <c r="NQK18" s="1"/>
      <c r="NQL18" s="1"/>
      <c r="NQM18" s="1"/>
      <c r="NQN18" s="1"/>
      <c r="NQO18" s="1"/>
      <c r="NQP18" s="1"/>
      <c r="NQQ18" s="1"/>
      <c r="NQR18" s="1"/>
      <c r="NQS18" s="1"/>
      <c r="NQT18" s="1"/>
      <c r="NQU18" s="1"/>
      <c r="NQV18" s="1"/>
      <c r="NQW18" s="1"/>
      <c r="NQX18" s="1"/>
      <c r="NQY18" s="1"/>
      <c r="NQZ18" s="1"/>
      <c r="NRA18" s="1"/>
      <c r="NRB18" s="1"/>
      <c r="NRC18" s="1"/>
      <c r="NRD18" s="1"/>
      <c r="NRE18" s="1"/>
      <c r="NRF18" s="1"/>
      <c r="NRG18" s="1"/>
      <c r="NRH18" s="1"/>
      <c r="NRI18" s="1"/>
      <c r="NRJ18" s="1"/>
      <c r="NRK18" s="1"/>
      <c r="NRL18" s="1"/>
      <c r="NRM18" s="1"/>
      <c r="NRN18" s="1"/>
      <c r="NRO18" s="1"/>
      <c r="NRP18" s="1"/>
      <c r="NRQ18" s="1"/>
      <c r="NRR18" s="1"/>
      <c r="NRS18" s="1"/>
      <c r="NRT18" s="1"/>
      <c r="NRU18" s="1"/>
      <c r="NRV18" s="1"/>
      <c r="NRW18" s="1"/>
      <c r="NRX18" s="1"/>
      <c r="NRY18" s="1"/>
      <c r="NRZ18" s="1"/>
      <c r="NSA18" s="1"/>
      <c r="NSB18" s="1"/>
      <c r="NSC18" s="1"/>
      <c r="NSD18" s="1"/>
      <c r="NSE18" s="1"/>
      <c r="NSF18" s="1"/>
      <c r="NSG18" s="1"/>
      <c r="NSH18" s="1"/>
      <c r="NSI18" s="1"/>
      <c r="NSJ18" s="1"/>
      <c r="NSK18" s="1"/>
      <c r="NSL18" s="1"/>
      <c r="NSM18" s="1"/>
      <c r="NSN18" s="1"/>
      <c r="NSO18" s="1"/>
      <c r="NSP18" s="1"/>
      <c r="NSQ18" s="1"/>
      <c r="NSR18" s="1"/>
      <c r="NSS18" s="1"/>
      <c r="NST18" s="1"/>
      <c r="NSU18" s="1"/>
      <c r="NSV18" s="1"/>
      <c r="NSW18" s="1"/>
      <c r="NSX18" s="1"/>
      <c r="NSY18" s="1"/>
      <c r="NSZ18" s="1"/>
      <c r="NTA18" s="1"/>
      <c r="NTB18" s="1"/>
      <c r="NTC18" s="1"/>
      <c r="NTD18" s="1"/>
      <c r="NTE18" s="1"/>
      <c r="NTF18" s="1"/>
      <c r="NTG18" s="1"/>
      <c r="NTH18" s="1"/>
      <c r="NTI18" s="1"/>
      <c r="NTJ18" s="1"/>
      <c r="NTK18" s="1"/>
      <c r="NTL18" s="1"/>
      <c r="NTM18" s="1"/>
      <c r="NTN18" s="1"/>
      <c r="NTO18" s="1"/>
      <c r="NTP18" s="1"/>
      <c r="NTQ18" s="1"/>
      <c r="NTR18" s="1"/>
      <c r="NTS18" s="1"/>
      <c r="NTT18" s="1"/>
      <c r="NTU18" s="1"/>
      <c r="NTV18" s="1"/>
      <c r="NTW18" s="1"/>
      <c r="NTX18" s="1"/>
      <c r="NTY18" s="1"/>
      <c r="NTZ18" s="1"/>
      <c r="NUA18" s="1"/>
      <c r="NUB18" s="1"/>
      <c r="NUC18" s="1"/>
      <c r="NUD18" s="1"/>
      <c r="NUE18" s="1"/>
      <c r="NUF18" s="1"/>
      <c r="NUG18" s="1"/>
      <c r="NUH18" s="1"/>
      <c r="NUI18" s="1"/>
      <c r="NUJ18" s="1"/>
      <c r="NUK18" s="1"/>
      <c r="NUL18" s="1"/>
      <c r="NUM18" s="1"/>
      <c r="NUN18" s="1"/>
      <c r="NUO18" s="1"/>
      <c r="NUP18" s="1"/>
      <c r="NUQ18" s="1"/>
      <c r="NUR18" s="1"/>
      <c r="NUS18" s="1"/>
      <c r="NUT18" s="1"/>
      <c r="NUU18" s="1"/>
      <c r="NUV18" s="1"/>
      <c r="NUW18" s="1"/>
      <c r="NUX18" s="1"/>
      <c r="NUY18" s="1"/>
      <c r="NUZ18" s="1"/>
      <c r="NVA18" s="1"/>
      <c r="NVB18" s="1"/>
      <c r="NVC18" s="1"/>
      <c r="NVD18" s="1"/>
      <c r="NVE18" s="1"/>
      <c r="NVF18" s="1"/>
      <c r="NVG18" s="1"/>
      <c r="NVH18" s="1"/>
      <c r="NVI18" s="1"/>
      <c r="NVJ18" s="1"/>
      <c r="NVK18" s="1"/>
      <c r="NVL18" s="1"/>
      <c r="NVM18" s="1"/>
      <c r="NVN18" s="1"/>
      <c r="NVO18" s="1"/>
      <c r="NVP18" s="1"/>
      <c r="NVQ18" s="1"/>
      <c r="NVR18" s="1"/>
      <c r="NVS18" s="1"/>
      <c r="NVT18" s="1"/>
      <c r="NVU18" s="1"/>
      <c r="NVV18" s="1"/>
      <c r="NVW18" s="1"/>
      <c r="NVX18" s="1"/>
      <c r="NVY18" s="1"/>
      <c r="NVZ18" s="1"/>
      <c r="NWA18" s="1"/>
      <c r="NWB18" s="1"/>
      <c r="NWC18" s="1"/>
      <c r="NWD18" s="1"/>
      <c r="NWE18" s="1"/>
      <c r="NWF18" s="1"/>
      <c r="NWG18" s="1"/>
      <c r="NWH18" s="1"/>
      <c r="NWI18" s="1"/>
      <c r="NWJ18" s="1"/>
      <c r="NWK18" s="1"/>
      <c r="NWL18" s="1"/>
      <c r="NWM18" s="1"/>
      <c r="NWN18" s="1"/>
      <c r="NWO18" s="1"/>
      <c r="NWP18" s="1"/>
      <c r="NWQ18" s="1"/>
      <c r="NWR18" s="1"/>
      <c r="NWS18" s="1"/>
      <c r="NWT18" s="1"/>
      <c r="NWU18" s="1"/>
      <c r="NWV18" s="1"/>
      <c r="NWW18" s="1"/>
      <c r="NWX18" s="1"/>
      <c r="NWY18" s="1"/>
      <c r="NWZ18" s="1"/>
      <c r="NXA18" s="1"/>
      <c r="NXB18" s="1"/>
      <c r="NXC18" s="1"/>
      <c r="NXD18" s="1"/>
      <c r="NXE18" s="1"/>
      <c r="NXF18" s="1"/>
      <c r="NXG18" s="1"/>
      <c r="NXH18" s="1"/>
      <c r="NXI18" s="1"/>
      <c r="NXJ18" s="1"/>
      <c r="NXK18" s="1"/>
      <c r="NXL18" s="1"/>
      <c r="NXM18" s="1"/>
      <c r="NXN18" s="1"/>
      <c r="NXO18" s="1"/>
      <c r="NXP18" s="1"/>
      <c r="NXQ18" s="1"/>
      <c r="NXR18" s="1"/>
      <c r="NXS18" s="1"/>
      <c r="NXT18" s="1"/>
      <c r="NXU18" s="1"/>
      <c r="NXV18" s="1"/>
      <c r="NXW18" s="1"/>
      <c r="NXX18" s="1"/>
      <c r="NXY18" s="1"/>
      <c r="NXZ18" s="1"/>
      <c r="NYA18" s="1"/>
      <c r="NYB18" s="1"/>
      <c r="NYC18" s="1"/>
      <c r="NYD18" s="1"/>
      <c r="NYE18" s="1"/>
      <c r="NYF18" s="1"/>
      <c r="NYG18" s="1"/>
      <c r="NYH18" s="1"/>
      <c r="NYI18" s="1"/>
      <c r="NYJ18" s="1"/>
      <c r="NYK18" s="1"/>
      <c r="NYL18" s="1"/>
      <c r="NYM18" s="1"/>
      <c r="NYN18" s="1"/>
      <c r="NYO18" s="1"/>
      <c r="NYP18" s="1"/>
      <c r="NYQ18" s="1"/>
      <c r="NYR18" s="1"/>
      <c r="NYS18" s="1"/>
      <c r="NYT18" s="1"/>
      <c r="NYU18" s="1"/>
      <c r="NYV18" s="1"/>
      <c r="NYW18" s="1"/>
      <c r="NYX18" s="1"/>
      <c r="NYY18" s="1"/>
      <c r="NYZ18" s="1"/>
      <c r="NZA18" s="1"/>
      <c r="NZB18" s="1"/>
      <c r="NZC18" s="1"/>
      <c r="NZD18" s="1"/>
      <c r="NZE18" s="1"/>
      <c r="NZF18" s="1"/>
      <c r="NZG18" s="1"/>
      <c r="NZH18" s="1"/>
      <c r="NZI18" s="1"/>
      <c r="NZJ18" s="1"/>
      <c r="NZK18" s="1"/>
      <c r="NZL18" s="1"/>
      <c r="NZM18" s="1"/>
      <c r="NZN18" s="1"/>
      <c r="NZO18" s="1"/>
      <c r="NZP18" s="1"/>
      <c r="NZQ18" s="1"/>
      <c r="NZR18" s="1"/>
      <c r="NZS18" s="1"/>
      <c r="NZT18" s="1"/>
      <c r="NZU18" s="1"/>
      <c r="NZV18" s="1"/>
      <c r="NZW18" s="1"/>
      <c r="NZX18" s="1"/>
      <c r="NZY18" s="1"/>
      <c r="NZZ18" s="1"/>
      <c r="OAA18" s="1"/>
      <c r="OAB18" s="1"/>
      <c r="OAC18" s="1"/>
      <c r="OAD18" s="1"/>
      <c r="OAE18" s="1"/>
      <c r="OAF18" s="1"/>
      <c r="OAG18" s="1"/>
      <c r="OAH18" s="1"/>
      <c r="OAI18" s="1"/>
      <c r="OAJ18" s="1"/>
      <c r="OAK18" s="1"/>
      <c r="OAL18" s="1"/>
      <c r="OAM18" s="1"/>
      <c r="OAN18" s="1"/>
      <c r="OAO18" s="1"/>
      <c r="OAP18" s="1"/>
      <c r="OAQ18" s="1"/>
      <c r="OAR18" s="1"/>
      <c r="OAS18" s="1"/>
      <c r="OAT18" s="1"/>
      <c r="OAU18" s="1"/>
      <c r="OAV18" s="1"/>
      <c r="OAW18" s="1"/>
      <c r="OAX18" s="1"/>
      <c r="OAY18" s="1"/>
      <c r="OAZ18" s="1"/>
      <c r="OBA18" s="1"/>
      <c r="OBB18" s="1"/>
      <c r="OBC18" s="1"/>
      <c r="OBD18" s="1"/>
      <c r="OBE18" s="1"/>
      <c r="OBF18" s="1"/>
      <c r="OBG18" s="1"/>
      <c r="OBH18" s="1"/>
      <c r="OBI18" s="1"/>
      <c r="OBJ18" s="1"/>
      <c r="OBK18" s="1"/>
      <c r="OBL18" s="1"/>
      <c r="OBM18" s="1"/>
      <c r="OBN18" s="1"/>
      <c r="OBO18" s="1"/>
      <c r="OBP18" s="1"/>
      <c r="OBQ18" s="1"/>
      <c r="OBR18" s="1"/>
      <c r="OBS18" s="1"/>
      <c r="OBT18" s="1"/>
      <c r="OBU18" s="1"/>
      <c r="OBV18" s="1"/>
      <c r="OBW18" s="1"/>
      <c r="OBX18" s="1"/>
      <c r="OBY18" s="1"/>
      <c r="OBZ18" s="1"/>
      <c r="OCA18" s="1"/>
      <c r="OCB18" s="1"/>
      <c r="OCC18" s="1"/>
      <c r="OCD18" s="1"/>
      <c r="OCE18" s="1"/>
      <c r="OCF18" s="1"/>
      <c r="OCG18" s="1"/>
      <c r="OCH18" s="1"/>
      <c r="OCI18" s="1"/>
      <c r="OCJ18" s="1"/>
      <c r="OCK18" s="1"/>
      <c r="OCL18" s="1"/>
      <c r="OCM18" s="1"/>
      <c r="OCN18" s="1"/>
      <c r="OCO18" s="1"/>
      <c r="OCP18" s="1"/>
      <c r="OCQ18" s="1"/>
      <c r="OCR18" s="1"/>
      <c r="OCS18" s="1"/>
      <c r="OCT18" s="1"/>
      <c r="OCU18" s="1"/>
      <c r="OCV18" s="1"/>
      <c r="OCW18" s="1"/>
      <c r="OCX18" s="1"/>
      <c r="OCY18" s="1"/>
      <c r="OCZ18" s="1"/>
      <c r="ODA18" s="1"/>
      <c r="ODB18" s="1"/>
      <c r="ODC18" s="1"/>
      <c r="ODD18" s="1"/>
      <c r="ODE18" s="1"/>
      <c r="ODF18" s="1"/>
      <c r="ODG18" s="1"/>
      <c r="ODH18" s="1"/>
      <c r="ODI18" s="1"/>
      <c r="ODJ18" s="1"/>
      <c r="ODK18" s="1"/>
      <c r="ODL18" s="1"/>
      <c r="ODM18" s="1"/>
      <c r="ODN18" s="1"/>
      <c r="ODO18" s="1"/>
      <c r="ODP18" s="1"/>
      <c r="ODQ18" s="1"/>
      <c r="ODR18" s="1"/>
      <c r="ODS18" s="1"/>
      <c r="ODT18" s="1"/>
      <c r="ODU18" s="1"/>
      <c r="ODV18" s="1"/>
      <c r="ODW18" s="1"/>
      <c r="ODX18" s="1"/>
      <c r="ODY18" s="1"/>
      <c r="ODZ18" s="1"/>
      <c r="OEA18" s="1"/>
      <c r="OEB18" s="1"/>
      <c r="OEC18" s="1"/>
      <c r="OED18" s="1"/>
      <c r="OEE18" s="1"/>
      <c r="OEF18" s="1"/>
      <c r="OEG18" s="1"/>
      <c r="OEH18" s="1"/>
      <c r="OEI18" s="1"/>
      <c r="OEJ18" s="1"/>
      <c r="OEK18" s="1"/>
      <c r="OEL18" s="1"/>
      <c r="OEM18" s="1"/>
      <c r="OEN18" s="1"/>
      <c r="OEO18" s="1"/>
      <c r="OEP18" s="1"/>
      <c r="OEQ18" s="1"/>
      <c r="OER18" s="1"/>
      <c r="OES18" s="1"/>
      <c r="OET18" s="1"/>
      <c r="OEU18" s="1"/>
      <c r="OEV18" s="1"/>
      <c r="OEW18" s="1"/>
      <c r="OEX18" s="1"/>
      <c r="OEY18" s="1"/>
      <c r="OEZ18" s="1"/>
      <c r="OFA18" s="1"/>
      <c r="OFB18" s="1"/>
      <c r="OFC18" s="1"/>
      <c r="OFD18" s="1"/>
      <c r="OFE18" s="1"/>
      <c r="OFF18" s="1"/>
      <c r="OFG18" s="1"/>
      <c r="OFH18" s="1"/>
      <c r="OFI18" s="1"/>
      <c r="OFJ18" s="1"/>
      <c r="OFK18" s="1"/>
      <c r="OFL18" s="1"/>
      <c r="OFM18" s="1"/>
      <c r="OFN18" s="1"/>
      <c r="OFO18" s="1"/>
      <c r="OFP18" s="1"/>
      <c r="OFQ18" s="1"/>
      <c r="OFR18" s="1"/>
      <c r="OFS18" s="1"/>
      <c r="OFT18" s="1"/>
      <c r="OFU18" s="1"/>
      <c r="OFV18" s="1"/>
      <c r="OFW18" s="1"/>
      <c r="OFX18" s="1"/>
      <c r="OFY18" s="1"/>
      <c r="OFZ18" s="1"/>
      <c r="OGA18" s="1"/>
      <c r="OGB18" s="1"/>
      <c r="OGC18" s="1"/>
      <c r="OGD18" s="1"/>
      <c r="OGE18" s="1"/>
      <c r="OGF18" s="1"/>
      <c r="OGG18" s="1"/>
      <c r="OGH18" s="1"/>
      <c r="OGI18" s="1"/>
      <c r="OGJ18" s="1"/>
      <c r="OGK18" s="1"/>
      <c r="OGL18" s="1"/>
      <c r="OGM18" s="1"/>
      <c r="OGN18" s="1"/>
      <c r="OGO18" s="1"/>
      <c r="OGP18" s="1"/>
      <c r="OGQ18" s="1"/>
      <c r="OGR18" s="1"/>
      <c r="OGS18" s="1"/>
      <c r="OGT18" s="1"/>
      <c r="OGU18" s="1"/>
      <c r="OGV18" s="1"/>
      <c r="OGW18" s="1"/>
      <c r="OGX18" s="1"/>
      <c r="OGY18" s="1"/>
      <c r="OGZ18" s="1"/>
      <c r="OHA18" s="1"/>
      <c r="OHB18" s="1"/>
      <c r="OHC18" s="1"/>
      <c r="OHD18" s="1"/>
      <c r="OHE18" s="1"/>
      <c r="OHF18" s="1"/>
      <c r="OHG18" s="1"/>
      <c r="OHH18" s="1"/>
      <c r="OHI18" s="1"/>
      <c r="OHJ18" s="1"/>
      <c r="OHK18" s="1"/>
      <c r="OHL18" s="1"/>
      <c r="OHM18" s="1"/>
      <c r="OHN18" s="1"/>
      <c r="OHO18" s="1"/>
      <c r="OHP18" s="1"/>
      <c r="OHQ18" s="1"/>
      <c r="OHR18" s="1"/>
      <c r="OHS18" s="1"/>
      <c r="OHT18" s="1"/>
      <c r="OHU18" s="1"/>
      <c r="OHV18" s="1"/>
      <c r="OHW18" s="1"/>
      <c r="OHX18" s="1"/>
      <c r="OHY18" s="1"/>
      <c r="OHZ18" s="1"/>
      <c r="OIA18" s="1"/>
      <c r="OIB18" s="1"/>
      <c r="OIC18" s="1"/>
      <c r="OID18" s="1"/>
      <c r="OIE18" s="1"/>
      <c r="OIF18" s="1"/>
      <c r="OIG18" s="1"/>
      <c r="OIH18" s="1"/>
      <c r="OII18" s="1"/>
      <c r="OIJ18" s="1"/>
      <c r="OIK18" s="1"/>
      <c r="OIL18" s="1"/>
      <c r="OIM18" s="1"/>
      <c r="OIN18" s="1"/>
      <c r="OIO18" s="1"/>
      <c r="OIP18" s="1"/>
      <c r="OIQ18" s="1"/>
      <c r="OIR18" s="1"/>
      <c r="OIS18" s="1"/>
      <c r="OIT18" s="1"/>
      <c r="OIU18" s="1"/>
      <c r="OIV18" s="1"/>
      <c r="OIW18" s="1"/>
      <c r="OIX18" s="1"/>
      <c r="OIY18" s="1"/>
      <c r="OIZ18" s="1"/>
      <c r="OJA18" s="1"/>
      <c r="OJB18" s="1"/>
      <c r="OJC18" s="1"/>
      <c r="OJD18" s="1"/>
      <c r="OJE18" s="1"/>
      <c r="OJF18" s="1"/>
      <c r="OJG18" s="1"/>
      <c r="OJH18" s="1"/>
      <c r="OJI18" s="1"/>
      <c r="OJJ18" s="1"/>
      <c r="OJK18" s="1"/>
      <c r="OJL18" s="1"/>
      <c r="OJM18" s="1"/>
      <c r="OJN18" s="1"/>
      <c r="OJO18" s="1"/>
      <c r="OJP18" s="1"/>
      <c r="OJQ18" s="1"/>
      <c r="OJR18" s="1"/>
      <c r="OJS18" s="1"/>
      <c r="OJT18" s="1"/>
      <c r="OJU18" s="1"/>
      <c r="OJV18" s="1"/>
      <c r="OJW18" s="1"/>
      <c r="OJX18" s="1"/>
      <c r="OJY18" s="1"/>
      <c r="OJZ18" s="1"/>
      <c r="OKA18" s="1"/>
      <c r="OKB18" s="1"/>
      <c r="OKC18" s="1"/>
      <c r="OKD18" s="1"/>
      <c r="OKE18" s="1"/>
      <c r="OKF18" s="1"/>
      <c r="OKG18" s="1"/>
      <c r="OKH18" s="1"/>
      <c r="OKI18" s="1"/>
      <c r="OKJ18" s="1"/>
      <c r="OKK18" s="1"/>
      <c r="OKL18" s="1"/>
      <c r="OKM18" s="1"/>
      <c r="OKN18" s="1"/>
      <c r="OKO18" s="1"/>
      <c r="OKP18" s="1"/>
      <c r="OKQ18" s="1"/>
      <c r="OKR18" s="1"/>
      <c r="OKS18" s="1"/>
      <c r="OKT18" s="1"/>
      <c r="OKU18" s="1"/>
      <c r="OKV18" s="1"/>
      <c r="OKW18" s="1"/>
      <c r="OKX18" s="1"/>
      <c r="OKY18" s="1"/>
      <c r="OKZ18" s="1"/>
      <c r="OLA18" s="1"/>
      <c r="OLB18" s="1"/>
      <c r="OLC18" s="1"/>
      <c r="OLD18" s="1"/>
      <c r="OLE18" s="1"/>
      <c r="OLF18" s="1"/>
      <c r="OLG18" s="1"/>
      <c r="OLH18" s="1"/>
      <c r="OLI18" s="1"/>
      <c r="OLJ18" s="1"/>
      <c r="OLK18" s="1"/>
      <c r="OLL18" s="1"/>
      <c r="OLM18" s="1"/>
      <c r="OLN18" s="1"/>
      <c r="OLO18" s="1"/>
      <c r="OLP18" s="1"/>
      <c r="OLQ18" s="1"/>
      <c r="OLR18" s="1"/>
      <c r="OLS18" s="1"/>
      <c r="OLT18" s="1"/>
      <c r="OLU18" s="1"/>
      <c r="OLV18" s="1"/>
      <c r="OLW18" s="1"/>
      <c r="OLX18" s="1"/>
      <c r="OLY18" s="1"/>
      <c r="OLZ18" s="1"/>
      <c r="OMA18" s="1"/>
      <c r="OMB18" s="1"/>
      <c r="OMC18" s="1"/>
      <c r="OMD18" s="1"/>
      <c r="OME18" s="1"/>
      <c r="OMF18" s="1"/>
      <c r="OMG18" s="1"/>
      <c r="OMH18" s="1"/>
      <c r="OMI18" s="1"/>
      <c r="OMJ18" s="1"/>
      <c r="OMK18" s="1"/>
      <c r="OML18" s="1"/>
      <c r="OMM18" s="1"/>
      <c r="OMN18" s="1"/>
      <c r="OMO18" s="1"/>
      <c r="OMP18" s="1"/>
      <c r="OMQ18" s="1"/>
      <c r="OMR18" s="1"/>
      <c r="OMS18" s="1"/>
      <c r="OMT18" s="1"/>
      <c r="OMU18" s="1"/>
      <c r="OMV18" s="1"/>
      <c r="OMW18" s="1"/>
      <c r="OMX18" s="1"/>
      <c r="OMY18" s="1"/>
      <c r="OMZ18" s="1"/>
      <c r="ONA18" s="1"/>
      <c r="ONB18" s="1"/>
      <c r="ONC18" s="1"/>
      <c r="OND18" s="1"/>
      <c r="ONE18" s="1"/>
      <c r="ONF18" s="1"/>
      <c r="ONG18" s="1"/>
      <c r="ONH18" s="1"/>
      <c r="ONI18" s="1"/>
      <c r="ONJ18" s="1"/>
      <c r="ONK18" s="1"/>
      <c r="ONL18" s="1"/>
      <c r="ONM18" s="1"/>
      <c r="ONN18" s="1"/>
      <c r="ONO18" s="1"/>
      <c r="ONP18" s="1"/>
      <c r="ONQ18" s="1"/>
      <c r="ONR18" s="1"/>
      <c r="ONS18" s="1"/>
      <c r="ONT18" s="1"/>
      <c r="ONU18" s="1"/>
      <c r="ONV18" s="1"/>
      <c r="ONW18" s="1"/>
      <c r="ONX18" s="1"/>
      <c r="ONY18" s="1"/>
      <c r="ONZ18" s="1"/>
      <c r="OOA18" s="1"/>
      <c r="OOB18" s="1"/>
      <c r="OOC18" s="1"/>
      <c r="OOD18" s="1"/>
      <c r="OOE18" s="1"/>
      <c r="OOF18" s="1"/>
      <c r="OOG18" s="1"/>
      <c r="OOH18" s="1"/>
      <c r="OOI18" s="1"/>
      <c r="OOJ18" s="1"/>
      <c r="OOK18" s="1"/>
      <c r="OOL18" s="1"/>
      <c r="OOM18" s="1"/>
      <c r="OON18" s="1"/>
      <c r="OOO18" s="1"/>
      <c r="OOP18" s="1"/>
      <c r="OOQ18" s="1"/>
      <c r="OOR18" s="1"/>
      <c r="OOS18" s="1"/>
      <c r="OOT18" s="1"/>
      <c r="OOU18" s="1"/>
      <c r="OOV18" s="1"/>
      <c r="OOW18" s="1"/>
      <c r="OOX18" s="1"/>
      <c r="OOY18" s="1"/>
      <c r="OOZ18" s="1"/>
      <c r="OPA18" s="1"/>
      <c r="OPB18" s="1"/>
      <c r="OPC18" s="1"/>
      <c r="OPD18" s="1"/>
      <c r="OPE18" s="1"/>
      <c r="OPF18" s="1"/>
      <c r="OPG18" s="1"/>
      <c r="OPH18" s="1"/>
      <c r="OPI18" s="1"/>
      <c r="OPJ18" s="1"/>
      <c r="OPK18" s="1"/>
      <c r="OPL18" s="1"/>
      <c r="OPM18" s="1"/>
      <c r="OPN18" s="1"/>
      <c r="OPO18" s="1"/>
      <c r="OPP18" s="1"/>
      <c r="OPQ18" s="1"/>
      <c r="OPR18" s="1"/>
      <c r="OPS18" s="1"/>
      <c r="OPT18" s="1"/>
      <c r="OPU18" s="1"/>
      <c r="OPV18" s="1"/>
      <c r="OPW18" s="1"/>
      <c r="OPX18" s="1"/>
      <c r="OPY18" s="1"/>
      <c r="OPZ18" s="1"/>
      <c r="OQA18" s="1"/>
      <c r="OQB18" s="1"/>
      <c r="OQC18" s="1"/>
      <c r="OQD18" s="1"/>
      <c r="OQE18" s="1"/>
      <c r="OQF18" s="1"/>
      <c r="OQG18" s="1"/>
      <c r="OQH18" s="1"/>
      <c r="OQI18" s="1"/>
      <c r="OQJ18" s="1"/>
      <c r="OQK18" s="1"/>
      <c r="OQL18" s="1"/>
      <c r="OQM18" s="1"/>
      <c r="OQN18" s="1"/>
      <c r="OQO18" s="1"/>
      <c r="OQP18" s="1"/>
      <c r="OQQ18" s="1"/>
      <c r="OQR18" s="1"/>
      <c r="OQS18" s="1"/>
      <c r="OQT18" s="1"/>
      <c r="OQU18" s="1"/>
      <c r="OQV18" s="1"/>
      <c r="OQW18" s="1"/>
      <c r="OQX18" s="1"/>
      <c r="OQY18" s="1"/>
      <c r="OQZ18" s="1"/>
      <c r="ORA18" s="1"/>
      <c r="ORB18" s="1"/>
      <c r="ORC18" s="1"/>
      <c r="ORD18" s="1"/>
      <c r="ORE18" s="1"/>
      <c r="ORF18" s="1"/>
      <c r="ORG18" s="1"/>
      <c r="ORH18" s="1"/>
      <c r="ORI18" s="1"/>
      <c r="ORJ18" s="1"/>
      <c r="ORK18" s="1"/>
      <c r="ORL18" s="1"/>
      <c r="ORM18" s="1"/>
      <c r="ORN18" s="1"/>
      <c r="ORO18" s="1"/>
      <c r="ORP18" s="1"/>
      <c r="ORQ18" s="1"/>
      <c r="ORR18" s="1"/>
      <c r="ORS18" s="1"/>
      <c r="ORT18" s="1"/>
      <c r="ORU18" s="1"/>
      <c r="ORV18" s="1"/>
      <c r="ORW18" s="1"/>
      <c r="ORX18" s="1"/>
      <c r="ORY18" s="1"/>
      <c r="ORZ18" s="1"/>
      <c r="OSA18" s="1"/>
      <c r="OSB18" s="1"/>
      <c r="OSC18" s="1"/>
      <c r="OSD18" s="1"/>
      <c r="OSE18" s="1"/>
      <c r="OSF18" s="1"/>
      <c r="OSG18" s="1"/>
      <c r="OSH18" s="1"/>
      <c r="OSI18" s="1"/>
      <c r="OSJ18" s="1"/>
      <c r="OSK18" s="1"/>
      <c r="OSL18" s="1"/>
      <c r="OSM18" s="1"/>
      <c r="OSN18" s="1"/>
      <c r="OSO18" s="1"/>
      <c r="OSP18" s="1"/>
      <c r="OSQ18" s="1"/>
      <c r="OSR18" s="1"/>
      <c r="OSS18" s="1"/>
      <c r="OST18" s="1"/>
      <c r="OSU18" s="1"/>
      <c r="OSV18" s="1"/>
      <c r="OSW18" s="1"/>
      <c r="OSX18" s="1"/>
      <c r="OSY18" s="1"/>
      <c r="OSZ18" s="1"/>
      <c r="OTA18" s="1"/>
      <c r="OTB18" s="1"/>
      <c r="OTC18" s="1"/>
      <c r="OTD18" s="1"/>
      <c r="OTE18" s="1"/>
      <c r="OTF18" s="1"/>
      <c r="OTG18" s="1"/>
      <c r="OTH18" s="1"/>
      <c r="OTI18" s="1"/>
      <c r="OTJ18" s="1"/>
      <c r="OTK18" s="1"/>
      <c r="OTL18" s="1"/>
      <c r="OTM18" s="1"/>
      <c r="OTN18" s="1"/>
      <c r="OTO18" s="1"/>
      <c r="OTP18" s="1"/>
      <c r="OTQ18" s="1"/>
      <c r="OTR18" s="1"/>
      <c r="OTS18" s="1"/>
      <c r="OTT18" s="1"/>
      <c r="OTU18" s="1"/>
      <c r="OTV18" s="1"/>
      <c r="OTW18" s="1"/>
      <c r="OTX18" s="1"/>
      <c r="OTY18" s="1"/>
      <c r="OTZ18" s="1"/>
      <c r="OUA18" s="1"/>
      <c r="OUB18" s="1"/>
      <c r="OUC18" s="1"/>
      <c r="OUD18" s="1"/>
      <c r="OUE18" s="1"/>
      <c r="OUF18" s="1"/>
      <c r="OUG18" s="1"/>
      <c r="OUH18" s="1"/>
      <c r="OUI18" s="1"/>
      <c r="OUJ18" s="1"/>
      <c r="OUK18" s="1"/>
      <c r="OUL18" s="1"/>
      <c r="OUM18" s="1"/>
      <c r="OUN18" s="1"/>
      <c r="OUO18" s="1"/>
      <c r="OUP18" s="1"/>
      <c r="OUQ18" s="1"/>
      <c r="OUR18" s="1"/>
      <c r="OUS18" s="1"/>
      <c r="OUT18" s="1"/>
      <c r="OUU18" s="1"/>
      <c r="OUV18" s="1"/>
      <c r="OUW18" s="1"/>
      <c r="OUX18" s="1"/>
      <c r="OUY18" s="1"/>
      <c r="OUZ18" s="1"/>
      <c r="OVA18" s="1"/>
      <c r="OVB18" s="1"/>
      <c r="OVC18" s="1"/>
      <c r="OVD18" s="1"/>
      <c r="OVE18" s="1"/>
      <c r="OVF18" s="1"/>
      <c r="OVG18" s="1"/>
      <c r="OVH18" s="1"/>
      <c r="OVI18" s="1"/>
      <c r="OVJ18" s="1"/>
      <c r="OVK18" s="1"/>
      <c r="OVL18" s="1"/>
      <c r="OVM18" s="1"/>
      <c r="OVN18" s="1"/>
      <c r="OVO18" s="1"/>
      <c r="OVP18" s="1"/>
      <c r="OVQ18" s="1"/>
      <c r="OVR18" s="1"/>
      <c r="OVS18" s="1"/>
      <c r="OVT18" s="1"/>
      <c r="OVU18" s="1"/>
      <c r="OVV18" s="1"/>
      <c r="OVW18" s="1"/>
      <c r="OVX18" s="1"/>
      <c r="OVY18" s="1"/>
      <c r="OVZ18" s="1"/>
      <c r="OWA18" s="1"/>
      <c r="OWB18" s="1"/>
      <c r="OWC18" s="1"/>
      <c r="OWD18" s="1"/>
      <c r="OWE18" s="1"/>
      <c r="OWF18" s="1"/>
      <c r="OWG18" s="1"/>
      <c r="OWH18" s="1"/>
      <c r="OWI18" s="1"/>
      <c r="OWJ18" s="1"/>
      <c r="OWK18" s="1"/>
      <c r="OWL18" s="1"/>
      <c r="OWM18" s="1"/>
      <c r="OWN18" s="1"/>
      <c r="OWO18" s="1"/>
      <c r="OWP18" s="1"/>
      <c r="OWQ18" s="1"/>
      <c r="OWR18" s="1"/>
      <c r="OWS18" s="1"/>
      <c r="OWT18" s="1"/>
      <c r="OWU18" s="1"/>
      <c r="OWV18" s="1"/>
      <c r="OWW18" s="1"/>
      <c r="OWX18" s="1"/>
      <c r="OWY18" s="1"/>
      <c r="OWZ18" s="1"/>
      <c r="OXA18" s="1"/>
      <c r="OXB18" s="1"/>
      <c r="OXC18" s="1"/>
      <c r="OXD18" s="1"/>
      <c r="OXE18" s="1"/>
      <c r="OXF18" s="1"/>
      <c r="OXG18" s="1"/>
      <c r="OXH18" s="1"/>
      <c r="OXI18" s="1"/>
      <c r="OXJ18" s="1"/>
      <c r="OXK18" s="1"/>
      <c r="OXL18" s="1"/>
      <c r="OXM18" s="1"/>
      <c r="OXN18" s="1"/>
      <c r="OXO18" s="1"/>
      <c r="OXP18" s="1"/>
      <c r="OXQ18" s="1"/>
      <c r="OXR18" s="1"/>
      <c r="OXS18" s="1"/>
      <c r="OXT18" s="1"/>
      <c r="OXU18" s="1"/>
      <c r="OXV18" s="1"/>
      <c r="OXW18" s="1"/>
      <c r="OXX18" s="1"/>
      <c r="OXY18" s="1"/>
      <c r="OXZ18" s="1"/>
      <c r="OYA18" s="1"/>
      <c r="OYB18" s="1"/>
      <c r="OYC18" s="1"/>
      <c r="OYD18" s="1"/>
      <c r="OYE18" s="1"/>
      <c r="OYF18" s="1"/>
      <c r="OYG18" s="1"/>
      <c r="OYH18" s="1"/>
      <c r="OYI18" s="1"/>
      <c r="OYJ18" s="1"/>
      <c r="OYK18" s="1"/>
      <c r="OYL18" s="1"/>
      <c r="OYM18" s="1"/>
      <c r="OYN18" s="1"/>
      <c r="OYO18" s="1"/>
      <c r="OYP18" s="1"/>
      <c r="OYQ18" s="1"/>
      <c r="OYR18" s="1"/>
      <c r="OYS18" s="1"/>
      <c r="OYT18" s="1"/>
      <c r="OYU18" s="1"/>
      <c r="OYV18" s="1"/>
      <c r="OYW18" s="1"/>
      <c r="OYX18" s="1"/>
      <c r="OYY18" s="1"/>
      <c r="OYZ18" s="1"/>
      <c r="OZA18" s="1"/>
      <c r="OZB18" s="1"/>
      <c r="OZC18" s="1"/>
      <c r="OZD18" s="1"/>
      <c r="OZE18" s="1"/>
      <c r="OZF18" s="1"/>
      <c r="OZG18" s="1"/>
      <c r="OZH18" s="1"/>
      <c r="OZI18" s="1"/>
      <c r="OZJ18" s="1"/>
      <c r="OZK18" s="1"/>
      <c r="OZL18" s="1"/>
      <c r="OZM18" s="1"/>
      <c r="OZN18" s="1"/>
      <c r="OZO18" s="1"/>
      <c r="OZP18" s="1"/>
      <c r="OZQ18" s="1"/>
      <c r="OZR18" s="1"/>
      <c r="OZS18" s="1"/>
      <c r="OZT18" s="1"/>
      <c r="OZU18" s="1"/>
      <c r="OZV18" s="1"/>
      <c r="OZW18" s="1"/>
      <c r="OZX18" s="1"/>
      <c r="OZY18" s="1"/>
      <c r="OZZ18" s="1"/>
      <c r="PAA18" s="1"/>
      <c r="PAB18" s="1"/>
      <c r="PAC18" s="1"/>
      <c r="PAD18" s="1"/>
      <c r="PAE18" s="1"/>
      <c r="PAF18" s="1"/>
      <c r="PAG18" s="1"/>
      <c r="PAH18" s="1"/>
      <c r="PAI18" s="1"/>
      <c r="PAJ18" s="1"/>
      <c r="PAK18" s="1"/>
      <c r="PAL18" s="1"/>
      <c r="PAM18" s="1"/>
      <c r="PAN18" s="1"/>
      <c r="PAO18" s="1"/>
      <c r="PAP18" s="1"/>
      <c r="PAQ18" s="1"/>
      <c r="PAR18" s="1"/>
      <c r="PAS18" s="1"/>
      <c r="PAT18" s="1"/>
      <c r="PAU18" s="1"/>
      <c r="PAV18" s="1"/>
      <c r="PAW18" s="1"/>
      <c r="PAX18" s="1"/>
      <c r="PAY18" s="1"/>
      <c r="PAZ18" s="1"/>
      <c r="PBA18" s="1"/>
      <c r="PBB18" s="1"/>
      <c r="PBC18" s="1"/>
      <c r="PBD18" s="1"/>
      <c r="PBE18" s="1"/>
      <c r="PBF18" s="1"/>
      <c r="PBG18" s="1"/>
      <c r="PBH18" s="1"/>
      <c r="PBI18" s="1"/>
      <c r="PBJ18" s="1"/>
      <c r="PBK18" s="1"/>
      <c r="PBL18" s="1"/>
      <c r="PBM18" s="1"/>
      <c r="PBN18" s="1"/>
      <c r="PBO18" s="1"/>
      <c r="PBP18" s="1"/>
      <c r="PBQ18" s="1"/>
      <c r="PBR18" s="1"/>
      <c r="PBS18" s="1"/>
      <c r="PBT18" s="1"/>
      <c r="PBU18" s="1"/>
      <c r="PBV18" s="1"/>
      <c r="PBW18" s="1"/>
      <c r="PBX18" s="1"/>
      <c r="PBY18" s="1"/>
      <c r="PBZ18" s="1"/>
      <c r="PCA18" s="1"/>
      <c r="PCB18" s="1"/>
      <c r="PCC18" s="1"/>
      <c r="PCD18" s="1"/>
      <c r="PCE18" s="1"/>
      <c r="PCF18" s="1"/>
      <c r="PCG18" s="1"/>
      <c r="PCH18" s="1"/>
      <c r="PCI18" s="1"/>
      <c r="PCJ18" s="1"/>
      <c r="PCK18" s="1"/>
      <c r="PCL18" s="1"/>
      <c r="PCM18" s="1"/>
      <c r="PCN18" s="1"/>
      <c r="PCO18" s="1"/>
      <c r="PCP18" s="1"/>
      <c r="PCQ18" s="1"/>
      <c r="PCR18" s="1"/>
      <c r="PCS18" s="1"/>
      <c r="PCT18" s="1"/>
      <c r="PCU18" s="1"/>
      <c r="PCV18" s="1"/>
      <c r="PCW18" s="1"/>
      <c r="PCX18" s="1"/>
      <c r="PCY18" s="1"/>
      <c r="PCZ18" s="1"/>
      <c r="PDA18" s="1"/>
      <c r="PDB18" s="1"/>
      <c r="PDC18" s="1"/>
      <c r="PDD18" s="1"/>
      <c r="PDE18" s="1"/>
      <c r="PDF18" s="1"/>
      <c r="PDG18" s="1"/>
      <c r="PDH18" s="1"/>
      <c r="PDI18" s="1"/>
      <c r="PDJ18" s="1"/>
      <c r="PDK18" s="1"/>
      <c r="PDL18" s="1"/>
      <c r="PDM18" s="1"/>
      <c r="PDN18" s="1"/>
      <c r="PDO18" s="1"/>
      <c r="PDP18" s="1"/>
      <c r="PDQ18" s="1"/>
      <c r="PDR18" s="1"/>
      <c r="PDS18" s="1"/>
      <c r="PDT18" s="1"/>
      <c r="PDU18" s="1"/>
      <c r="PDV18" s="1"/>
      <c r="PDW18" s="1"/>
      <c r="PDX18" s="1"/>
      <c r="PDY18" s="1"/>
      <c r="PDZ18" s="1"/>
      <c r="PEA18" s="1"/>
      <c r="PEB18" s="1"/>
      <c r="PEC18" s="1"/>
      <c r="PED18" s="1"/>
      <c r="PEE18" s="1"/>
      <c r="PEF18" s="1"/>
      <c r="PEG18" s="1"/>
      <c r="PEH18" s="1"/>
      <c r="PEI18" s="1"/>
      <c r="PEJ18" s="1"/>
      <c r="PEK18" s="1"/>
      <c r="PEL18" s="1"/>
      <c r="PEM18" s="1"/>
      <c r="PEN18" s="1"/>
      <c r="PEO18" s="1"/>
      <c r="PEP18" s="1"/>
      <c r="PEQ18" s="1"/>
      <c r="PER18" s="1"/>
      <c r="PES18" s="1"/>
      <c r="PET18" s="1"/>
      <c r="PEU18" s="1"/>
      <c r="PEV18" s="1"/>
      <c r="PEW18" s="1"/>
      <c r="PEX18" s="1"/>
      <c r="PEY18" s="1"/>
      <c r="PEZ18" s="1"/>
      <c r="PFA18" s="1"/>
      <c r="PFB18" s="1"/>
      <c r="PFC18" s="1"/>
      <c r="PFD18" s="1"/>
      <c r="PFE18" s="1"/>
      <c r="PFF18" s="1"/>
      <c r="PFG18" s="1"/>
      <c r="PFH18" s="1"/>
      <c r="PFI18" s="1"/>
      <c r="PFJ18" s="1"/>
      <c r="PFK18" s="1"/>
      <c r="PFL18" s="1"/>
      <c r="PFM18" s="1"/>
      <c r="PFN18" s="1"/>
      <c r="PFO18" s="1"/>
      <c r="PFP18" s="1"/>
      <c r="PFQ18" s="1"/>
      <c r="PFR18" s="1"/>
      <c r="PFS18" s="1"/>
      <c r="PFT18" s="1"/>
      <c r="PFU18" s="1"/>
      <c r="PFV18" s="1"/>
      <c r="PFW18" s="1"/>
      <c r="PFX18" s="1"/>
      <c r="PFY18" s="1"/>
      <c r="PFZ18" s="1"/>
      <c r="PGA18" s="1"/>
      <c r="PGB18" s="1"/>
      <c r="PGC18" s="1"/>
      <c r="PGD18" s="1"/>
      <c r="PGE18" s="1"/>
      <c r="PGF18" s="1"/>
      <c r="PGG18" s="1"/>
      <c r="PGH18" s="1"/>
      <c r="PGI18" s="1"/>
      <c r="PGJ18" s="1"/>
      <c r="PGK18" s="1"/>
      <c r="PGL18" s="1"/>
      <c r="PGM18" s="1"/>
      <c r="PGN18" s="1"/>
      <c r="PGO18" s="1"/>
      <c r="PGP18" s="1"/>
      <c r="PGQ18" s="1"/>
      <c r="PGR18" s="1"/>
      <c r="PGS18" s="1"/>
      <c r="PGT18" s="1"/>
      <c r="PGU18" s="1"/>
      <c r="PGV18" s="1"/>
      <c r="PGW18" s="1"/>
      <c r="PGX18" s="1"/>
      <c r="PGY18" s="1"/>
      <c r="PGZ18" s="1"/>
      <c r="PHA18" s="1"/>
      <c r="PHB18" s="1"/>
      <c r="PHC18" s="1"/>
      <c r="PHD18" s="1"/>
      <c r="PHE18" s="1"/>
      <c r="PHF18" s="1"/>
      <c r="PHG18" s="1"/>
      <c r="PHH18" s="1"/>
      <c r="PHI18" s="1"/>
      <c r="PHJ18" s="1"/>
      <c r="PHK18" s="1"/>
      <c r="PHL18" s="1"/>
      <c r="PHM18" s="1"/>
      <c r="PHN18" s="1"/>
      <c r="PHO18" s="1"/>
      <c r="PHP18" s="1"/>
      <c r="PHQ18" s="1"/>
      <c r="PHR18" s="1"/>
      <c r="PHS18" s="1"/>
      <c r="PHT18" s="1"/>
      <c r="PHU18" s="1"/>
      <c r="PHV18" s="1"/>
      <c r="PHW18" s="1"/>
      <c r="PHX18" s="1"/>
      <c r="PHY18" s="1"/>
      <c r="PHZ18" s="1"/>
      <c r="PIA18" s="1"/>
      <c r="PIB18" s="1"/>
      <c r="PIC18" s="1"/>
      <c r="PID18" s="1"/>
      <c r="PIE18" s="1"/>
      <c r="PIF18" s="1"/>
      <c r="PIG18" s="1"/>
      <c r="PIH18" s="1"/>
      <c r="PII18" s="1"/>
      <c r="PIJ18" s="1"/>
      <c r="PIK18" s="1"/>
      <c r="PIL18" s="1"/>
      <c r="PIM18" s="1"/>
      <c r="PIN18" s="1"/>
      <c r="PIO18" s="1"/>
      <c r="PIP18" s="1"/>
      <c r="PIQ18" s="1"/>
      <c r="PIR18" s="1"/>
      <c r="PIS18" s="1"/>
      <c r="PIT18" s="1"/>
      <c r="PIU18" s="1"/>
      <c r="PIV18" s="1"/>
      <c r="PIW18" s="1"/>
      <c r="PIX18" s="1"/>
      <c r="PIY18" s="1"/>
      <c r="PIZ18" s="1"/>
      <c r="PJA18" s="1"/>
      <c r="PJB18" s="1"/>
      <c r="PJC18" s="1"/>
      <c r="PJD18" s="1"/>
      <c r="PJE18" s="1"/>
      <c r="PJF18" s="1"/>
      <c r="PJG18" s="1"/>
      <c r="PJH18" s="1"/>
      <c r="PJI18" s="1"/>
      <c r="PJJ18" s="1"/>
      <c r="PJK18" s="1"/>
      <c r="PJL18" s="1"/>
      <c r="PJM18" s="1"/>
      <c r="PJN18" s="1"/>
      <c r="PJO18" s="1"/>
      <c r="PJP18" s="1"/>
      <c r="PJQ18" s="1"/>
      <c r="PJR18" s="1"/>
      <c r="PJS18" s="1"/>
      <c r="PJT18" s="1"/>
      <c r="PJU18" s="1"/>
      <c r="PJV18" s="1"/>
      <c r="PJW18" s="1"/>
      <c r="PJX18" s="1"/>
      <c r="PJY18" s="1"/>
      <c r="PJZ18" s="1"/>
      <c r="PKA18" s="1"/>
      <c r="PKB18" s="1"/>
      <c r="PKC18" s="1"/>
      <c r="PKD18" s="1"/>
      <c r="PKE18" s="1"/>
      <c r="PKF18" s="1"/>
      <c r="PKG18" s="1"/>
      <c r="PKH18" s="1"/>
      <c r="PKI18" s="1"/>
      <c r="PKJ18" s="1"/>
      <c r="PKK18" s="1"/>
      <c r="PKL18" s="1"/>
      <c r="PKM18" s="1"/>
      <c r="PKN18" s="1"/>
      <c r="PKO18" s="1"/>
      <c r="PKP18" s="1"/>
      <c r="PKQ18" s="1"/>
      <c r="PKR18" s="1"/>
      <c r="PKS18" s="1"/>
      <c r="PKT18" s="1"/>
      <c r="PKU18" s="1"/>
      <c r="PKV18" s="1"/>
      <c r="PKW18" s="1"/>
      <c r="PKX18" s="1"/>
      <c r="PKY18" s="1"/>
      <c r="PKZ18" s="1"/>
      <c r="PLA18" s="1"/>
      <c r="PLB18" s="1"/>
      <c r="PLC18" s="1"/>
      <c r="PLD18" s="1"/>
      <c r="PLE18" s="1"/>
      <c r="PLF18" s="1"/>
      <c r="PLG18" s="1"/>
      <c r="PLH18" s="1"/>
      <c r="PLI18" s="1"/>
      <c r="PLJ18" s="1"/>
      <c r="PLK18" s="1"/>
      <c r="PLL18" s="1"/>
      <c r="PLM18" s="1"/>
      <c r="PLN18" s="1"/>
      <c r="PLO18" s="1"/>
      <c r="PLP18" s="1"/>
      <c r="PLQ18" s="1"/>
      <c r="PLR18" s="1"/>
      <c r="PLS18" s="1"/>
      <c r="PLT18" s="1"/>
      <c r="PLU18" s="1"/>
      <c r="PLV18" s="1"/>
      <c r="PLW18" s="1"/>
      <c r="PLX18" s="1"/>
      <c r="PLY18" s="1"/>
      <c r="PLZ18" s="1"/>
      <c r="PMA18" s="1"/>
      <c r="PMB18" s="1"/>
      <c r="PMC18" s="1"/>
      <c r="PMD18" s="1"/>
      <c r="PME18" s="1"/>
      <c r="PMF18" s="1"/>
      <c r="PMG18" s="1"/>
      <c r="PMH18" s="1"/>
      <c r="PMI18" s="1"/>
      <c r="PMJ18" s="1"/>
      <c r="PMK18" s="1"/>
      <c r="PML18" s="1"/>
      <c r="PMM18" s="1"/>
      <c r="PMN18" s="1"/>
      <c r="PMO18" s="1"/>
      <c r="PMP18" s="1"/>
      <c r="PMQ18" s="1"/>
      <c r="PMR18" s="1"/>
      <c r="PMS18" s="1"/>
      <c r="PMT18" s="1"/>
      <c r="PMU18" s="1"/>
      <c r="PMV18" s="1"/>
      <c r="PMW18" s="1"/>
      <c r="PMX18" s="1"/>
      <c r="PMY18" s="1"/>
      <c r="PMZ18" s="1"/>
      <c r="PNA18" s="1"/>
      <c r="PNB18" s="1"/>
      <c r="PNC18" s="1"/>
      <c r="PND18" s="1"/>
      <c r="PNE18" s="1"/>
      <c r="PNF18" s="1"/>
      <c r="PNG18" s="1"/>
      <c r="PNH18" s="1"/>
      <c r="PNI18" s="1"/>
      <c r="PNJ18" s="1"/>
      <c r="PNK18" s="1"/>
      <c r="PNL18" s="1"/>
      <c r="PNM18" s="1"/>
      <c r="PNN18" s="1"/>
      <c r="PNO18" s="1"/>
      <c r="PNP18" s="1"/>
      <c r="PNQ18" s="1"/>
      <c r="PNR18" s="1"/>
      <c r="PNS18" s="1"/>
      <c r="PNT18" s="1"/>
      <c r="PNU18" s="1"/>
      <c r="PNV18" s="1"/>
      <c r="PNW18" s="1"/>
      <c r="PNX18" s="1"/>
      <c r="PNY18" s="1"/>
      <c r="PNZ18" s="1"/>
      <c r="POA18" s="1"/>
      <c r="POB18" s="1"/>
      <c r="POC18" s="1"/>
      <c r="POD18" s="1"/>
      <c r="POE18" s="1"/>
      <c r="POF18" s="1"/>
      <c r="POG18" s="1"/>
      <c r="POH18" s="1"/>
      <c r="POI18" s="1"/>
      <c r="POJ18" s="1"/>
      <c r="POK18" s="1"/>
      <c r="POL18" s="1"/>
      <c r="POM18" s="1"/>
      <c r="PON18" s="1"/>
      <c r="POO18" s="1"/>
      <c r="POP18" s="1"/>
      <c r="POQ18" s="1"/>
      <c r="POR18" s="1"/>
      <c r="POS18" s="1"/>
      <c r="POT18" s="1"/>
      <c r="POU18" s="1"/>
      <c r="POV18" s="1"/>
      <c r="POW18" s="1"/>
      <c r="POX18" s="1"/>
      <c r="POY18" s="1"/>
      <c r="POZ18" s="1"/>
      <c r="PPA18" s="1"/>
      <c r="PPB18" s="1"/>
      <c r="PPC18" s="1"/>
      <c r="PPD18" s="1"/>
      <c r="PPE18" s="1"/>
      <c r="PPF18" s="1"/>
      <c r="PPG18" s="1"/>
      <c r="PPH18" s="1"/>
      <c r="PPI18" s="1"/>
      <c r="PPJ18" s="1"/>
      <c r="PPK18" s="1"/>
      <c r="PPL18" s="1"/>
      <c r="PPM18" s="1"/>
      <c r="PPN18" s="1"/>
      <c r="PPO18" s="1"/>
      <c r="PPP18" s="1"/>
      <c r="PPQ18" s="1"/>
      <c r="PPR18" s="1"/>
      <c r="PPS18" s="1"/>
      <c r="PPT18" s="1"/>
      <c r="PPU18" s="1"/>
      <c r="PPV18" s="1"/>
      <c r="PPW18" s="1"/>
      <c r="PPX18" s="1"/>
      <c r="PPY18" s="1"/>
      <c r="PPZ18" s="1"/>
      <c r="PQA18" s="1"/>
      <c r="PQB18" s="1"/>
      <c r="PQC18" s="1"/>
      <c r="PQD18" s="1"/>
      <c r="PQE18" s="1"/>
      <c r="PQF18" s="1"/>
      <c r="PQG18" s="1"/>
      <c r="PQH18" s="1"/>
      <c r="PQI18" s="1"/>
      <c r="PQJ18" s="1"/>
      <c r="PQK18" s="1"/>
      <c r="PQL18" s="1"/>
      <c r="PQM18" s="1"/>
      <c r="PQN18" s="1"/>
      <c r="PQO18" s="1"/>
      <c r="PQP18" s="1"/>
      <c r="PQQ18" s="1"/>
      <c r="PQR18" s="1"/>
      <c r="PQS18" s="1"/>
      <c r="PQT18" s="1"/>
      <c r="PQU18" s="1"/>
      <c r="PQV18" s="1"/>
      <c r="PQW18" s="1"/>
      <c r="PQX18" s="1"/>
      <c r="PQY18" s="1"/>
      <c r="PQZ18" s="1"/>
      <c r="PRA18" s="1"/>
      <c r="PRB18" s="1"/>
      <c r="PRC18" s="1"/>
      <c r="PRD18" s="1"/>
      <c r="PRE18" s="1"/>
      <c r="PRF18" s="1"/>
      <c r="PRG18" s="1"/>
      <c r="PRH18" s="1"/>
      <c r="PRI18" s="1"/>
      <c r="PRJ18" s="1"/>
      <c r="PRK18" s="1"/>
      <c r="PRL18" s="1"/>
      <c r="PRM18" s="1"/>
      <c r="PRN18" s="1"/>
      <c r="PRO18" s="1"/>
      <c r="PRP18" s="1"/>
      <c r="PRQ18" s="1"/>
      <c r="PRR18" s="1"/>
      <c r="PRS18" s="1"/>
      <c r="PRT18" s="1"/>
      <c r="PRU18" s="1"/>
      <c r="PRV18" s="1"/>
      <c r="PRW18" s="1"/>
      <c r="PRX18" s="1"/>
      <c r="PRY18" s="1"/>
      <c r="PRZ18" s="1"/>
      <c r="PSA18" s="1"/>
      <c r="PSB18" s="1"/>
      <c r="PSC18" s="1"/>
      <c r="PSD18" s="1"/>
      <c r="PSE18" s="1"/>
      <c r="PSF18" s="1"/>
      <c r="PSG18" s="1"/>
      <c r="PSH18" s="1"/>
      <c r="PSI18" s="1"/>
      <c r="PSJ18" s="1"/>
      <c r="PSK18" s="1"/>
      <c r="PSL18" s="1"/>
      <c r="PSM18" s="1"/>
      <c r="PSN18" s="1"/>
      <c r="PSO18" s="1"/>
      <c r="PSP18" s="1"/>
      <c r="PSQ18" s="1"/>
      <c r="PSR18" s="1"/>
      <c r="PSS18" s="1"/>
      <c r="PST18" s="1"/>
      <c r="PSU18" s="1"/>
      <c r="PSV18" s="1"/>
      <c r="PSW18" s="1"/>
      <c r="PSX18" s="1"/>
      <c r="PSY18" s="1"/>
      <c r="PSZ18" s="1"/>
      <c r="PTA18" s="1"/>
      <c r="PTB18" s="1"/>
      <c r="PTC18" s="1"/>
      <c r="PTD18" s="1"/>
      <c r="PTE18" s="1"/>
      <c r="PTF18" s="1"/>
      <c r="PTG18" s="1"/>
      <c r="PTH18" s="1"/>
      <c r="PTI18" s="1"/>
      <c r="PTJ18" s="1"/>
      <c r="PTK18" s="1"/>
      <c r="PTL18" s="1"/>
      <c r="PTM18" s="1"/>
      <c r="PTN18" s="1"/>
      <c r="PTO18" s="1"/>
      <c r="PTP18" s="1"/>
      <c r="PTQ18" s="1"/>
      <c r="PTR18" s="1"/>
      <c r="PTS18" s="1"/>
      <c r="PTT18" s="1"/>
      <c r="PTU18" s="1"/>
      <c r="PTV18" s="1"/>
      <c r="PTW18" s="1"/>
      <c r="PTX18" s="1"/>
      <c r="PTY18" s="1"/>
      <c r="PTZ18" s="1"/>
      <c r="PUA18" s="1"/>
      <c r="PUB18" s="1"/>
      <c r="PUC18" s="1"/>
      <c r="PUD18" s="1"/>
      <c r="PUE18" s="1"/>
      <c r="PUF18" s="1"/>
      <c r="PUG18" s="1"/>
      <c r="PUH18" s="1"/>
      <c r="PUI18" s="1"/>
      <c r="PUJ18" s="1"/>
      <c r="PUK18" s="1"/>
      <c r="PUL18" s="1"/>
      <c r="PUM18" s="1"/>
      <c r="PUN18" s="1"/>
      <c r="PUO18" s="1"/>
      <c r="PUP18" s="1"/>
      <c r="PUQ18" s="1"/>
      <c r="PUR18" s="1"/>
      <c r="PUS18" s="1"/>
      <c r="PUT18" s="1"/>
      <c r="PUU18" s="1"/>
      <c r="PUV18" s="1"/>
      <c r="PUW18" s="1"/>
      <c r="PUX18" s="1"/>
      <c r="PUY18" s="1"/>
      <c r="PUZ18" s="1"/>
      <c r="PVA18" s="1"/>
      <c r="PVB18" s="1"/>
      <c r="PVC18" s="1"/>
      <c r="PVD18" s="1"/>
      <c r="PVE18" s="1"/>
      <c r="PVF18" s="1"/>
      <c r="PVG18" s="1"/>
      <c r="PVH18" s="1"/>
      <c r="PVI18" s="1"/>
      <c r="PVJ18" s="1"/>
      <c r="PVK18" s="1"/>
      <c r="PVL18" s="1"/>
      <c r="PVM18" s="1"/>
      <c r="PVN18" s="1"/>
      <c r="PVO18" s="1"/>
      <c r="PVP18" s="1"/>
      <c r="PVQ18" s="1"/>
      <c r="PVR18" s="1"/>
      <c r="PVS18" s="1"/>
      <c r="PVT18" s="1"/>
      <c r="PVU18" s="1"/>
      <c r="PVV18" s="1"/>
      <c r="PVW18" s="1"/>
      <c r="PVX18" s="1"/>
      <c r="PVY18" s="1"/>
      <c r="PVZ18" s="1"/>
      <c r="PWA18" s="1"/>
      <c r="PWB18" s="1"/>
      <c r="PWC18" s="1"/>
      <c r="PWD18" s="1"/>
      <c r="PWE18" s="1"/>
      <c r="PWF18" s="1"/>
      <c r="PWG18" s="1"/>
      <c r="PWH18" s="1"/>
      <c r="PWI18" s="1"/>
      <c r="PWJ18" s="1"/>
      <c r="PWK18" s="1"/>
      <c r="PWL18" s="1"/>
      <c r="PWM18" s="1"/>
      <c r="PWN18" s="1"/>
      <c r="PWO18" s="1"/>
      <c r="PWP18" s="1"/>
      <c r="PWQ18" s="1"/>
      <c r="PWR18" s="1"/>
      <c r="PWS18" s="1"/>
      <c r="PWT18" s="1"/>
      <c r="PWU18" s="1"/>
      <c r="PWV18" s="1"/>
      <c r="PWW18" s="1"/>
      <c r="PWX18" s="1"/>
      <c r="PWY18" s="1"/>
      <c r="PWZ18" s="1"/>
      <c r="PXA18" s="1"/>
      <c r="PXB18" s="1"/>
      <c r="PXC18" s="1"/>
      <c r="PXD18" s="1"/>
      <c r="PXE18" s="1"/>
      <c r="PXF18" s="1"/>
      <c r="PXG18" s="1"/>
      <c r="PXH18" s="1"/>
      <c r="PXI18" s="1"/>
      <c r="PXJ18" s="1"/>
      <c r="PXK18" s="1"/>
      <c r="PXL18" s="1"/>
      <c r="PXM18" s="1"/>
      <c r="PXN18" s="1"/>
      <c r="PXO18" s="1"/>
      <c r="PXP18" s="1"/>
      <c r="PXQ18" s="1"/>
      <c r="PXR18" s="1"/>
      <c r="PXS18" s="1"/>
      <c r="PXT18" s="1"/>
      <c r="PXU18" s="1"/>
      <c r="PXV18" s="1"/>
      <c r="PXW18" s="1"/>
      <c r="PXX18" s="1"/>
      <c r="PXY18" s="1"/>
      <c r="PXZ18" s="1"/>
      <c r="PYA18" s="1"/>
      <c r="PYB18" s="1"/>
      <c r="PYC18" s="1"/>
      <c r="PYD18" s="1"/>
      <c r="PYE18" s="1"/>
      <c r="PYF18" s="1"/>
      <c r="PYG18" s="1"/>
      <c r="PYH18" s="1"/>
      <c r="PYI18" s="1"/>
      <c r="PYJ18" s="1"/>
      <c r="PYK18" s="1"/>
      <c r="PYL18" s="1"/>
      <c r="PYM18" s="1"/>
      <c r="PYN18" s="1"/>
      <c r="PYO18" s="1"/>
      <c r="PYP18" s="1"/>
      <c r="PYQ18" s="1"/>
      <c r="PYR18" s="1"/>
      <c r="PYS18" s="1"/>
      <c r="PYT18" s="1"/>
      <c r="PYU18" s="1"/>
      <c r="PYV18" s="1"/>
      <c r="PYW18" s="1"/>
      <c r="PYX18" s="1"/>
      <c r="PYY18" s="1"/>
      <c r="PYZ18" s="1"/>
      <c r="PZA18" s="1"/>
      <c r="PZB18" s="1"/>
      <c r="PZC18" s="1"/>
      <c r="PZD18" s="1"/>
      <c r="PZE18" s="1"/>
      <c r="PZF18" s="1"/>
      <c r="PZG18" s="1"/>
      <c r="PZH18" s="1"/>
      <c r="PZI18" s="1"/>
      <c r="PZJ18" s="1"/>
      <c r="PZK18" s="1"/>
      <c r="PZL18" s="1"/>
      <c r="PZM18" s="1"/>
      <c r="PZN18" s="1"/>
      <c r="PZO18" s="1"/>
      <c r="PZP18" s="1"/>
      <c r="PZQ18" s="1"/>
      <c r="PZR18" s="1"/>
      <c r="PZS18" s="1"/>
      <c r="PZT18" s="1"/>
      <c r="PZU18" s="1"/>
      <c r="PZV18" s="1"/>
      <c r="PZW18" s="1"/>
      <c r="PZX18" s="1"/>
      <c r="PZY18" s="1"/>
      <c r="PZZ18" s="1"/>
      <c r="QAA18" s="1"/>
      <c r="QAB18" s="1"/>
      <c r="QAC18" s="1"/>
      <c r="QAD18" s="1"/>
      <c r="QAE18" s="1"/>
      <c r="QAF18" s="1"/>
      <c r="QAG18" s="1"/>
      <c r="QAH18" s="1"/>
      <c r="QAI18" s="1"/>
      <c r="QAJ18" s="1"/>
      <c r="QAK18" s="1"/>
      <c r="QAL18" s="1"/>
      <c r="QAM18" s="1"/>
      <c r="QAN18" s="1"/>
      <c r="QAO18" s="1"/>
      <c r="QAP18" s="1"/>
      <c r="QAQ18" s="1"/>
      <c r="QAR18" s="1"/>
      <c r="QAS18" s="1"/>
      <c r="QAT18" s="1"/>
      <c r="QAU18" s="1"/>
      <c r="QAV18" s="1"/>
      <c r="QAW18" s="1"/>
      <c r="QAX18" s="1"/>
      <c r="QAY18" s="1"/>
      <c r="QAZ18" s="1"/>
      <c r="QBA18" s="1"/>
      <c r="QBB18" s="1"/>
      <c r="QBC18" s="1"/>
      <c r="QBD18" s="1"/>
      <c r="QBE18" s="1"/>
      <c r="QBF18" s="1"/>
      <c r="QBG18" s="1"/>
      <c r="QBH18" s="1"/>
      <c r="QBI18" s="1"/>
      <c r="QBJ18" s="1"/>
      <c r="QBK18" s="1"/>
      <c r="QBL18" s="1"/>
      <c r="QBM18" s="1"/>
      <c r="QBN18" s="1"/>
      <c r="QBO18" s="1"/>
      <c r="QBP18" s="1"/>
      <c r="QBQ18" s="1"/>
      <c r="QBR18" s="1"/>
      <c r="QBS18" s="1"/>
      <c r="QBT18" s="1"/>
      <c r="QBU18" s="1"/>
      <c r="QBV18" s="1"/>
      <c r="QBW18" s="1"/>
      <c r="QBX18" s="1"/>
      <c r="QBY18" s="1"/>
      <c r="QBZ18" s="1"/>
      <c r="QCA18" s="1"/>
      <c r="QCB18" s="1"/>
      <c r="QCC18" s="1"/>
      <c r="QCD18" s="1"/>
      <c r="QCE18" s="1"/>
      <c r="QCF18" s="1"/>
      <c r="QCG18" s="1"/>
      <c r="QCH18" s="1"/>
      <c r="QCI18" s="1"/>
      <c r="QCJ18" s="1"/>
      <c r="QCK18" s="1"/>
      <c r="QCL18" s="1"/>
      <c r="QCM18" s="1"/>
      <c r="QCN18" s="1"/>
      <c r="QCO18" s="1"/>
      <c r="QCP18" s="1"/>
      <c r="QCQ18" s="1"/>
      <c r="QCR18" s="1"/>
      <c r="QCS18" s="1"/>
      <c r="QCT18" s="1"/>
      <c r="QCU18" s="1"/>
      <c r="QCV18" s="1"/>
      <c r="QCW18" s="1"/>
      <c r="QCX18" s="1"/>
      <c r="QCY18" s="1"/>
      <c r="QCZ18" s="1"/>
      <c r="QDA18" s="1"/>
      <c r="QDB18" s="1"/>
      <c r="QDC18" s="1"/>
      <c r="QDD18" s="1"/>
      <c r="QDE18" s="1"/>
      <c r="QDF18" s="1"/>
      <c r="QDG18" s="1"/>
      <c r="QDH18" s="1"/>
      <c r="QDI18" s="1"/>
      <c r="QDJ18" s="1"/>
      <c r="QDK18" s="1"/>
      <c r="QDL18" s="1"/>
      <c r="QDM18" s="1"/>
      <c r="QDN18" s="1"/>
      <c r="QDO18" s="1"/>
      <c r="QDP18" s="1"/>
      <c r="QDQ18" s="1"/>
      <c r="QDR18" s="1"/>
      <c r="QDS18" s="1"/>
      <c r="QDT18" s="1"/>
      <c r="QDU18" s="1"/>
      <c r="QDV18" s="1"/>
      <c r="QDW18" s="1"/>
      <c r="QDX18" s="1"/>
      <c r="QDY18" s="1"/>
      <c r="QDZ18" s="1"/>
      <c r="QEA18" s="1"/>
      <c r="QEB18" s="1"/>
      <c r="QEC18" s="1"/>
      <c r="QED18" s="1"/>
      <c r="QEE18" s="1"/>
      <c r="QEF18" s="1"/>
      <c r="QEG18" s="1"/>
      <c r="QEH18" s="1"/>
      <c r="QEI18" s="1"/>
      <c r="QEJ18" s="1"/>
      <c r="QEK18" s="1"/>
      <c r="QEL18" s="1"/>
      <c r="QEM18" s="1"/>
      <c r="QEN18" s="1"/>
      <c r="QEO18" s="1"/>
      <c r="QEP18" s="1"/>
      <c r="QEQ18" s="1"/>
      <c r="QER18" s="1"/>
      <c r="QES18" s="1"/>
      <c r="QET18" s="1"/>
      <c r="QEU18" s="1"/>
      <c r="QEV18" s="1"/>
      <c r="QEW18" s="1"/>
      <c r="QEX18" s="1"/>
      <c r="QEY18" s="1"/>
      <c r="QEZ18" s="1"/>
      <c r="QFA18" s="1"/>
      <c r="QFB18" s="1"/>
      <c r="QFC18" s="1"/>
      <c r="QFD18" s="1"/>
      <c r="QFE18" s="1"/>
      <c r="QFF18" s="1"/>
      <c r="QFG18" s="1"/>
      <c r="QFH18" s="1"/>
      <c r="QFI18" s="1"/>
      <c r="QFJ18" s="1"/>
      <c r="QFK18" s="1"/>
      <c r="QFL18" s="1"/>
      <c r="QFM18" s="1"/>
      <c r="QFN18" s="1"/>
      <c r="QFO18" s="1"/>
      <c r="QFP18" s="1"/>
      <c r="QFQ18" s="1"/>
      <c r="QFR18" s="1"/>
      <c r="QFS18" s="1"/>
      <c r="QFT18" s="1"/>
      <c r="QFU18" s="1"/>
      <c r="QFV18" s="1"/>
      <c r="QFW18" s="1"/>
      <c r="QFX18" s="1"/>
      <c r="QFY18" s="1"/>
      <c r="QFZ18" s="1"/>
      <c r="QGA18" s="1"/>
      <c r="QGB18" s="1"/>
      <c r="QGC18" s="1"/>
      <c r="QGD18" s="1"/>
      <c r="QGE18" s="1"/>
      <c r="QGF18" s="1"/>
      <c r="QGG18" s="1"/>
      <c r="QGH18" s="1"/>
      <c r="QGI18" s="1"/>
      <c r="QGJ18" s="1"/>
      <c r="QGK18" s="1"/>
      <c r="QGL18" s="1"/>
      <c r="QGM18" s="1"/>
      <c r="QGN18" s="1"/>
      <c r="QGO18" s="1"/>
      <c r="QGP18" s="1"/>
      <c r="QGQ18" s="1"/>
      <c r="QGR18" s="1"/>
      <c r="QGS18" s="1"/>
      <c r="QGT18" s="1"/>
      <c r="QGU18" s="1"/>
      <c r="QGV18" s="1"/>
      <c r="QGW18" s="1"/>
      <c r="QGX18" s="1"/>
      <c r="QGY18" s="1"/>
      <c r="QGZ18" s="1"/>
      <c r="QHA18" s="1"/>
      <c r="QHB18" s="1"/>
      <c r="QHC18" s="1"/>
      <c r="QHD18" s="1"/>
      <c r="QHE18" s="1"/>
      <c r="QHF18" s="1"/>
      <c r="QHG18" s="1"/>
      <c r="QHH18" s="1"/>
      <c r="QHI18" s="1"/>
      <c r="QHJ18" s="1"/>
      <c r="QHK18" s="1"/>
      <c r="QHL18" s="1"/>
      <c r="QHM18" s="1"/>
      <c r="QHN18" s="1"/>
      <c r="QHO18" s="1"/>
      <c r="QHP18" s="1"/>
      <c r="QHQ18" s="1"/>
      <c r="QHR18" s="1"/>
      <c r="QHS18" s="1"/>
      <c r="QHT18" s="1"/>
      <c r="QHU18" s="1"/>
      <c r="QHV18" s="1"/>
      <c r="QHW18" s="1"/>
      <c r="QHX18" s="1"/>
      <c r="QHY18" s="1"/>
      <c r="QHZ18" s="1"/>
      <c r="QIA18" s="1"/>
      <c r="QIB18" s="1"/>
      <c r="QIC18" s="1"/>
      <c r="QID18" s="1"/>
      <c r="QIE18" s="1"/>
      <c r="QIF18" s="1"/>
      <c r="QIG18" s="1"/>
      <c r="QIH18" s="1"/>
      <c r="QII18" s="1"/>
      <c r="QIJ18" s="1"/>
      <c r="QIK18" s="1"/>
      <c r="QIL18" s="1"/>
      <c r="QIM18" s="1"/>
      <c r="QIN18" s="1"/>
      <c r="QIO18" s="1"/>
      <c r="QIP18" s="1"/>
      <c r="QIQ18" s="1"/>
      <c r="QIR18" s="1"/>
      <c r="QIS18" s="1"/>
      <c r="QIT18" s="1"/>
      <c r="QIU18" s="1"/>
      <c r="QIV18" s="1"/>
      <c r="QIW18" s="1"/>
      <c r="QIX18" s="1"/>
      <c r="QIY18" s="1"/>
      <c r="QIZ18" s="1"/>
      <c r="QJA18" s="1"/>
      <c r="QJB18" s="1"/>
      <c r="QJC18" s="1"/>
      <c r="QJD18" s="1"/>
      <c r="QJE18" s="1"/>
      <c r="QJF18" s="1"/>
      <c r="QJG18" s="1"/>
      <c r="QJH18" s="1"/>
      <c r="QJI18" s="1"/>
      <c r="QJJ18" s="1"/>
      <c r="QJK18" s="1"/>
      <c r="QJL18" s="1"/>
      <c r="QJM18" s="1"/>
      <c r="QJN18" s="1"/>
      <c r="QJO18" s="1"/>
      <c r="QJP18" s="1"/>
      <c r="QJQ18" s="1"/>
      <c r="QJR18" s="1"/>
      <c r="QJS18" s="1"/>
      <c r="QJT18" s="1"/>
      <c r="QJU18" s="1"/>
      <c r="QJV18" s="1"/>
      <c r="QJW18" s="1"/>
      <c r="QJX18" s="1"/>
      <c r="QJY18" s="1"/>
      <c r="QJZ18" s="1"/>
      <c r="QKA18" s="1"/>
      <c r="QKB18" s="1"/>
      <c r="QKC18" s="1"/>
      <c r="QKD18" s="1"/>
      <c r="QKE18" s="1"/>
      <c r="QKF18" s="1"/>
      <c r="QKG18" s="1"/>
      <c r="QKH18" s="1"/>
      <c r="QKI18" s="1"/>
      <c r="QKJ18" s="1"/>
      <c r="QKK18" s="1"/>
      <c r="QKL18" s="1"/>
      <c r="QKM18" s="1"/>
      <c r="QKN18" s="1"/>
      <c r="QKO18" s="1"/>
      <c r="QKP18" s="1"/>
      <c r="QKQ18" s="1"/>
      <c r="QKR18" s="1"/>
      <c r="QKS18" s="1"/>
      <c r="QKT18" s="1"/>
      <c r="QKU18" s="1"/>
      <c r="QKV18" s="1"/>
      <c r="QKW18" s="1"/>
      <c r="QKX18" s="1"/>
      <c r="QKY18" s="1"/>
      <c r="QKZ18" s="1"/>
      <c r="QLA18" s="1"/>
      <c r="QLB18" s="1"/>
      <c r="QLC18" s="1"/>
      <c r="QLD18" s="1"/>
      <c r="QLE18" s="1"/>
      <c r="QLF18" s="1"/>
      <c r="QLG18" s="1"/>
      <c r="QLH18" s="1"/>
      <c r="QLI18" s="1"/>
      <c r="QLJ18" s="1"/>
      <c r="QLK18" s="1"/>
      <c r="QLL18" s="1"/>
      <c r="QLM18" s="1"/>
      <c r="QLN18" s="1"/>
      <c r="QLO18" s="1"/>
      <c r="QLP18" s="1"/>
      <c r="QLQ18" s="1"/>
      <c r="QLR18" s="1"/>
      <c r="QLS18" s="1"/>
      <c r="QLT18" s="1"/>
      <c r="QLU18" s="1"/>
      <c r="QLV18" s="1"/>
      <c r="QLW18" s="1"/>
      <c r="QLX18" s="1"/>
      <c r="QLY18" s="1"/>
      <c r="QLZ18" s="1"/>
      <c r="QMA18" s="1"/>
      <c r="QMB18" s="1"/>
      <c r="QMC18" s="1"/>
      <c r="QMD18" s="1"/>
      <c r="QME18" s="1"/>
      <c r="QMF18" s="1"/>
      <c r="QMG18" s="1"/>
      <c r="QMH18" s="1"/>
      <c r="QMI18" s="1"/>
      <c r="QMJ18" s="1"/>
      <c r="QMK18" s="1"/>
      <c r="QML18" s="1"/>
      <c r="QMM18" s="1"/>
      <c r="QMN18" s="1"/>
      <c r="QMO18" s="1"/>
      <c r="QMP18" s="1"/>
      <c r="QMQ18" s="1"/>
      <c r="QMR18" s="1"/>
      <c r="QMS18" s="1"/>
      <c r="QMT18" s="1"/>
      <c r="QMU18" s="1"/>
      <c r="QMV18" s="1"/>
      <c r="QMW18" s="1"/>
      <c r="QMX18" s="1"/>
      <c r="QMY18" s="1"/>
      <c r="QMZ18" s="1"/>
      <c r="QNA18" s="1"/>
      <c r="QNB18" s="1"/>
      <c r="QNC18" s="1"/>
      <c r="QND18" s="1"/>
      <c r="QNE18" s="1"/>
      <c r="QNF18" s="1"/>
      <c r="QNG18" s="1"/>
      <c r="QNH18" s="1"/>
      <c r="QNI18" s="1"/>
      <c r="QNJ18" s="1"/>
      <c r="QNK18" s="1"/>
      <c r="QNL18" s="1"/>
      <c r="QNM18" s="1"/>
      <c r="QNN18" s="1"/>
      <c r="QNO18" s="1"/>
      <c r="QNP18" s="1"/>
      <c r="QNQ18" s="1"/>
      <c r="QNR18" s="1"/>
      <c r="QNS18" s="1"/>
      <c r="QNT18" s="1"/>
      <c r="QNU18" s="1"/>
      <c r="QNV18" s="1"/>
      <c r="QNW18" s="1"/>
      <c r="QNX18" s="1"/>
      <c r="QNY18" s="1"/>
      <c r="QNZ18" s="1"/>
      <c r="QOA18" s="1"/>
      <c r="QOB18" s="1"/>
      <c r="QOC18" s="1"/>
      <c r="QOD18" s="1"/>
      <c r="QOE18" s="1"/>
      <c r="QOF18" s="1"/>
      <c r="QOG18" s="1"/>
      <c r="QOH18" s="1"/>
      <c r="QOI18" s="1"/>
      <c r="QOJ18" s="1"/>
      <c r="QOK18" s="1"/>
      <c r="QOL18" s="1"/>
      <c r="QOM18" s="1"/>
      <c r="QON18" s="1"/>
      <c r="QOO18" s="1"/>
      <c r="QOP18" s="1"/>
      <c r="QOQ18" s="1"/>
      <c r="QOR18" s="1"/>
      <c r="QOS18" s="1"/>
      <c r="QOT18" s="1"/>
      <c r="QOU18" s="1"/>
      <c r="QOV18" s="1"/>
      <c r="QOW18" s="1"/>
      <c r="QOX18" s="1"/>
      <c r="QOY18" s="1"/>
      <c r="QOZ18" s="1"/>
      <c r="QPA18" s="1"/>
      <c r="QPB18" s="1"/>
      <c r="QPC18" s="1"/>
      <c r="QPD18" s="1"/>
      <c r="QPE18" s="1"/>
      <c r="QPF18" s="1"/>
      <c r="QPG18" s="1"/>
      <c r="QPH18" s="1"/>
      <c r="QPI18" s="1"/>
      <c r="QPJ18" s="1"/>
      <c r="QPK18" s="1"/>
      <c r="QPL18" s="1"/>
      <c r="QPM18" s="1"/>
      <c r="QPN18" s="1"/>
      <c r="QPO18" s="1"/>
      <c r="QPP18" s="1"/>
      <c r="QPQ18" s="1"/>
      <c r="QPR18" s="1"/>
      <c r="QPS18" s="1"/>
      <c r="QPT18" s="1"/>
      <c r="QPU18" s="1"/>
      <c r="QPV18" s="1"/>
      <c r="QPW18" s="1"/>
      <c r="QPX18" s="1"/>
      <c r="QPY18" s="1"/>
      <c r="QPZ18" s="1"/>
      <c r="QQA18" s="1"/>
      <c r="QQB18" s="1"/>
      <c r="QQC18" s="1"/>
      <c r="QQD18" s="1"/>
      <c r="QQE18" s="1"/>
      <c r="QQF18" s="1"/>
      <c r="QQG18" s="1"/>
      <c r="QQH18" s="1"/>
      <c r="QQI18" s="1"/>
      <c r="QQJ18" s="1"/>
      <c r="QQK18" s="1"/>
      <c r="QQL18" s="1"/>
      <c r="QQM18" s="1"/>
      <c r="QQN18" s="1"/>
      <c r="QQO18" s="1"/>
      <c r="QQP18" s="1"/>
      <c r="QQQ18" s="1"/>
      <c r="QQR18" s="1"/>
      <c r="QQS18" s="1"/>
      <c r="QQT18" s="1"/>
      <c r="QQU18" s="1"/>
      <c r="QQV18" s="1"/>
      <c r="QQW18" s="1"/>
      <c r="QQX18" s="1"/>
      <c r="QQY18" s="1"/>
      <c r="QQZ18" s="1"/>
      <c r="QRA18" s="1"/>
      <c r="QRB18" s="1"/>
      <c r="QRC18" s="1"/>
      <c r="QRD18" s="1"/>
      <c r="QRE18" s="1"/>
      <c r="QRF18" s="1"/>
      <c r="QRG18" s="1"/>
      <c r="QRH18" s="1"/>
      <c r="QRI18" s="1"/>
      <c r="QRJ18" s="1"/>
      <c r="QRK18" s="1"/>
      <c r="QRL18" s="1"/>
      <c r="QRM18" s="1"/>
      <c r="QRN18" s="1"/>
      <c r="QRO18" s="1"/>
      <c r="QRP18" s="1"/>
      <c r="QRQ18" s="1"/>
      <c r="QRR18" s="1"/>
      <c r="QRS18" s="1"/>
      <c r="QRT18" s="1"/>
      <c r="QRU18" s="1"/>
      <c r="QRV18" s="1"/>
      <c r="QRW18" s="1"/>
      <c r="QRX18" s="1"/>
      <c r="QRY18" s="1"/>
      <c r="QRZ18" s="1"/>
      <c r="QSA18" s="1"/>
      <c r="QSB18" s="1"/>
      <c r="QSC18" s="1"/>
      <c r="QSD18" s="1"/>
      <c r="QSE18" s="1"/>
      <c r="QSF18" s="1"/>
      <c r="QSG18" s="1"/>
      <c r="QSH18" s="1"/>
      <c r="QSI18" s="1"/>
      <c r="QSJ18" s="1"/>
      <c r="QSK18" s="1"/>
      <c r="QSL18" s="1"/>
      <c r="QSM18" s="1"/>
      <c r="QSN18" s="1"/>
      <c r="QSO18" s="1"/>
      <c r="QSP18" s="1"/>
      <c r="QSQ18" s="1"/>
      <c r="QSR18" s="1"/>
      <c r="QSS18" s="1"/>
      <c r="QST18" s="1"/>
      <c r="QSU18" s="1"/>
      <c r="QSV18" s="1"/>
      <c r="QSW18" s="1"/>
      <c r="QSX18" s="1"/>
      <c r="QSY18" s="1"/>
      <c r="QSZ18" s="1"/>
      <c r="QTA18" s="1"/>
      <c r="QTB18" s="1"/>
      <c r="QTC18" s="1"/>
      <c r="QTD18" s="1"/>
      <c r="QTE18" s="1"/>
      <c r="QTF18" s="1"/>
      <c r="QTG18" s="1"/>
      <c r="QTH18" s="1"/>
      <c r="QTI18" s="1"/>
      <c r="QTJ18" s="1"/>
      <c r="QTK18" s="1"/>
      <c r="QTL18" s="1"/>
      <c r="QTM18" s="1"/>
      <c r="QTN18" s="1"/>
      <c r="QTO18" s="1"/>
      <c r="QTP18" s="1"/>
      <c r="QTQ18" s="1"/>
      <c r="QTR18" s="1"/>
      <c r="QTS18" s="1"/>
      <c r="QTT18" s="1"/>
      <c r="QTU18" s="1"/>
      <c r="QTV18" s="1"/>
      <c r="QTW18" s="1"/>
      <c r="QTX18" s="1"/>
      <c r="QTY18" s="1"/>
      <c r="QTZ18" s="1"/>
      <c r="QUA18" s="1"/>
      <c r="QUB18" s="1"/>
      <c r="QUC18" s="1"/>
      <c r="QUD18" s="1"/>
      <c r="QUE18" s="1"/>
      <c r="QUF18" s="1"/>
      <c r="QUG18" s="1"/>
      <c r="QUH18" s="1"/>
      <c r="QUI18" s="1"/>
      <c r="QUJ18" s="1"/>
      <c r="QUK18" s="1"/>
      <c r="QUL18" s="1"/>
      <c r="QUM18" s="1"/>
      <c r="QUN18" s="1"/>
      <c r="QUO18" s="1"/>
      <c r="QUP18" s="1"/>
      <c r="QUQ18" s="1"/>
      <c r="QUR18" s="1"/>
      <c r="QUS18" s="1"/>
      <c r="QUT18" s="1"/>
      <c r="QUU18" s="1"/>
      <c r="QUV18" s="1"/>
      <c r="QUW18" s="1"/>
      <c r="QUX18" s="1"/>
      <c r="QUY18" s="1"/>
      <c r="QUZ18" s="1"/>
      <c r="QVA18" s="1"/>
      <c r="QVB18" s="1"/>
      <c r="QVC18" s="1"/>
      <c r="QVD18" s="1"/>
      <c r="QVE18" s="1"/>
      <c r="QVF18" s="1"/>
      <c r="QVG18" s="1"/>
      <c r="QVH18" s="1"/>
      <c r="QVI18" s="1"/>
      <c r="QVJ18" s="1"/>
      <c r="QVK18" s="1"/>
      <c r="QVL18" s="1"/>
      <c r="QVM18" s="1"/>
      <c r="QVN18" s="1"/>
      <c r="QVO18" s="1"/>
      <c r="QVP18" s="1"/>
      <c r="QVQ18" s="1"/>
      <c r="QVR18" s="1"/>
      <c r="QVS18" s="1"/>
      <c r="QVT18" s="1"/>
      <c r="QVU18" s="1"/>
      <c r="QVV18" s="1"/>
      <c r="QVW18" s="1"/>
      <c r="QVX18" s="1"/>
      <c r="QVY18" s="1"/>
      <c r="QVZ18" s="1"/>
      <c r="QWA18" s="1"/>
      <c r="QWB18" s="1"/>
      <c r="QWC18" s="1"/>
      <c r="QWD18" s="1"/>
      <c r="QWE18" s="1"/>
      <c r="QWF18" s="1"/>
      <c r="QWG18" s="1"/>
      <c r="QWH18" s="1"/>
      <c r="QWI18" s="1"/>
      <c r="QWJ18" s="1"/>
      <c r="QWK18" s="1"/>
      <c r="QWL18" s="1"/>
      <c r="QWM18" s="1"/>
      <c r="QWN18" s="1"/>
      <c r="QWO18" s="1"/>
      <c r="QWP18" s="1"/>
      <c r="QWQ18" s="1"/>
      <c r="QWR18" s="1"/>
      <c r="QWS18" s="1"/>
      <c r="QWT18" s="1"/>
      <c r="QWU18" s="1"/>
      <c r="QWV18" s="1"/>
      <c r="QWW18" s="1"/>
      <c r="QWX18" s="1"/>
      <c r="QWY18" s="1"/>
      <c r="QWZ18" s="1"/>
      <c r="QXA18" s="1"/>
      <c r="QXB18" s="1"/>
      <c r="QXC18" s="1"/>
      <c r="QXD18" s="1"/>
      <c r="QXE18" s="1"/>
      <c r="QXF18" s="1"/>
      <c r="QXG18" s="1"/>
      <c r="QXH18" s="1"/>
      <c r="QXI18" s="1"/>
      <c r="QXJ18" s="1"/>
      <c r="QXK18" s="1"/>
      <c r="QXL18" s="1"/>
      <c r="QXM18" s="1"/>
      <c r="QXN18" s="1"/>
      <c r="QXO18" s="1"/>
      <c r="QXP18" s="1"/>
      <c r="QXQ18" s="1"/>
      <c r="QXR18" s="1"/>
      <c r="QXS18" s="1"/>
      <c r="QXT18" s="1"/>
      <c r="QXU18" s="1"/>
      <c r="QXV18" s="1"/>
      <c r="QXW18" s="1"/>
      <c r="QXX18" s="1"/>
      <c r="QXY18" s="1"/>
      <c r="QXZ18" s="1"/>
      <c r="QYA18" s="1"/>
      <c r="QYB18" s="1"/>
      <c r="QYC18" s="1"/>
      <c r="QYD18" s="1"/>
      <c r="QYE18" s="1"/>
      <c r="QYF18" s="1"/>
      <c r="QYG18" s="1"/>
      <c r="QYH18" s="1"/>
      <c r="QYI18" s="1"/>
      <c r="QYJ18" s="1"/>
      <c r="QYK18" s="1"/>
      <c r="QYL18" s="1"/>
      <c r="QYM18" s="1"/>
      <c r="QYN18" s="1"/>
      <c r="QYO18" s="1"/>
      <c r="QYP18" s="1"/>
      <c r="QYQ18" s="1"/>
      <c r="QYR18" s="1"/>
      <c r="QYS18" s="1"/>
      <c r="QYT18" s="1"/>
      <c r="QYU18" s="1"/>
      <c r="QYV18" s="1"/>
      <c r="QYW18" s="1"/>
      <c r="QYX18" s="1"/>
      <c r="QYY18" s="1"/>
      <c r="QYZ18" s="1"/>
      <c r="QZA18" s="1"/>
      <c r="QZB18" s="1"/>
      <c r="QZC18" s="1"/>
      <c r="QZD18" s="1"/>
      <c r="QZE18" s="1"/>
      <c r="QZF18" s="1"/>
      <c r="QZG18" s="1"/>
      <c r="QZH18" s="1"/>
      <c r="QZI18" s="1"/>
      <c r="QZJ18" s="1"/>
      <c r="QZK18" s="1"/>
      <c r="QZL18" s="1"/>
      <c r="QZM18" s="1"/>
      <c r="QZN18" s="1"/>
      <c r="QZO18" s="1"/>
      <c r="QZP18" s="1"/>
      <c r="QZQ18" s="1"/>
      <c r="QZR18" s="1"/>
      <c r="QZS18" s="1"/>
      <c r="QZT18" s="1"/>
      <c r="QZU18" s="1"/>
      <c r="QZV18" s="1"/>
      <c r="QZW18" s="1"/>
      <c r="QZX18" s="1"/>
      <c r="QZY18" s="1"/>
      <c r="QZZ18" s="1"/>
      <c r="RAA18" s="1"/>
      <c r="RAB18" s="1"/>
      <c r="RAC18" s="1"/>
      <c r="RAD18" s="1"/>
      <c r="RAE18" s="1"/>
      <c r="RAF18" s="1"/>
      <c r="RAG18" s="1"/>
      <c r="RAH18" s="1"/>
      <c r="RAI18" s="1"/>
      <c r="RAJ18" s="1"/>
      <c r="RAK18" s="1"/>
      <c r="RAL18" s="1"/>
      <c r="RAM18" s="1"/>
      <c r="RAN18" s="1"/>
      <c r="RAO18" s="1"/>
      <c r="RAP18" s="1"/>
      <c r="RAQ18" s="1"/>
      <c r="RAR18" s="1"/>
      <c r="RAS18" s="1"/>
      <c r="RAT18" s="1"/>
      <c r="RAU18" s="1"/>
      <c r="RAV18" s="1"/>
      <c r="RAW18" s="1"/>
      <c r="RAX18" s="1"/>
      <c r="RAY18" s="1"/>
      <c r="RAZ18" s="1"/>
      <c r="RBA18" s="1"/>
      <c r="RBB18" s="1"/>
      <c r="RBC18" s="1"/>
      <c r="RBD18" s="1"/>
      <c r="RBE18" s="1"/>
      <c r="RBF18" s="1"/>
      <c r="RBG18" s="1"/>
      <c r="RBH18" s="1"/>
      <c r="RBI18" s="1"/>
      <c r="RBJ18" s="1"/>
      <c r="RBK18" s="1"/>
      <c r="RBL18" s="1"/>
      <c r="RBM18" s="1"/>
      <c r="RBN18" s="1"/>
      <c r="RBO18" s="1"/>
      <c r="RBP18" s="1"/>
      <c r="RBQ18" s="1"/>
      <c r="RBR18" s="1"/>
      <c r="RBS18" s="1"/>
      <c r="RBT18" s="1"/>
      <c r="RBU18" s="1"/>
      <c r="RBV18" s="1"/>
      <c r="RBW18" s="1"/>
      <c r="RBX18" s="1"/>
      <c r="RBY18" s="1"/>
      <c r="RBZ18" s="1"/>
      <c r="RCA18" s="1"/>
      <c r="RCB18" s="1"/>
      <c r="RCC18" s="1"/>
      <c r="RCD18" s="1"/>
      <c r="RCE18" s="1"/>
      <c r="RCF18" s="1"/>
      <c r="RCG18" s="1"/>
      <c r="RCH18" s="1"/>
      <c r="RCI18" s="1"/>
      <c r="RCJ18" s="1"/>
      <c r="RCK18" s="1"/>
      <c r="RCL18" s="1"/>
      <c r="RCM18" s="1"/>
      <c r="RCN18" s="1"/>
      <c r="RCO18" s="1"/>
      <c r="RCP18" s="1"/>
      <c r="RCQ18" s="1"/>
      <c r="RCR18" s="1"/>
      <c r="RCS18" s="1"/>
      <c r="RCT18" s="1"/>
      <c r="RCU18" s="1"/>
      <c r="RCV18" s="1"/>
      <c r="RCW18" s="1"/>
      <c r="RCX18" s="1"/>
      <c r="RCY18" s="1"/>
      <c r="RCZ18" s="1"/>
      <c r="RDA18" s="1"/>
      <c r="RDB18" s="1"/>
      <c r="RDC18" s="1"/>
      <c r="RDD18" s="1"/>
      <c r="RDE18" s="1"/>
      <c r="RDF18" s="1"/>
      <c r="RDG18" s="1"/>
      <c r="RDH18" s="1"/>
      <c r="RDI18" s="1"/>
      <c r="RDJ18" s="1"/>
      <c r="RDK18" s="1"/>
      <c r="RDL18" s="1"/>
      <c r="RDM18" s="1"/>
      <c r="RDN18" s="1"/>
      <c r="RDO18" s="1"/>
      <c r="RDP18" s="1"/>
      <c r="RDQ18" s="1"/>
      <c r="RDR18" s="1"/>
      <c r="RDS18" s="1"/>
      <c r="RDT18" s="1"/>
      <c r="RDU18" s="1"/>
      <c r="RDV18" s="1"/>
      <c r="RDW18" s="1"/>
      <c r="RDX18" s="1"/>
      <c r="RDY18" s="1"/>
      <c r="RDZ18" s="1"/>
      <c r="REA18" s="1"/>
      <c r="REB18" s="1"/>
      <c r="REC18" s="1"/>
      <c r="RED18" s="1"/>
      <c r="REE18" s="1"/>
      <c r="REF18" s="1"/>
      <c r="REG18" s="1"/>
      <c r="REH18" s="1"/>
      <c r="REI18" s="1"/>
      <c r="REJ18" s="1"/>
      <c r="REK18" s="1"/>
      <c r="REL18" s="1"/>
      <c r="REM18" s="1"/>
      <c r="REN18" s="1"/>
      <c r="REO18" s="1"/>
      <c r="REP18" s="1"/>
      <c r="REQ18" s="1"/>
      <c r="RER18" s="1"/>
      <c r="RES18" s="1"/>
      <c r="RET18" s="1"/>
      <c r="REU18" s="1"/>
      <c r="REV18" s="1"/>
      <c r="REW18" s="1"/>
      <c r="REX18" s="1"/>
      <c r="REY18" s="1"/>
      <c r="REZ18" s="1"/>
      <c r="RFA18" s="1"/>
      <c r="RFB18" s="1"/>
      <c r="RFC18" s="1"/>
      <c r="RFD18" s="1"/>
      <c r="RFE18" s="1"/>
      <c r="RFF18" s="1"/>
      <c r="RFG18" s="1"/>
      <c r="RFH18" s="1"/>
      <c r="RFI18" s="1"/>
      <c r="RFJ18" s="1"/>
      <c r="RFK18" s="1"/>
      <c r="RFL18" s="1"/>
      <c r="RFM18" s="1"/>
      <c r="RFN18" s="1"/>
      <c r="RFO18" s="1"/>
      <c r="RFP18" s="1"/>
      <c r="RFQ18" s="1"/>
      <c r="RFR18" s="1"/>
      <c r="RFS18" s="1"/>
      <c r="RFT18" s="1"/>
      <c r="RFU18" s="1"/>
      <c r="RFV18" s="1"/>
      <c r="RFW18" s="1"/>
      <c r="RFX18" s="1"/>
      <c r="RFY18" s="1"/>
      <c r="RFZ18" s="1"/>
      <c r="RGA18" s="1"/>
      <c r="RGB18" s="1"/>
      <c r="RGC18" s="1"/>
      <c r="RGD18" s="1"/>
      <c r="RGE18" s="1"/>
      <c r="RGF18" s="1"/>
      <c r="RGG18" s="1"/>
      <c r="RGH18" s="1"/>
      <c r="RGI18" s="1"/>
      <c r="RGJ18" s="1"/>
      <c r="RGK18" s="1"/>
      <c r="RGL18" s="1"/>
      <c r="RGM18" s="1"/>
      <c r="RGN18" s="1"/>
      <c r="RGO18" s="1"/>
      <c r="RGP18" s="1"/>
      <c r="RGQ18" s="1"/>
      <c r="RGR18" s="1"/>
      <c r="RGS18" s="1"/>
      <c r="RGT18" s="1"/>
      <c r="RGU18" s="1"/>
      <c r="RGV18" s="1"/>
      <c r="RGW18" s="1"/>
      <c r="RGX18" s="1"/>
      <c r="RGY18" s="1"/>
      <c r="RGZ18" s="1"/>
      <c r="RHA18" s="1"/>
      <c r="RHB18" s="1"/>
      <c r="RHC18" s="1"/>
      <c r="RHD18" s="1"/>
      <c r="RHE18" s="1"/>
      <c r="RHF18" s="1"/>
      <c r="RHG18" s="1"/>
      <c r="RHH18" s="1"/>
      <c r="RHI18" s="1"/>
      <c r="RHJ18" s="1"/>
      <c r="RHK18" s="1"/>
      <c r="RHL18" s="1"/>
      <c r="RHM18" s="1"/>
      <c r="RHN18" s="1"/>
      <c r="RHO18" s="1"/>
      <c r="RHP18" s="1"/>
      <c r="RHQ18" s="1"/>
      <c r="RHR18" s="1"/>
      <c r="RHS18" s="1"/>
      <c r="RHT18" s="1"/>
      <c r="RHU18" s="1"/>
      <c r="RHV18" s="1"/>
      <c r="RHW18" s="1"/>
      <c r="RHX18" s="1"/>
      <c r="RHY18" s="1"/>
      <c r="RHZ18" s="1"/>
      <c r="RIA18" s="1"/>
      <c r="RIB18" s="1"/>
      <c r="RIC18" s="1"/>
      <c r="RID18" s="1"/>
      <c r="RIE18" s="1"/>
      <c r="RIF18" s="1"/>
      <c r="RIG18" s="1"/>
      <c r="RIH18" s="1"/>
      <c r="RII18" s="1"/>
      <c r="RIJ18" s="1"/>
      <c r="RIK18" s="1"/>
      <c r="RIL18" s="1"/>
      <c r="RIM18" s="1"/>
      <c r="RIN18" s="1"/>
      <c r="RIO18" s="1"/>
      <c r="RIP18" s="1"/>
      <c r="RIQ18" s="1"/>
      <c r="RIR18" s="1"/>
      <c r="RIS18" s="1"/>
      <c r="RIT18" s="1"/>
      <c r="RIU18" s="1"/>
      <c r="RIV18" s="1"/>
      <c r="RIW18" s="1"/>
      <c r="RIX18" s="1"/>
      <c r="RIY18" s="1"/>
      <c r="RIZ18" s="1"/>
      <c r="RJA18" s="1"/>
      <c r="RJB18" s="1"/>
      <c r="RJC18" s="1"/>
      <c r="RJD18" s="1"/>
      <c r="RJE18" s="1"/>
      <c r="RJF18" s="1"/>
      <c r="RJG18" s="1"/>
      <c r="RJH18" s="1"/>
      <c r="RJI18" s="1"/>
      <c r="RJJ18" s="1"/>
      <c r="RJK18" s="1"/>
      <c r="RJL18" s="1"/>
      <c r="RJM18" s="1"/>
      <c r="RJN18" s="1"/>
      <c r="RJO18" s="1"/>
      <c r="RJP18" s="1"/>
      <c r="RJQ18" s="1"/>
      <c r="RJR18" s="1"/>
      <c r="RJS18" s="1"/>
      <c r="RJT18" s="1"/>
      <c r="RJU18" s="1"/>
      <c r="RJV18" s="1"/>
      <c r="RJW18" s="1"/>
      <c r="RJX18" s="1"/>
      <c r="RJY18" s="1"/>
      <c r="RJZ18" s="1"/>
      <c r="RKA18" s="1"/>
      <c r="RKB18" s="1"/>
      <c r="RKC18" s="1"/>
      <c r="RKD18" s="1"/>
      <c r="RKE18" s="1"/>
      <c r="RKF18" s="1"/>
      <c r="RKG18" s="1"/>
      <c r="RKH18" s="1"/>
      <c r="RKI18" s="1"/>
      <c r="RKJ18" s="1"/>
      <c r="RKK18" s="1"/>
      <c r="RKL18" s="1"/>
      <c r="RKM18" s="1"/>
      <c r="RKN18" s="1"/>
      <c r="RKO18" s="1"/>
      <c r="RKP18" s="1"/>
      <c r="RKQ18" s="1"/>
      <c r="RKR18" s="1"/>
      <c r="RKS18" s="1"/>
      <c r="RKT18" s="1"/>
      <c r="RKU18" s="1"/>
      <c r="RKV18" s="1"/>
      <c r="RKW18" s="1"/>
      <c r="RKX18" s="1"/>
      <c r="RKY18" s="1"/>
      <c r="RKZ18" s="1"/>
      <c r="RLA18" s="1"/>
      <c r="RLB18" s="1"/>
      <c r="RLC18" s="1"/>
      <c r="RLD18" s="1"/>
      <c r="RLE18" s="1"/>
      <c r="RLF18" s="1"/>
      <c r="RLG18" s="1"/>
      <c r="RLH18" s="1"/>
      <c r="RLI18" s="1"/>
      <c r="RLJ18" s="1"/>
      <c r="RLK18" s="1"/>
      <c r="RLL18" s="1"/>
      <c r="RLM18" s="1"/>
      <c r="RLN18" s="1"/>
      <c r="RLO18" s="1"/>
      <c r="RLP18" s="1"/>
      <c r="RLQ18" s="1"/>
      <c r="RLR18" s="1"/>
      <c r="RLS18" s="1"/>
      <c r="RLT18" s="1"/>
      <c r="RLU18" s="1"/>
      <c r="RLV18" s="1"/>
      <c r="RLW18" s="1"/>
      <c r="RLX18" s="1"/>
      <c r="RLY18" s="1"/>
      <c r="RLZ18" s="1"/>
      <c r="RMA18" s="1"/>
      <c r="RMB18" s="1"/>
      <c r="RMC18" s="1"/>
      <c r="RMD18" s="1"/>
      <c r="RME18" s="1"/>
      <c r="RMF18" s="1"/>
      <c r="RMG18" s="1"/>
      <c r="RMH18" s="1"/>
      <c r="RMI18" s="1"/>
      <c r="RMJ18" s="1"/>
      <c r="RMK18" s="1"/>
      <c r="RML18" s="1"/>
      <c r="RMM18" s="1"/>
      <c r="RMN18" s="1"/>
      <c r="RMO18" s="1"/>
      <c r="RMP18" s="1"/>
      <c r="RMQ18" s="1"/>
      <c r="RMR18" s="1"/>
      <c r="RMS18" s="1"/>
      <c r="RMT18" s="1"/>
      <c r="RMU18" s="1"/>
      <c r="RMV18" s="1"/>
      <c r="RMW18" s="1"/>
      <c r="RMX18" s="1"/>
      <c r="RMY18" s="1"/>
      <c r="RMZ18" s="1"/>
      <c r="RNA18" s="1"/>
      <c r="RNB18" s="1"/>
      <c r="RNC18" s="1"/>
      <c r="RND18" s="1"/>
      <c r="RNE18" s="1"/>
      <c r="RNF18" s="1"/>
      <c r="RNG18" s="1"/>
      <c r="RNH18" s="1"/>
      <c r="RNI18" s="1"/>
      <c r="RNJ18" s="1"/>
      <c r="RNK18" s="1"/>
      <c r="RNL18" s="1"/>
      <c r="RNM18" s="1"/>
      <c r="RNN18" s="1"/>
      <c r="RNO18" s="1"/>
      <c r="RNP18" s="1"/>
      <c r="RNQ18" s="1"/>
      <c r="RNR18" s="1"/>
      <c r="RNS18" s="1"/>
      <c r="RNT18" s="1"/>
      <c r="RNU18" s="1"/>
      <c r="RNV18" s="1"/>
      <c r="RNW18" s="1"/>
      <c r="RNX18" s="1"/>
      <c r="RNY18" s="1"/>
      <c r="RNZ18" s="1"/>
      <c r="ROA18" s="1"/>
      <c r="ROB18" s="1"/>
      <c r="ROC18" s="1"/>
      <c r="ROD18" s="1"/>
      <c r="ROE18" s="1"/>
      <c r="ROF18" s="1"/>
      <c r="ROG18" s="1"/>
      <c r="ROH18" s="1"/>
      <c r="ROI18" s="1"/>
      <c r="ROJ18" s="1"/>
      <c r="ROK18" s="1"/>
      <c r="ROL18" s="1"/>
      <c r="ROM18" s="1"/>
      <c r="RON18" s="1"/>
      <c r="ROO18" s="1"/>
      <c r="ROP18" s="1"/>
      <c r="ROQ18" s="1"/>
      <c r="ROR18" s="1"/>
      <c r="ROS18" s="1"/>
      <c r="ROT18" s="1"/>
      <c r="ROU18" s="1"/>
      <c r="ROV18" s="1"/>
      <c r="ROW18" s="1"/>
      <c r="ROX18" s="1"/>
      <c r="ROY18" s="1"/>
      <c r="ROZ18" s="1"/>
      <c r="RPA18" s="1"/>
      <c r="RPB18" s="1"/>
      <c r="RPC18" s="1"/>
      <c r="RPD18" s="1"/>
      <c r="RPE18" s="1"/>
      <c r="RPF18" s="1"/>
      <c r="RPG18" s="1"/>
      <c r="RPH18" s="1"/>
      <c r="RPI18" s="1"/>
      <c r="RPJ18" s="1"/>
      <c r="RPK18" s="1"/>
      <c r="RPL18" s="1"/>
      <c r="RPM18" s="1"/>
      <c r="RPN18" s="1"/>
      <c r="RPO18" s="1"/>
      <c r="RPP18" s="1"/>
      <c r="RPQ18" s="1"/>
      <c r="RPR18" s="1"/>
      <c r="RPS18" s="1"/>
      <c r="RPT18" s="1"/>
      <c r="RPU18" s="1"/>
      <c r="RPV18" s="1"/>
      <c r="RPW18" s="1"/>
      <c r="RPX18" s="1"/>
      <c r="RPY18" s="1"/>
      <c r="RPZ18" s="1"/>
      <c r="RQA18" s="1"/>
      <c r="RQB18" s="1"/>
      <c r="RQC18" s="1"/>
      <c r="RQD18" s="1"/>
      <c r="RQE18" s="1"/>
      <c r="RQF18" s="1"/>
      <c r="RQG18" s="1"/>
      <c r="RQH18" s="1"/>
      <c r="RQI18" s="1"/>
      <c r="RQJ18" s="1"/>
      <c r="RQK18" s="1"/>
      <c r="RQL18" s="1"/>
      <c r="RQM18" s="1"/>
      <c r="RQN18" s="1"/>
      <c r="RQO18" s="1"/>
      <c r="RQP18" s="1"/>
      <c r="RQQ18" s="1"/>
      <c r="RQR18" s="1"/>
      <c r="RQS18" s="1"/>
      <c r="RQT18" s="1"/>
      <c r="RQU18" s="1"/>
      <c r="RQV18" s="1"/>
      <c r="RQW18" s="1"/>
      <c r="RQX18" s="1"/>
      <c r="RQY18" s="1"/>
      <c r="RQZ18" s="1"/>
      <c r="RRA18" s="1"/>
      <c r="RRB18" s="1"/>
      <c r="RRC18" s="1"/>
      <c r="RRD18" s="1"/>
      <c r="RRE18" s="1"/>
      <c r="RRF18" s="1"/>
      <c r="RRG18" s="1"/>
      <c r="RRH18" s="1"/>
      <c r="RRI18" s="1"/>
      <c r="RRJ18" s="1"/>
      <c r="RRK18" s="1"/>
      <c r="RRL18" s="1"/>
      <c r="RRM18" s="1"/>
      <c r="RRN18" s="1"/>
      <c r="RRO18" s="1"/>
      <c r="RRP18" s="1"/>
      <c r="RRQ18" s="1"/>
      <c r="RRR18" s="1"/>
      <c r="RRS18" s="1"/>
      <c r="RRT18" s="1"/>
      <c r="RRU18" s="1"/>
      <c r="RRV18" s="1"/>
      <c r="RRW18" s="1"/>
      <c r="RRX18" s="1"/>
      <c r="RRY18" s="1"/>
      <c r="RRZ18" s="1"/>
      <c r="RSA18" s="1"/>
      <c r="RSB18" s="1"/>
      <c r="RSC18" s="1"/>
      <c r="RSD18" s="1"/>
      <c r="RSE18" s="1"/>
      <c r="RSF18" s="1"/>
      <c r="RSG18" s="1"/>
      <c r="RSH18" s="1"/>
      <c r="RSI18" s="1"/>
      <c r="RSJ18" s="1"/>
      <c r="RSK18" s="1"/>
      <c r="RSL18" s="1"/>
      <c r="RSM18" s="1"/>
      <c r="RSN18" s="1"/>
      <c r="RSO18" s="1"/>
      <c r="RSP18" s="1"/>
      <c r="RSQ18" s="1"/>
      <c r="RSR18" s="1"/>
      <c r="RSS18" s="1"/>
      <c r="RST18" s="1"/>
      <c r="RSU18" s="1"/>
      <c r="RSV18" s="1"/>
      <c r="RSW18" s="1"/>
      <c r="RSX18" s="1"/>
      <c r="RSY18" s="1"/>
      <c r="RSZ18" s="1"/>
      <c r="RTA18" s="1"/>
      <c r="RTB18" s="1"/>
      <c r="RTC18" s="1"/>
      <c r="RTD18" s="1"/>
      <c r="RTE18" s="1"/>
      <c r="RTF18" s="1"/>
      <c r="RTG18" s="1"/>
      <c r="RTH18" s="1"/>
      <c r="RTI18" s="1"/>
      <c r="RTJ18" s="1"/>
      <c r="RTK18" s="1"/>
      <c r="RTL18" s="1"/>
      <c r="RTM18" s="1"/>
      <c r="RTN18" s="1"/>
      <c r="RTO18" s="1"/>
      <c r="RTP18" s="1"/>
      <c r="RTQ18" s="1"/>
      <c r="RTR18" s="1"/>
      <c r="RTS18" s="1"/>
      <c r="RTT18" s="1"/>
      <c r="RTU18" s="1"/>
      <c r="RTV18" s="1"/>
      <c r="RTW18" s="1"/>
      <c r="RTX18" s="1"/>
      <c r="RTY18" s="1"/>
      <c r="RTZ18" s="1"/>
      <c r="RUA18" s="1"/>
      <c r="RUB18" s="1"/>
      <c r="RUC18" s="1"/>
      <c r="RUD18" s="1"/>
      <c r="RUE18" s="1"/>
      <c r="RUF18" s="1"/>
      <c r="RUG18" s="1"/>
      <c r="RUH18" s="1"/>
      <c r="RUI18" s="1"/>
      <c r="RUJ18" s="1"/>
      <c r="RUK18" s="1"/>
      <c r="RUL18" s="1"/>
      <c r="RUM18" s="1"/>
      <c r="RUN18" s="1"/>
      <c r="RUO18" s="1"/>
      <c r="RUP18" s="1"/>
      <c r="RUQ18" s="1"/>
      <c r="RUR18" s="1"/>
      <c r="RUS18" s="1"/>
      <c r="RUT18" s="1"/>
      <c r="RUU18" s="1"/>
      <c r="RUV18" s="1"/>
      <c r="RUW18" s="1"/>
      <c r="RUX18" s="1"/>
      <c r="RUY18" s="1"/>
      <c r="RUZ18" s="1"/>
      <c r="RVA18" s="1"/>
      <c r="RVB18" s="1"/>
      <c r="RVC18" s="1"/>
      <c r="RVD18" s="1"/>
      <c r="RVE18" s="1"/>
      <c r="RVF18" s="1"/>
      <c r="RVG18" s="1"/>
      <c r="RVH18" s="1"/>
      <c r="RVI18" s="1"/>
      <c r="RVJ18" s="1"/>
      <c r="RVK18" s="1"/>
      <c r="RVL18" s="1"/>
      <c r="RVM18" s="1"/>
      <c r="RVN18" s="1"/>
      <c r="RVO18" s="1"/>
      <c r="RVP18" s="1"/>
      <c r="RVQ18" s="1"/>
      <c r="RVR18" s="1"/>
      <c r="RVS18" s="1"/>
      <c r="RVT18" s="1"/>
      <c r="RVU18" s="1"/>
      <c r="RVV18" s="1"/>
      <c r="RVW18" s="1"/>
      <c r="RVX18" s="1"/>
      <c r="RVY18" s="1"/>
      <c r="RVZ18" s="1"/>
      <c r="RWA18" s="1"/>
      <c r="RWB18" s="1"/>
      <c r="RWC18" s="1"/>
      <c r="RWD18" s="1"/>
      <c r="RWE18" s="1"/>
      <c r="RWF18" s="1"/>
      <c r="RWG18" s="1"/>
      <c r="RWH18" s="1"/>
      <c r="RWI18" s="1"/>
      <c r="RWJ18" s="1"/>
      <c r="RWK18" s="1"/>
      <c r="RWL18" s="1"/>
      <c r="RWM18" s="1"/>
      <c r="RWN18" s="1"/>
      <c r="RWO18" s="1"/>
      <c r="RWP18" s="1"/>
      <c r="RWQ18" s="1"/>
      <c r="RWR18" s="1"/>
      <c r="RWS18" s="1"/>
      <c r="RWT18" s="1"/>
      <c r="RWU18" s="1"/>
      <c r="RWV18" s="1"/>
      <c r="RWW18" s="1"/>
      <c r="RWX18" s="1"/>
      <c r="RWY18" s="1"/>
      <c r="RWZ18" s="1"/>
      <c r="RXA18" s="1"/>
      <c r="RXB18" s="1"/>
      <c r="RXC18" s="1"/>
      <c r="RXD18" s="1"/>
      <c r="RXE18" s="1"/>
      <c r="RXF18" s="1"/>
      <c r="RXG18" s="1"/>
      <c r="RXH18" s="1"/>
      <c r="RXI18" s="1"/>
      <c r="RXJ18" s="1"/>
      <c r="RXK18" s="1"/>
      <c r="RXL18" s="1"/>
      <c r="RXM18" s="1"/>
      <c r="RXN18" s="1"/>
      <c r="RXO18" s="1"/>
      <c r="RXP18" s="1"/>
      <c r="RXQ18" s="1"/>
      <c r="RXR18" s="1"/>
      <c r="RXS18" s="1"/>
      <c r="RXT18" s="1"/>
      <c r="RXU18" s="1"/>
      <c r="RXV18" s="1"/>
      <c r="RXW18" s="1"/>
      <c r="RXX18" s="1"/>
      <c r="RXY18" s="1"/>
      <c r="RXZ18" s="1"/>
      <c r="RYA18" s="1"/>
      <c r="RYB18" s="1"/>
      <c r="RYC18" s="1"/>
      <c r="RYD18" s="1"/>
      <c r="RYE18" s="1"/>
      <c r="RYF18" s="1"/>
      <c r="RYG18" s="1"/>
      <c r="RYH18" s="1"/>
      <c r="RYI18" s="1"/>
      <c r="RYJ18" s="1"/>
      <c r="RYK18" s="1"/>
      <c r="RYL18" s="1"/>
      <c r="RYM18" s="1"/>
      <c r="RYN18" s="1"/>
      <c r="RYO18" s="1"/>
      <c r="RYP18" s="1"/>
      <c r="RYQ18" s="1"/>
      <c r="RYR18" s="1"/>
      <c r="RYS18" s="1"/>
      <c r="RYT18" s="1"/>
      <c r="RYU18" s="1"/>
      <c r="RYV18" s="1"/>
      <c r="RYW18" s="1"/>
      <c r="RYX18" s="1"/>
      <c r="RYY18" s="1"/>
      <c r="RYZ18" s="1"/>
      <c r="RZA18" s="1"/>
      <c r="RZB18" s="1"/>
      <c r="RZC18" s="1"/>
      <c r="RZD18" s="1"/>
      <c r="RZE18" s="1"/>
      <c r="RZF18" s="1"/>
      <c r="RZG18" s="1"/>
      <c r="RZH18" s="1"/>
      <c r="RZI18" s="1"/>
      <c r="RZJ18" s="1"/>
      <c r="RZK18" s="1"/>
      <c r="RZL18" s="1"/>
      <c r="RZM18" s="1"/>
      <c r="RZN18" s="1"/>
      <c r="RZO18" s="1"/>
      <c r="RZP18" s="1"/>
      <c r="RZQ18" s="1"/>
      <c r="RZR18" s="1"/>
      <c r="RZS18" s="1"/>
      <c r="RZT18" s="1"/>
      <c r="RZU18" s="1"/>
      <c r="RZV18" s="1"/>
      <c r="RZW18" s="1"/>
      <c r="RZX18" s="1"/>
      <c r="RZY18" s="1"/>
      <c r="RZZ18" s="1"/>
      <c r="SAA18" s="1"/>
      <c r="SAB18" s="1"/>
      <c r="SAC18" s="1"/>
      <c r="SAD18" s="1"/>
      <c r="SAE18" s="1"/>
      <c r="SAF18" s="1"/>
      <c r="SAG18" s="1"/>
      <c r="SAH18" s="1"/>
      <c r="SAI18" s="1"/>
      <c r="SAJ18" s="1"/>
      <c r="SAK18" s="1"/>
      <c r="SAL18" s="1"/>
      <c r="SAM18" s="1"/>
      <c r="SAN18" s="1"/>
      <c r="SAO18" s="1"/>
      <c r="SAP18" s="1"/>
      <c r="SAQ18" s="1"/>
      <c r="SAR18" s="1"/>
      <c r="SAS18" s="1"/>
      <c r="SAT18" s="1"/>
      <c r="SAU18" s="1"/>
      <c r="SAV18" s="1"/>
      <c r="SAW18" s="1"/>
      <c r="SAX18" s="1"/>
      <c r="SAY18" s="1"/>
      <c r="SAZ18" s="1"/>
      <c r="SBA18" s="1"/>
      <c r="SBB18" s="1"/>
      <c r="SBC18" s="1"/>
      <c r="SBD18" s="1"/>
      <c r="SBE18" s="1"/>
      <c r="SBF18" s="1"/>
      <c r="SBG18" s="1"/>
      <c r="SBH18" s="1"/>
      <c r="SBI18" s="1"/>
      <c r="SBJ18" s="1"/>
      <c r="SBK18" s="1"/>
      <c r="SBL18" s="1"/>
      <c r="SBM18" s="1"/>
      <c r="SBN18" s="1"/>
      <c r="SBO18" s="1"/>
      <c r="SBP18" s="1"/>
      <c r="SBQ18" s="1"/>
      <c r="SBR18" s="1"/>
      <c r="SBS18" s="1"/>
      <c r="SBT18" s="1"/>
      <c r="SBU18" s="1"/>
      <c r="SBV18" s="1"/>
      <c r="SBW18" s="1"/>
      <c r="SBX18" s="1"/>
      <c r="SBY18" s="1"/>
      <c r="SBZ18" s="1"/>
      <c r="SCA18" s="1"/>
      <c r="SCB18" s="1"/>
      <c r="SCC18" s="1"/>
      <c r="SCD18" s="1"/>
      <c r="SCE18" s="1"/>
      <c r="SCF18" s="1"/>
      <c r="SCG18" s="1"/>
      <c r="SCH18" s="1"/>
      <c r="SCI18" s="1"/>
      <c r="SCJ18" s="1"/>
      <c r="SCK18" s="1"/>
      <c r="SCL18" s="1"/>
      <c r="SCM18" s="1"/>
      <c r="SCN18" s="1"/>
      <c r="SCO18" s="1"/>
      <c r="SCP18" s="1"/>
      <c r="SCQ18" s="1"/>
      <c r="SCR18" s="1"/>
      <c r="SCS18" s="1"/>
      <c r="SCT18" s="1"/>
      <c r="SCU18" s="1"/>
      <c r="SCV18" s="1"/>
      <c r="SCW18" s="1"/>
      <c r="SCX18" s="1"/>
      <c r="SCY18" s="1"/>
      <c r="SCZ18" s="1"/>
      <c r="SDA18" s="1"/>
      <c r="SDB18" s="1"/>
      <c r="SDC18" s="1"/>
      <c r="SDD18" s="1"/>
      <c r="SDE18" s="1"/>
      <c r="SDF18" s="1"/>
      <c r="SDG18" s="1"/>
      <c r="SDH18" s="1"/>
      <c r="SDI18" s="1"/>
      <c r="SDJ18" s="1"/>
      <c r="SDK18" s="1"/>
      <c r="SDL18" s="1"/>
      <c r="SDM18" s="1"/>
      <c r="SDN18" s="1"/>
      <c r="SDO18" s="1"/>
      <c r="SDP18" s="1"/>
      <c r="SDQ18" s="1"/>
      <c r="SDR18" s="1"/>
      <c r="SDS18" s="1"/>
      <c r="SDT18" s="1"/>
      <c r="SDU18" s="1"/>
      <c r="SDV18" s="1"/>
      <c r="SDW18" s="1"/>
      <c r="SDX18" s="1"/>
      <c r="SDY18" s="1"/>
      <c r="SDZ18" s="1"/>
      <c r="SEA18" s="1"/>
      <c r="SEB18" s="1"/>
      <c r="SEC18" s="1"/>
      <c r="SED18" s="1"/>
      <c r="SEE18" s="1"/>
      <c r="SEF18" s="1"/>
      <c r="SEG18" s="1"/>
      <c r="SEH18" s="1"/>
      <c r="SEI18" s="1"/>
      <c r="SEJ18" s="1"/>
      <c r="SEK18" s="1"/>
      <c r="SEL18" s="1"/>
      <c r="SEM18" s="1"/>
      <c r="SEN18" s="1"/>
      <c r="SEO18" s="1"/>
      <c r="SEP18" s="1"/>
      <c r="SEQ18" s="1"/>
      <c r="SER18" s="1"/>
      <c r="SES18" s="1"/>
      <c r="SET18" s="1"/>
      <c r="SEU18" s="1"/>
      <c r="SEV18" s="1"/>
      <c r="SEW18" s="1"/>
      <c r="SEX18" s="1"/>
      <c r="SEY18" s="1"/>
      <c r="SEZ18" s="1"/>
      <c r="SFA18" s="1"/>
      <c r="SFB18" s="1"/>
      <c r="SFC18" s="1"/>
      <c r="SFD18" s="1"/>
      <c r="SFE18" s="1"/>
      <c r="SFF18" s="1"/>
      <c r="SFG18" s="1"/>
      <c r="SFH18" s="1"/>
      <c r="SFI18" s="1"/>
      <c r="SFJ18" s="1"/>
      <c r="SFK18" s="1"/>
      <c r="SFL18" s="1"/>
      <c r="SFM18" s="1"/>
      <c r="SFN18" s="1"/>
      <c r="SFO18" s="1"/>
      <c r="SFP18" s="1"/>
      <c r="SFQ18" s="1"/>
      <c r="SFR18" s="1"/>
      <c r="SFS18" s="1"/>
      <c r="SFT18" s="1"/>
      <c r="SFU18" s="1"/>
      <c r="SFV18" s="1"/>
      <c r="SFW18" s="1"/>
      <c r="SFX18" s="1"/>
      <c r="SFY18" s="1"/>
      <c r="SFZ18" s="1"/>
      <c r="SGA18" s="1"/>
      <c r="SGB18" s="1"/>
      <c r="SGC18" s="1"/>
      <c r="SGD18" s="1"/>
      <c r="SGE18" s="1"/>
      <c r="SGF18" s="1"/>
      <c r="SGG18" s="1"/>
      <c r="SGH18" s="1"/>
      <c r="SGI18" s="1"/>
      <c r="SGJ18" s="1"/>
      <c r="SGK18" s="1"/>
      <c r="SGL18" s="1"/>
      <c r="SGM18" s="1"/>
      <c r="SGN18" s="1"/>
      <c r="SGO18" s="1"/>
      <c r="SGP18" s="1"/>
      <c r="SGQ18" s="1"/>
      <c r="SGR18" s="1"/>
      <c r="SGS18" s="1"/>
      <c r="SGT18" s="1"/>
      <c r="SGU18" s="1"/>
      <c r="SGV18" s="1"/>
      <c r="SGW18" s="1"/>
      <c r="SGX18" s="1"/>
      <c r="SGY18" s="1"/>
      <c r="SGZ18" s="1"/>
      <c r="SHA18" s="1"/>
      <c r="SHB18" s="1"/>
      <c r="SHC18" s="1"/>
      <c r="SHD18" s="1"/>
      <c r="SHE18" s="1"/>
      <c r="SHF18" s="1"/>
      <c r="SHG18" s="1"/>
      <c r="SHH18" s="1"/>
      <c r="SHI18" s="1"/>
      <c r="SHJ18" s="1"/>
      <c r="SHK18" s="1"/>
      <c r="SHL18" s="1"/>
      <c r="SHM18" s="1"/>
      <c r="SHN18" s="1"/>
      <c r="SHO18" s="1"/>
      <c r="SHP18" s="1"/>
      <c r="SHQ18" s="1"/>
      <c r="SHR18" s="1"/>
      <c r="SHS18" s="1"/>
      <c r="SHT18" s="1"/>
      <c r="SHU18" s="1"/>
      <c r="SHV18" s="1"/>
      <c r="SHW18" s="1"/>
      <c r="SHX18" s="1"/>
      <c r="SHY18" s="1"/>
      <c r="SHZ18" s="1"/>
      <c r="SIA18" s="1"/>
      <c r="SIB18" s="1"/>
      <c r="SIC18" s="1"/>
      <c r="SID18" s="1"/>
      <c r="SIE18" s="1"/>
      <c r="SIF18" s="1"/>
      <c r="SIG18" s="1"/>
      <c r="SIH18" s="1"/>
      <c r="SII18" s="1"/>
      <c r="SIJ18" s="1"/>
      <c r="SIK18" s="1"/>
      <c r="SIL18" s="1"/>
      <c r="SIM18" s="1"/>
      <c r="SIN18" s="1"/>
      <c r="SIO18" s="1"/>
      <c r="SIP18" s="1"/>
      <c r="SIQ18" s="1"/>
      <c r="SIR18" s="1"/>
      <c r="SIS18" s="1"/>
      <c r="SIT18" s="1"/>
      <c r="SIU18" s="1"/>
      <c r="SIV18" s="1"/>
      <c r="SIW18" s="1"/>
      <c r="SIX18" s="1"/>
      <c r="SIY18" s="1"/>
      <c r="SIZ18" s="1"/>
      <c r="SJA18" s="1"/>
      <c r="SJB18" s="1"/>
      <c r="SJC18" s="1"/>
      <c r="SJD18" s="1"/>
      <c r="SJE18" s="1"/>
      <c r="SJF18" s="1"/>
      <c r="SJG18" s="1"/>
      <c r="SJH18" s="1"/>
      <c r="SJI18" s="1"/>
      <c r="SJJ18" s="1"/>
      <c r="SJK18" s="1"/>
      <c r="SJL18" s="1"/>
      <c r="SJM18" s="1"/>
      <c r="SJN18" s="1"/>
      <c r="SJO18" s="1"/>
      <c r="SJP18" s="1"/>
      <c r="SJQ18" s="1"/>
      <c r="SJR18" s="1"/>
      <c r="SJS18" s="1"/>
      <c r="SJT18" s="1"/>
      <c r="SJU18" s="1"/>
      <c r="SJV18" s="1"/>
      <c r="SJW18" s="1"/>
      <c r="SJX18" s="1"/>
      <c r="SJY18" s="1"/>
      <c r="SJZ18" s="1"/>
      <c r="SKA18" s="1"/>
      <c r="SKB18" s="1"/>
      <c r="SKC18" s="1"/>
      <c r="SKD18" s="1"/>
      <c r="SKE18" s="1"/>
      <c r="SKF18" s="1"/>
      <c r="SKG18" s="1"/>
      <c r="SKH18" s="1"/>
      <c r="SKI18" s="1"/>
      <c r="SKJ18" s="1"/>
      <c r="SKK18" s="1"/>
      <c r="SKL18" s="1"/>
      <c r="SKM18" s="1"/>
      <c r="SKN18" s="1"/>
      <c r="SKO18" s="1"/>
      <c r="SKP18" s="1"/>
      <c r="SKQ18" s="1"/>
      <c r="SKR18" s="1"/>
      <c r="SKS18" s="1"/>
      <c r="SKT18" s="1"/>
      <c r="SKU18" s="1"/>
      <c r="SKV18" s="1"/>
      <c r="SKW18" s="1"/>
      <c r="SKX18" s="1"/>
      <c r="SKY18" s="1"/>
      <c r="SKZ18" s="1"/>
      <c r="SLA18" s="1"/>
      <c r="SLB18" s="1"/>
      <c r="SLC18" s="1"/>
      <c r="SLD18" s="1"/>
      <c r="SLE18" s="1"/>
      <c r="SLF18" s="1"/>
      <c r="SLG18" s="1"/>
      <c r="SLH18" s="1"/>
      <c r="SLI18" s="1"/>
      <c r="SLJ18" s="1"/>
      <c r="SLK18" s="1"/>
      <c r="SLL18" s="1"/>
      <c r="SLM18" s="1"/>
      <c r="SLN18" s="1"/>
      <c r="SLO18" s="1"/>
      <c r="SLP18" s="1"/>
      <c r="SLQ18" s="1"/>
      <c r="SLR18" s="1"/>
      <c r="SLS18" s="1"/>
      <c r="SLT18" s="1"/>
      <c r="SLU18" s="1"/>
      <c r="SLV18" s="1"/>
      <c r="SLW18" s="1"/>
      <c r="SLX18" s="1"/>
      <c r="SLY18" s="1"/>
      <c r="SLZ18" s="1"/>
      <c r="SMA18" s="1"/>
      <c r="SMB18" s="1"/>
      <c r="SMC18" s="1"/>
      <c r="SMD18" s="1"/>
      <c r="SME18" s="1"/>
      <c r="SMF18" s="1"/>
      <c r="SMG18" s="1"/>
      <c r="SMH18" s="1"/>
      <c r="SMI18" s="1"/>
      <c r="SMJ18" s="1"/>
      <c r="SMK18" s="1"/>
      <c r="SML18" s="1"/>
      <c r="SMM18" s="1"/>
      <c r="SMN18" s="1"/>
      <c r="SMO18" s="1"/>
      <c r="SMP18" s="1"/>
      <c r="SMQ18" s="1"/>
      <c r="SMR18" s="1"/>
      <c r="SMS18" s="1"/>
      <c r="SMT18" s="1"/>
      <c r="SMU18" s="1"/>
      <c r="SMV18" s="1"/>
      <c r="SMW18" s="1"/>
      <c r="SMX18" s="1"/>
      <c r="SMY18" s="1"/>
      <c r="SMZ18" s="1"/>
      <c r="SNA18" s="1"/>
      <c r="SNB18" s="1"/>
      <c r="SNC18" s="1"/>
      <c r="SND18" s="1"/>
      <c r="SNE18" s="1"/>
      <c r="SNF18" s="1"/>
      <c r="SNG18" s="1"/>
      <c r="SNH18" s="1"/>
      <c r="SNI18" s="1"/>
      <c r="SNJ18" s="1"/>
      <c r="SNK18" s="1"/>
      <c r="SNL18" s="1"/>
      <c r="SNM18" s="1"/>
      <c r="SNN18" s="1"/>
      <c r="SNO18" s="1"/>
      <c r="SNP18" s="1"/>
      <c r="SNQ18" s="1"/>
      <c r="SNR18" s="1"/>
      <c r="SNS18" s="1"/>
      <c r="SNT18" s="1"/>
      <c r="SNU18" s="1"/>
      <c r="SNV18" s="1"/>
      <c r="SNW18" s="1"/>
      <c r="SNX18" s="1"/>
      <c r="SNY18" s="1"/>
      <c r="SNZ18" s="1"/>
      <c r="SOA18" s="1"/>
      <c r="SOB18" s="1"/>
      <c r="SOC18" s="1"/>
      <c r="SOD18" s="1"/>
      <c r="SOE18" s="1"/>
      <c r="SOF18" s="1"/>
      <c r="SOG18" s="1"/>
      <c r="SOH18" s="1"/>
      <c r="SOI18" s="1"/>
      <c r="SOJ18" s="1"/>
      <c r="SOK18" s="1"/>
      <c r="SOL18" s="1"/>
      <c r="SOM18" s="1"/>
      <c r="SON18" s="1"/>
      <c r="SOO18" s="1"/>
      <c r="SOP18" s="1"/>
      <c r="SOQ18" s="1"/>
      <c r="SOR18" s="1"/>
      <c r="SOS18" s="1"/>
      <c r="SOT18" s="1"/>
      <c r="SOU18" s="1"/>
      <c r="SOV18" s="1"/>
      <c r="SOW18" s="1"/>
      <c r="SOX18" s="1"/>
      <c r="SOY18" s="1"/>
      <c r="SOZ18" s="1"/>
      <c r="SPA18" s="1"/>
      <c r="SPB18" s="1"/>
      <c r="SPC18" s="1"/>
      <c r="SPD18" s="1"/>
      <c r="SPE18" s="1"/>
      <c r="SPF18" s="1"/>
      <c r="SPG18" s="1"/>
      <c r="SPH18" s="1"/>
      <c r="SPI18" s="1"/>
      <c r="SPJ18" s="1"/>
      <c r="SPK18" s="1"/>
      <c r="SPL18" s="1"/>
      <c r="SPM18" s="1"/>
      <c r="SPN18" s="1"/>
      <c r="SPO18" s="1"/>
      <c r="SPP18" s="1"/>
      <c r="SPQ18" s="1"/>
      <c r="SPR18" s="1"/>
      <c r="SPS18" s="1"/>
      <c r="SPT18" s="1"/>
      <c r="SPU18" s="1"/>
      <c r="SPV18" s="1"/>
      <c r="SPW18" s="1"/>
      <c r="SPX18" s="1"/>
      <c r="SPY18" s="1"/>
      <c r="SPZ18" s="1"/>
      <c r="SQA18" s="1"/>
      <c r="SQB18" s="1"/>
      <c r="SQC18" s="1"/>
      <c r="SQD18" s="1"/>
      <c r="SQE18" s="1"/>
      <c r="SQF18" s="1"/>
      <c r="SQG18" s="1"/>
      <c r="SQH18" s="1"/>
      <c r="SQI18" s="1"/>
      <c r="SQJ18" s="1"/>
      <c r="SQK18" s="1"/>
      <c r="SQL18" s="1"/>
      <c r="SQM18" s="1"/>
      <c r="SQN18" s="1"/>
      <c r="SQO18" s="1"/>
      <c r="SQP18" s="1"/>
      <c r="SQQ18" s="1"/>
      <c r="SQR18" s="1"/>
      <c r="SQS18" s="1"/>
      <c r="SQT18" s="1"/>
      <c r="SQU18" s="1"/>
      <c r="SQV18" s="1"/>
      <c r="SQW18" s="1"/>
      <c r="SQX18" s="1"/>
      <c r="SQY18" s="1"/>
      <c r="SQZ18" s="1"/>
      <c r="SRA18" s="1"/>
      <c r="SRB18" s="1"/>
      <c r="SRC18" s="1"/>
      <c r="SRD18" s="1"/>
      <c r="SRE18" s="1"/>
      <c r="SRF18" s="1"/>
      <c r="SRG18" s="1"/>
      <c r="SRH18" s="1"/>
      <c r="SRI18" s="1"/>
      <c r="SRJ18" s="1"/>
      <c r="SRK18" s="1"/>
      <c r="SRL18" s="1"/>
      <c r="SRM18" s="1"/>
      <c r="SRN18" s="1"/>
      <c r="SRO18" s="1"/>
      <c r="SRP18" s="1"/>
      <c r="SRQ18" s="1"/>
      <c r="SRR18" s="1"/>
      <c r="SRS18" s="1"/>
      <c r="SRT18" s="1"/>
      <c r="SRU18" s="1"/>
      <c r="SRV18" s="1"/>
      <c r="SRW18" s="1"/>
      <c r="SRX18" s="1"/>
      <c r="SRY18" s="1"/>
      <c r="SRZ18" s="1"/>
      <c r="SSA18" s="1"/>
      <c r="SSB18" s="1"/>
      <c r="SSC18" s="1"/>
      <c r="SSD18" s="1"/>
      <c r="SSE18" s="1"/>
      <c r="SSF18" s="1"/>
      <c r="SSG18" s="1"/>
      <c r="SSH18" s="1"/>
      <c r="SSI18" s="1"/>
      <c r="SSJ18" s="1"/>
      <c r="SSK18" s="1"/>
      <c r="SSL18" s="1"/>
      <c r="SSM18" s="1"/>
      <c r="SSN18" s="1"/>
      <c r="SSO18" s="1"/>
      <c r="SSP18" s="1"/>
      <c r="SSQ18" s="1"/>
      <c r="SSR18" s="1"/>
      <c r="SSS18" s="1"/>
      <c r="SST18" s="1"/>
      <c r="SSU18" s="1"/>
      <c r="SSV18" s="1"/>
      <c r="SSW18" s="1"/>
      <c r="SSX18" s="1"/>
      <c r="SSY18" s="1"/>
      <c r="SSZ18" s="1"/>
      <c r="STA18" s="1"/>
      <c r="STB18" s="1"/>
      <c r="STC18" s="1"/>
      <c r="STD18" s="1"/>
      <c r="STE18" s="1"/>
      <c r="STF18" s="1"/>
      <c r="STG18" s="1"/>
      <c r="STH18" s="1"/>
      <c r="STI18" s="1"/>
      <c r="STJ18" s="1"/>
      <c r="STK18" s="1"/>
      <c r="STL18" s="1"/>
      <c r="STM18" s="1"/>
      <c r="STN18" s="1"/>
      <c r="STO18" s="1"/>
      <c r="STP18" s="1"/>
      <c r="STQ18" s="1"/>
      <c r="STR18" s="1"/>
      <c r="STS18" s="1"/>
      <c r="STT18" s="1"/>
      <c r="STU18" s="1"/>
      <c r="STV18" s="1"/>
      <c r="STW18" s="1"/>
      <c r="STX18" s="1"/>
      <c r="STY18" s="1"/>
      <c r="STZ18" s="1"/>
      <c r="SUA18" s="1"/>
      <c r="SUB18" s="1"/>
      <c r="SUC18" s="1"/>
      <c r="SUD18" s="1"/>
      <c r="SUE18" s="1"/>
      <c r="SUF18" s="1"/>
      <c r="SUG18" s="1"/>
      <c r="SUH18" s="1"/>
      <c r="SUI18" s="1"/>
      <c r="SUJ18" s="1"/>
      <c r="SUK18" s="1"/>
      <c r="SUL18" s="1"/>
      <c r="SUM18" s="1"/>
      <c r="SUN18" s="1"/>
      <c r="SUO18" s="1"/>
      <c r="SUP18" s="1"/>
      <c r="SUQ18" s="1"/>
      <c r="SUR18" s="1"/>
      <c r="SUS18" s="1"/>
      <c r="SUT18" s="1"/>
      <c r="SUU18" s="1"/>
      <c r="SUV18" s="1"/>
      <c r="SUW18" s="1"/>
      <c r="SUX18" s="1"/>
      <c r="SUY18" s="1"/>
      <c r="SUZ18" s="1"/>
      <c r="SVA18" s="1"/>
      <c r="SVB18" s="1"/>
      <c r="SVC18" s="1"/>
      <c r="SVD18" s="1"/>
      <c r="SVE18" s="1"/>
      <c r="SVF18" s="1"/>
      <c r="SVG18" s="1"/>
      <c r="SVH18" s="1"/>
      <c r="SVI18" s="1"/>
      <c r="SVJ18" s="1"/>
      <c r="SVK18" s="1"/>
      <c r="SVL18" s="1"/>
      <c r="SVM18" s="1"/>
      <c r="SVN18" s="1"/>
      <c r="SVO18" s="1"/>
      <c r="SVP18" s="1"/>
      <c r="SVQ18" s="1"/>
      <c r="SVR18" s="1"/>
      <c r="SVS18" s="1"/>
      <c r="SVT18" s="1"/>
      <c r="SVU18" s="1"/>
      <c r="SVV18" s="1"/>
      <c r="SVW18" s="1"/>
      <c r="SVX18" s="1"/>
      <c r="SVY18" s="1"/>
      <c r="SVZ18" s="1"/>
      <c r="SWA18" s="1"/>
      <c r="SWB18" s="1"/>
      <c r="SWC18" s="1"/>
      <c r="SWD18" s="1"/>
      <c r="SWE18" s="1"/>
      <c r="SWF18" s="1"/>
      <c r="SWG18" s="1"/>
      <c r="SWH18" s="1"/>
      <c r="SWI18" s="1"/>
      <c r="SWJ18" s="1"/>
      <c r="SWK18" s="1"/>
      <c r="SWL18" s="1"/>
      <c r="SWM18" s="1"/>
      <c r="SWN18" s="1"/>
      <c r="SWO18" s="1"/>
      <c r="SWP18" s="1"/>
      <c r="SWQ18" s="1"/>
      <c r="SWR18" s="1"/>
      <c r="SWS18" s="1"/>
      <c r="SWT18" s="1"/>
      <c r="SWU18" s="1"/>
      <c r="SWV18" s="1"/>
      <c r="SWW18" s="1"/>
      <c r="SWX18" s="1"/>
      <c r="SWY18" s="1"/>
      <c r="SWZ18" s="1"/>
      <c r="SXA18" s="1"/>
      <c r="SXB18" s="1"/>
      <c r="SXC18" s="1"/>
      <c r="SXD18" s="1"/>
      <c r="SXE18" s="1"/>
      <c r="SXF18" s="1"/>
      <c r="SXG18" s="1"/>
      <c r="SXH18" s="1"/>
      <c r="SXI18" s="1"/>
      <c r="SXJ18" s="1"/>
      <c r="SXK18" s="1"/>
      <c r="SXL18" s="1"/>
      <c r="SXM18" s="1"/>
      <c r="SXN18" s="1"/>
      <c r="SXO18" s="1"/>
      <c r="SXP18" s="1"/>
      <c r="SXQ18" s="1"/>
      <c r="SXR18" s="1"/>
      <c r="SXS18" s="1"/>
      <c r="SXT18" s="1"/>
      <c r="SXU18" s="1"/>
      <c r="SXV18" s="1"/>
      <c r="SXW18" s="1"/>
      <c r="SXX18" s="1"/>
      <c r="SXY18" s="1"/>
      <c r="SXZ18" s="1"/>
      <c r="SYA18" s="1"/>
      <c r="SYB18" s="1"/>
      <c r="SYC18" s="1"/>
      <c r="SYD18" s="1"/>
      <c r="SYE18" s="1"/>
      <c r="SYF18" s="1"/>
      <c r="SYG18" s="1"/>
      <c r="SYH18" s="1"/>
      <c r="SYI18" s="1"/>
      <c r="SYJ18" s="1"/>
      <c r="SYK18" s="1"/>
      <c r="SYL18" s="1"/>
      <c r="SYM18" s="1"/>
      <c r="SYN18" s="1"/>
      <c r="SYO18" s="1"/>
      <c r="SYP18" s="1"/>
      <c r="SYQ18" s="1"/>
      <c r="SYR18" s="1"/>
      <c r="SYS18" s="1"/>
      <c r="SYT18" s="1"/>
      <c r="SYU18" s="1"/>
      <c r="SYV18" s="1"/>
      <c r="SYW18" s="1"/>
      <c r="SYX18" s="1"/>
      <c r="SYY18" s="1"/>
      <c r="SYZ18" s="1"/>
      <c r="SZA18" s="1"/>
      <c r="SZB18" s="1"/>
      <c r="SZC18" s="1"/>
      <c r="SZD18" s="1"/>
      <c r="SZE18" s="1"/>
      <c r="SZF18" s="1"/>
      <c r="SZG18" s="1"/>
      <c r="SZH18" s="1"/>
      <c r="SZI18" s="1"/>
      <c r="SZJ18" s="1"/>
      <c r="SZK18" s="1"/>
      <c r="SZL18" s="1"/>
      <c r="SZM18" s="1"/>
      <c r="SZN18" s="1"/>
      <c r="SZO18" s="1"/>
      <c r="SZP18" s="1"/>
      <c r="SZQ18" s="1"/>
      <c r="SZR18" s="1"/>
      <c r="SZS18" s="1"/>
      <c r="SZT18" s="1"/>
      <c r="SZU18" s="1"/>
      <c r="SZV18" s="1"/>
      <c r="SZW18" s="1"/>
      <c r="SZX18" s="1"/>
      <c r="SZY18" s="1"/>
      <c r="SZZ18" s="1"/>
      <c r="TAA18" s="1"/>
      <c r="TAB18" s="1"/>
      <c r="TAC18" s="1"/>
      <c r="TAD18" s="1"/>
      <c r="TAE18" s="1"/>
      <c r="TAF18" s="1"/>
      <c r="TAG18" s="1"/>
      <c r="TAH18" s="1"/>
      <c r="TAI18" s="1"/>
      <c r="TAJ18" s="1"/>
      <c r="TAK18" s="1"/>
      <c r="TAL18" s="1"/>
      <c r="TAM18" s="1"/>
      <c r="TAN18" s="1"/>
      <c r="TAO18" s="1"/>
      <c r="TAP18" s="1"/>
      <c r="TAQ18" s="1"/>
      <c r="TAR18" s="1"/>
      <c r="TAS18" s="1"/>
      <c r="TAT18" s="1"/>
      <c r="TAU18" s="1"/>
      <c r="TAV18" s="1"/>
      <c r="TAW18" s="1"/>
      <c r="TAX18" s="1"/>
      <c r="TAY18" s="1"/>
      <c r="TAZ18" s="1"/>
      <c r="TBA18" s="1"/>
      <c r="TBB18" s="1"/>
      <c r="TBC18" s="1"/>
      <c r="TBD18" s="1"/>
      <c r="TBE18" s="1"/>
      <c r="TBF18" s="1"/>
      <c r="TBG18" s="1"/>
      <c r="TBH18" s="1"/>
      <c r="TBI18" s="1"/>
      <c r="TBJ18" s="1"/>
      <c r="TBK18" s="1"/>
      <c r="TBL18" s="1"/>
      <c r="TBM18" s="1"/>
      <c r="TBN18" s="1"/>
      <c r="TBO18" s="1"/>
      <c r="TBP18" s="1"/>
      <c r="TBQ18" s="1"/>
      <c r="TBR18" s="1"/>
      <c r="TBS18" s="1"/>
      <c r="TBT18" s="1"/>
      <c r="TBU18" s="1"/>
      <c r="TBV18" s="1"/>
      <c r="TBW18" s="1"/>
      <c r="TBX18" s="1"/>
      <c r="TBY18" s="1"/>
      <c r="TBZ18" s="1"/>
      <c r="TCA18" s="1"/>
      <c r="TCB18" s="1"/>
      <c r="TCC18" s="1"/>
      <c r="TCD18" s="1"/>
      <c r="TCE18" s="1"/>
      <c r="TCF18" s="1"/>
      <c r="TCG18" s="1"/>
      <c r="TCH18" s="1"/>
      <c r="TCI18" s="1"/>
      <c r="TCJ18" s="1"/>
      <c r="TCK18" s="1"/>
      <c r="TCL18" s="1"/>
      <c r="TCM18" s="1"/>
      <c r="TCN18" s="1"/>
      <c r="TCO18" s="1"/>
      <c r="TCP18" s="1"/>
      <c r="TCQ18" s="1"/>
      <c r="TCR18" s="1"/>
      <c r="TCS18" s="1"/>
      <c r="TCT18" s="1"/>
      <c r="TCU18" s="1"/>
      <c r="TCV18" s="1"/>
      <c r="TCW18" s="1"/>
      <c r="TCX18" s="1"/>
      <c r="TCY18" s="1"/>
      <c r="TCZ18" s="1"/>
      <c r="TDA18" s="1"/>
      <c r="TDB18" s="1"/>
      <c r="TDC18" s="1"/>
      <c r="TDD18" s="1"/>
      <c r="TDE18" s="1"/>
      <c r="TDF18" s="1"/>
      <c r="TDG18" s="1"/>
      <c r="TDH18" s="1"/>
      <c r="TDI18" s="1"/>
      <c r="TDJ18" s="1"/>
      <c r="TDK18" s="1"/>
      <c r="TDL18" s="1"/>
      <c r="TDM18" s="1"/>
      <c r="TDN18" s="1"/>
      <c r="TDO18" s="1"/>
      <c r="TDP18" s="1"/>
      <c r="TDQ18" s="1"/>
      <c r="TDR18" s="1"/>
      <c r="TDS18" s="1"/>
      <c r="TDT18" s="1"/>
      <c r="TDU18" s="1"/>
      <c r="TDV18" s="1"/>
      <c r="TDW18" s="1"/>
      <c r="TDX18" s="1"/>
      <c r="TDY18" s="1"/>
      <c r="TDZ18" s="1"/>
      <c r="TEA18" s="1"/>
      <c r="TEB18" s="1"/>
      <c r="TEC18" s="1"/>
      <c r="TED18" s="1"/>
      <c r="TEE18" s="1"/>
      <c r="TEF18" s="1"/>
      <c r="TEG18" s="1"/>
      <c r="TEH18" s="1"/>
      <c r="TEI18" s="1"/>
      <c r="TEJ18" s="1"/>
      <c r="TEK18" s="1"/>
      <c r="TEL18" s="1"/>
      <c r="TEM18" s="1"/>
      <c r="TEN18" s="1"/>
      <c r="TEO18" s="1"/>
      <c r="TEP18" s="1"/>
      <c r="TEQ18" s="1"/>
      <c r="TER18" s="1"/>
      <c r="TES18" s="1"/>
      <c r="TET18" s="1"/>
      <c r="TEU18" s="1"/>
      <c r="TEV18" s="1"/>
      <c r="TEW18" s="1"/>
      <c r="TEX18" s="1"/>
      <c r="TEY18" s="1"/>
      <c r="TEZ18" s="1"/>
      <c r="TFA18" s="1"/>
      <c r="TFB18" s="1"/>
      <c r="TFC18" s="1"/>
      <c r="TFD18" s="1"/>
      <c r="TFE18" s="1"/>
      <c r="TFF18" s="1"/>
      <c r="TFG18" s="1"/>
      <c r="TFH18" s="1"/>
      <c r="TFI18" s="1"/>
      <c r="TFJ18" s="1"/>
      <c r="TFK18" s="1"/>
      <c r="TFL18" s="1"/>
      <c r="TFM18" s="1"/>
      <c r="TFN18" s="1"/>
      <c r="TFO18" s="1"/>
      <c r="TFP18" s="1"/>
      <c r="TFQ18" s="1"/>
      <c r="TFR18" s="1"/>
      <c r="TFS18" s="1"/>
      <c r="TFT18" s="1"/>
      <c r="TFU18" s="1"/>
      <c r="TFV18" s="1"/>
      <c r="TFW18" s="1"/>
      <c r="TFX18" s="1"/>
      <c r="TFY18" s="1"/>
      <c r="TFZ18" s="1"/>
      <c r="TGA18" s="1"/>
      <c r="TGB18" s="1"/>
      <c r="TGC18" s="1"/>
      <c r="TGD18" s="1"/>
      <c r="TGE18" s="1"/>
      <c r="TGF18" s="1"/>
      <c r="TGG18" s="1"/>
      <c r="TGH18" s="1"/>
      <c r="TGI18" s="1"/>
      <c r="TGJ18" s="1"/>
      <c r="TGK18" s="1"/>
      <c r="TGL18" s="1"/>
      <c r="TGM18" s="1"/>
      <c r="TGN18" s="1"/>
      <c r="TGO18" s="1"/>
      <c r="TGP18" s="1"/>
      <c r="TGQ18" s="1"/>
      <c r="TGR18" s="1"/>
      <c r="TGS18" s="1"/>
      <c r="TGT18" s="1"/>
      <c r="TGU18" s="1"/>
      <c r="TGV18" s="1"/>
      <c r="TGW18" s="1"/>
      <c r="TGX18" s="1"/>
      <c r="TGY18" s="1"/>
      <c r="TGZ18" s="1"/>
      <c r="THA18" s="1"/>
      <c r="THB18" s="1"/>
      <c r="THC18" s="1"/>
      <c r="THD18" s="1"/>
      <c r="THE18" s="1"/>
      <c r="THF18" s="1"/>
      <c r="THG18" s="1"/>
      <c r="THH18" s="1"/>
      <c r="THI18" s="1"/>
      <c r="THJ18" s="1"/>
      <c r="THK18" s="1"/>
      <c r="THL18" s="1"/>
      <c r="THM18" s="1"/>
      <c r="THN18" s="1"/>
      <c r="THO18" s="1"/>
      <c r="THP18" s="1"/>
      <c r="THQ18" s="1"/>
      <c r="THR18" s="1"/>
      <c r="THS18" s="1"/>
      <c r="THT18" s="1"/>
      <c r="THU18" s="1"/>
      <c r="THV18" s="1"/>
      <c r="THW18" s="1"/>
      <c r="THX18" s="1"/>
      <c r="THY18" s="1"/>
      <c r="THZ18" s="1"/>
      <c r="TIA18" s="1"/>
      <c r="TIB18" s="1"/>
      <c r="TIC18" s="1"/>
      <c r="TID18" s="1"/>
      <c r="TIE18" s="1"/>
      <c r="TIF18" s="1"/>
      <c r="TIG18" s="1"/>
      <c r="TIH18" s="1"/>
      <c r="TII18" s="1"/>
      <c r="TIJ18" s="1"/>
      <c r="TIK18" s="1"/>
      <c r="TIL18" s="1"/>
      <c r="TIM18" s="1"/>
      <c r="TIN18" s="1"/>
      <c r="TIO18" s="1"/>
      <c r="TIP18" s="1"/>
      <c r="TIQ18" s="1"/>
      <c r="TIR18" s="1"/>
      <c r="TIS18" s="1"/>
      <c r="TIT18" s="1"/>
      <c r="TIU18" s="1"/>
      <c r="TIV18" s="1"/>
      <c r="TIW18" s="1"/>
      <c r="TIX18" s="1"/>
      <c r="TIY18" s="1"/>
      <c r="TIZ18" s="1"/>
      <c r="TJA18" s="1"/>
      <c r="TJB18" s="1"/>
      <c r="TJC18" s="1"/>
      <c r="TJD18" s="1"/>
      <c r="TJE18" s="1"/>
      <c r="TJF18" s="1"/>
      <c r="TJG18" s="1"/>
      <c r="TJH18" s="1"/>
      <c r="TJI18" s="1"/>
      <c r="TJJ18" s="1"/>
      <c r="TJK18" s="1"/>
      <c r="TJL18" s="1"/>
      <c r="TJM18" s="1"/>
      <c r="TJN18" s="1"/>
      <c r="TJO18" s="1"/>
      <c r="TJP18" s="1"/>
      <c r="TJQ18" s="1"/>
      <c r="TJR18" s="1"/>
      <c r="TJS18" s="1"/>
      <c r="TJT18" s="1"/>
      <c r="TJU18" s="1"/>
      <c r="TJV18" s="1"/>
      <c r="TJW18" s="1"/>
      <c r="TJX18" s="1"/>
      <c r="TJY18" s="1"/>
      <c r="TJZ18" s="1"/>
      <c r="TKA18" s="1"/>
      <c r="TKB18" s="1"/>
      <c r="TKC18" s="1"/>
      <c r="TKD18" s="1"/>
      <c r="TKE18" s="1"/>
      <c r="TKF18" s="1"/>
      <c r="TKG18" s="1"/>
      <c r="TKH18" s="1"/>
      <c r="TKI18" s="1"/>
      <c r="TKJ18" s="1"/>
      <c r="TKK18" s="1"/>
      <c r="TKL18" s="1"/>
      <c r="TKM18" s="1"/>
      <c r="TKN18" s="1"/>
      <c r="TKO18" s="1"/>
      <c r="TKP18" s="1"/>
      <c r="TKQ18" s="1"/>
      <c r="TKR18" s="1"/>
      <c r="TKS18" s="1"/>
      <c r="TKT18" s="1"/>
      <c r="TKU18" s="1"/>
      <c r="TKV18" s="1"/>
      <c r="TKW18" s="1"/>
      <c r="TKX18" s="1"/>
      <c r="TKY18" s="1"/>
      <c r="TKZ18" s="1"/>
      <c r="TLA18" s="1"/>
      <c r="TLB18" s="1"/>
      <c r="TLC18" s="1"/>
      <c r="TLD18" s="1"/>
      <c r="TLE18" s="1"/>
      <c r="TLF18" s="1"/>
      <c r="TLG18" s="1"/>
      <c r="TLH18" s="1"/>
      <c r="TLI18" s="1"/>
      <c r="TLJ18" s="1"/>
      <c r="TLK18" s="1"/>
      <c r="TLL18" s="1"/>
      <c r="TLM18" s="1"/>
      <c r="TLN18" s="1"/>
      <c r="TLO18" s="1"/>
      <c r="TLP18" s="1"/>
      <c r="TLQ18" s="1"/>
      <c r="TLR18" s="1"/>
      <c r="TLS18" s="1"/>
      <c r="TLT18" s="1"/>
      <c r="TLU18" s="1"/>
      <c r="TLV18" s="1"/>
      <c r="TLW18" s="1"/>
      <c r="TLX18" s="1"/>
      <c r="TLY18" s="1"/>
      <c r="TLZ18" s="1"/>
      <c r="TMA18" s="1"/>
      <c r="TMB18" s="1"/>
      <c r="TMC18" s="1"/>
      <c r="TMD18" s="1"/>
      <c r="TME18" s="1"/>
      <c r="TMF18" s="1"/>
      <c r="TMG18" s="1"/>
      <c r="TMH18" s="1"/>
      <c r="TMI18" s="1"/>
      <c r="TMJ18" s="1"/>
      <c r="TMK18" s="1"/>
      <c r="TML18" s="1"/>
      <c r="TMM18" s="1"/>
      <c r="TMN18" s="1"/>
      <c r="TMO18" s="1"/>
      <c r="TMP18" s="1"/>
      <c r="TMQ18" s="1"/>
      <c r="TMR18" s="1"/>
      <c r="TMS18" s="1"/>
      <c r="TMT18" s="1"/>
      <c r="TMU18" s="1"/>
      <c r="TMV18" s="1"/>
      <c r="TMW18" s="1"/>
      <c r="TMX18" s="1"/>
      <c r="TMY18" s="1"/>
      <c r="TMZ18" s="1"/>
      <c r="TNA18" s="1"/>
      <c r="TNB18" s="1"/>
      <c r="TNC18" s="1"/>
      <c r="TND18" s="1"/>
      <c r="TNE18" s="1"/>
      <c r="TNF18" s="1"/>
      <c r="TNG18" s="1"/>
      <c r="TNH18" s="1"/>
      <c r="TNI18" s="1"/>
      <c r="TNJ18" s="1"/>
      <c r="TNK18" s="1"/>
      <c r="TNL18" s="1"/>
      <c r="TNM18" s="1"/>
      <c r="TNN18" s="1"/>
      <c r="TNO18" s="1"/>
      <c r="TNP18" s="1"/>
      <c r="TNQ18" s="1"/>
      <c r="TNR18" s="1"/>
      <c r="TNS18" s="1"/>
      <c r="TNT18" s="1"/>
      <c r="TNU18" s="1"/>
      <c r="TNV18" s="1"/>
      <c r="TNW18" s="1"/>
      <c r="TNX18" s="1"/>
      <c r="TNY18" s="1"/>
      <c r="TNZ18" s="1"/>
      <c r="TOA18" s="1"/>
      <c r="TOB18" s="1"/>
      <c r="TOC18" s="1"/>
      <c r="TOD18" s="1"/>
      <c r="TOE18" s="1"/>
      <c r="TOF18" s="1"/>
      <c r="TOG18" s="1"/>
      <c r="TOH18" s="1"/>
      <c r="TOI18" s="1"/>
      <c r="TOJ18" s="1"/>
      <c r="TOK18" s="1"/>
      <c r="TOL18" s="1"/>
      <c r="TOM18" s="1"/>
      <c r="TON18" s="1"/>
      <c r="TOO18" s="1"/>
      <c r="TOP18" s="1"/>
      <c r="TOQ18" s="1"/>
      <c r="TOR18" s="1"/>
      <c r="TOS18" s="1"/>
      <c r="TOT18" s="1"/>
      <c r="TOU18" s="1"/>
      <c r="TOV18" s="1"/>
      <c r="TOW18" s="1"/>
      <c r="TOX18" s="1"/>
      <c r="TOY18" s="1"/>
      <c r="TOZ18" s="1"/>
      <c r="TPA18" s="1"/>
      <c r="TPB18" s="1"/>
      <c r="TPC18" s="1"/>
      <c r="TPD18" s="1"/>
      <c r="TPE18" s="1"/>
      <c r="TPF18" s="1"/>
      <c r="TPG18" s="1"/>
      <c r="TPH18" s="1"/>
      <c r="TPI18" s="1"/>
      <c r="TPJ18" s="1"/>
      <c r="TPK18" s="1"/>
      <c r="TPL18" s="1"/>
      <c r="TPM18" s="1"/>
      <c r="TPN18" s="1"/>
      <c r="TPO18" s="1"/>
      <c r="TPP18" s="1"/>
      <c r="TPQ18" s="1"/>
      <c r="TPR18" s="1"/>
      <c r="TPS18" s="1"/>
      <c r="TPT18" s="1"/>
      <c r="TPU18" s="1"/>
      <c r="TPV18" s="1"/>
      <c r="TPW18" s="1"/>
      <c r="TPX18" s="1"/>
      <c r="TPY18" s="1"/>
      <c r="TPZ18" s="1"/>
      <c r="TQA18" s="1"/>
      <c r="TQB18" s="1"/>
      <c r="TQC18" s="1"/>
      <c r="TQD18" s="1"/>
      <c r="TQE18" s="1"/>
      <c r="TQF18" s="1"/>
      <c r="TQG18" s="1"/>
      <c r="TQH18" s="1"/>
      <c r="TQI18" s="1"/>
      <c r="TQJ18" s="1"/>
      <c r="TQK18" s="1"/>
      <c r="TQL18" s="1"/>
      <c r="TQM18" s="1"/>
      <c r="TQN18" s="1"/>
      <c r="TQO18" s="1"/>
      <c r="TQP18" s="1"/>
      <c r="TQQ18" s="1"/>
      <c r="TQR18" s="1"/>
      <c r="TQS18" s="1"/>
      <c r="TQT18" s="1"/>
      <c r="TQU18" s="1"/>
      <c r="TQV18" s="1"/>
      <c r="TQW18" s="1"/>
      <c r="TQX18" s="1"/>
      <c r="TQY18" s="1"/>
      <c r="TQZ18" s="1"/>
      <c r="TRA18" s="1"/>
      <c r="TRB18" s="1"/>
      <c r="TRC18" s="1"/>
      <c r="TRD18" s="1"/>
      <c r="TRE18" s="1"/>
      <c r="TRF18" s="1"/>
      <c r="TRG18" s="1"/>
      <c r="TRH18" s="1"/>
      <c r="TRI18" s="1"/>
      <c r="TRJ18" s="1"/>
      <c r="TRK18" s="1"/>
      <c r="TRL18" s="1"/>
      <c r="TRM18" s="1"/>
      <c r="TRN18" s="1"/>
      <c r="TRO18" s="1"/>
      <c r="TRP18" s="1"/>
      <c r="TRQ18" s="1"/>
      <c r="TRR18" s="1"/>
      <c r="TRS18" s="1"/>
      <c r="TRT18" s="1"/>
      <c r="TRU18" s="1"/>
      <c r="TRV18" s="1"/>
      <c r="TRW18" s="1"/>
      <c r="TRX18" s="1"/>
      <c r="TRY18" s="1"/>
      <c r="TRZ18" s="1"/>
      <c r="TSA18" s="1"/>
      <c r="TSB18" s="1"/>
      <c r="TSC18" s="1"/>
      <c r="TSD18" s="1"/>
      <c r="TSE18" s="1"/>
      <c r="TSF18" s="1"/>
      <c r="TSG18" s="1"/>
      <c r="TSH18" s="1"/>
      <c r="TSI18" s="1"/>
      <c r="TSJ18" s="1"/>
      <c r="TSK18" s="1"/>
      <c r="TSL18" s="1"/>
      <c r="TSM18" s="1"/>
      <c r="TSN18" s="1"/>
      <c r="TSO18" s="1"/>
      <c r="TSP18" s="1"/>
      <c r="TSQ18" s="1"/>
      <c r="TSR18" s="1"/>
      <c r="TSS18" s="1"/>
      <c r="TST18" s="1"/>
      <c r="TSU18" s="1"/>
      <c r="TSV18" s="1"/>
      <c r="TSW18" s="1"/>
      <c r="TSX18" s="1"/>
      <c r="TSY18" s="1"/>
      <c r="TSZ18" s="1"/>
      <c r="TTA18" s="1"/>
      <c r="TTB18" s="1"/>
      <c r="TTC18" s="1"/>
      <c r="TTD18" s="1"/>
      <c r="TTE18" s="1"/>
      <c r="TTF18" s="1"/>
      <c r="TTG18" s="1"/>
      <c r="TTH18" s="1"/>
      <c r="TTI18" s="1"/>
      <c r="TTJ18" s="1"/>
      <c r="TTK18" s="1"/>
      <c r="TTL18" s="1"/>
      <c r="TTM18" s="1"/>
      <c r="TTN18" s="1"/>
      <c r="TTO18" s="1"/>
      <c r="TTP18" s="1"/>
      <c r="TTQ18" s="1"/>
      <c r="TTR18" s="1"/>
      <c r="TTS18" s="1"/>
      <c r="TTT18" s="1"/>
      <c r="TTU18" s="1"/>
      <c r="TTV18" s="1"/>
      <c r="TTW18" s="1"/>
      <c r="TTX18" s="1"/>
      <c r="TTY18" s="1"/>
      <c r="TTZ18" s="1"/>
      <c r="TUA18" s="1"/>
      <c r="TUB18" s="1"/>
      <c r="TUC18" s="1"/>
      <c r="TUD18" s="1"/>
      <c r="TUE18" s="1"/>
      <c r="TUF18" s="1"/>
      <c r="TUG18" s="1"/>
      <c r="TUH18" s="1"/>
      <c r="TUI18" s="1"/>
      <c r="TUJ18" s="1"/>
      <c r="TUK18" s="1"/>
      <c r="TUL18" s="1"/>
      <c r="TUM18" s="1"/>
      <c r="TUN18" s="1"/>
      <c r="TUO18" s="1"/>
      <c r="TUP18" s="1"/>
      <c r="TUQ18" s="1"/>
      <c r="TUR18" s="1"/>
      <c r="TUS18" s="1"/>
      <c r="TUT18" s="1"/>
      <c r="TUU18" s="1"/>
      <c r="TUV18" s="1"/>
      <c r="TUW18" s="1"/>
      <c r="TUX18" s="1"/>
      <c r="TUY18" s="1"/>
      <c r="TUZ18" s="1"/>
      <c r="TVA18" s="1"/>
      <c r="TVB18" s="1"/>
      <c r="TVC18" s="1"/>
      <c r="TVD18" s="1"/>
      <c r="TVE18" s="1"/>
      <c r="TVF18" s="1"/>
      <c r="TVG18" s="1"/>
      <c r="TVH18" s="1"/>
      <c r="TVI18" s="1"/>
      <c r="TVJ18" s="1"/>
      <c r="TVK18" s="1"/>
      <c r="TVL18" s="1"/>
      <c r="TVM18" s="1"/>
      <c r="TVN18" s="1"/>
      <c r="TVO18" s="1"/>
      <c r="TVP18" s="1"/>
      <c r="TVQ18" s="1"/>
      <c r="TVR18" s="1"/>
      <c r="TVS18" s="1"/>
      <c r="TVT18" s="1"/>
      <c r="TVU18" s="1"/>
      <c r="TVV18" s="1"/>
      <c r="TVW18" s="1"/>
      <c r="TVX18" s="1"/>
      <c r="TVY18" s="1"/>
      <c r="TVZ18" s="1"/>
      <c r="TWA18" s="1"/>
      <c r="TWB18" s="1"/>
      <c r="TWC18" s="1"/>
      <c r="TWD18" s="1"/>
      <c r="TWE18" s="1"/>
      <c r="TWF18" s="1"/>
      <c r="TWG18" s="1"/>
      <c r="TWH18" s="1"/>
      <c r="TWI18" s="1"/>
      <c r="TWJ18" s="1"/>
      <c r="TWK18" s="1"/>
      <c r="TWL18" s="1"/>
      <c r="TWM18" s="1"/>
      <c r="TWN18" s="1"/>
      <c r="TWO18" s="1"/>
      <c r="TWP18" s="1"/>
      <c r="TWQ18" s="1"/>
      <c r="TWR18" s="1"/>
      <c r="TWS18" s="1"/>
      <c r="TWT18" s="1"/>
      <c r="TWU18" s="1"/>
      <c r="TWV18" s="1"/>
      <c r="TWW18" s="1"/>
      <c r="TWX18" s="1"/>
      <c r="TWY18" s="1"/>
      <c r="TWZ18" s="1"/>
      <c r="TXA18" s="1"/>
      <c r="TXB18" s="1"/>
      <c r="TXC18" s="1"/>
      <c r="TXD18" s="1"/>
      <c r="TXE18" s="1"/>
      <c r="TXF18" s="1"/>
      <c r="TXG18" s="1"/>
      <c r="TXH18" s="1"/>
      <c r="TXI18" s="1"/>
      <c r="TXJ18" s="1"/>
      <c r="TXK18" s="1"/>
      <c r="TXL18" s="1"/>
      <c r="TXM18" s="1"/>
      <c r="TXN18" s="1"/>
      <c r="TXO18" s="1"/>
      <c r="TXP18" s="1"/>
      <c r="TXQ18" s="1"/>
      <c r="TXR18" s="1"/>
      <c r="TXS18" s="1"/>
      <c r="TXT18" s="1"/>
      <c r="TXU18" s="1"/>
      <c r="TXV18" s="1"/>
      <c r="TXW18" s="1"/>
      <c r="TXX18" s="1"/>
      <c r="TXY18" s="1"/>
      <c r="TXZ18" s="1"/>
      <c r="TYA18" s="1"/>
      <c r="TYB18" s="1"/>
      <c r="TYC18" s="1"/>
      <c r="TYD18" s="1"/>
      <c r="TYE18" s="1"/>
      <c r="TYF18" s="1"/>
      <c r="TYG18" s="1"/>
      <c r="TYH18" s="1"/>
      <c r="TYI18" s="1"/>
      <c r="TYJ18" s="1"/>
      <c r="TYK18" s="1"/>
      <c r="TYL18" s="1"/>
      <c r="TYM18" s="1"/>
      <c r="TYN18" s="1"/>
      <c r="TYO18" s="1"/>
      <c r="TYP18" s="1"/>
      <c r="TYQ18" s="1"/>
      <c r="TYR18" s="1"/>
      <c r="TYS18" s="1"/>
      <c r="TYT18" s="1"/>
      <c r="TYU18" s="1"/>
      <c r="TYV18" s="1"/>
      <c r="TYW18" s="1"/>
      <c r="TYX18" s="1"/>
      <c r="TYY18" s="1"/>
      <c r="TYZ18" s="1"/>
      <c r="TZA18" s="1"/>
      <c r="TZB18" s="1"/>
      <c r="TZC18" s="1"/>
      <c r="TZD18" s="1"/>
      <c r="TZE18" s="1"/>
      <c r="TZF18" s="1"/>
      <c r="TZG18" s="1"/>
      <c r="TZH18" s="1"/>
      <c r="TZI18" s="1"/>
      <c r="TZJ18" s="1"/>
      <c r="TZK18" s="1"/>
      <c r="TZL18" s="1"/>
      <c r="TZM18" s="1"/>
      <c r="TZN18" s="1"/>
      <c r="TZO18" s="1"/>
      <c r="TZP18" s="1"/>
      <c r="TZQ18" s="1"/>
      <c r="TZR18" s="1"/>
      <c r="TZS18" s="1"/>
      <c r="TZT18" s="1"/>
      <c r="TZU18" s="1"/>
      <c r="TZV18" s="1"/>
      <c r="TZW18" s="1"/>
      <c r="TZX18" s="1"/>
      <c r="TZY18" s="1"/>
      <c r="TZZ18" s="1"/>
      <c r="UAA18" s="1"/>
      <c r="UAB18" s="1"/>
      <c r="UAC18" s="1"/>
      <c r="UAD18" s="1"/>
      <c r="UAE18" s="1"/>
      <c r="UAF18" s="1"/>
      <c r="UAG18" s="1"/>
      <c r="UAH18" s="1"/>
      <c r="UAI18" s="1"/>
      <c r="UAJ18" s="1"/>
      <c r="UAK18" s="1"/>
      <c r="UAL18" s="1"/>
      <c r="UAM18" s="1"/>
      <c r="UAN18" s="1"/>
      <c r="UAO18" s="1"/>
      <c r="UAP18" s="1"/>
      <c r="UAQ18" s="1"/>
      <c r="UAR18" s="1"/>
      <c r="UAS18" s="1"/>
      <c r="UAT18" s="1"/>
      <c r="UAU18" s="1"/>
      <c r="UAV18" s="1"/>
      <c r="UAW18" s="1"/>
      <c r="UAX18" s="1"/>
      <c r="UAY18" s="1"/>
      <c r="UAZ18" s="1"/>
      <c r="UBA18" s="1"/>
      <c r="UBB18" s="1"/>
      <c r="UBC18" s="1"/>
      <c r="UBD18" s="1"/>
      <c r="UBE18" s="1"/>
      <c r="UBF18" s="1"/>
      <c r="UBG18" s="1"/>
      <c r="UBH18" s="1"/>
      <c r="UBI18" s="1"/>
      <c r="UBJ18" s="1"/>
      <c r="UBK18" s="1"/>
      <c r="UBL18" s="1"/>
      <c r="UBM18" s="1"/>
      <c r="UBN18" s="1"/>
      <c r="UBO18" s="1"/>
      <c r="UBP18" s="1"/>
      <c r="UBQ18" s="1"/>
      <c r="UBR18" s="1"/>
      <c r="UBS18" s="1"/>
      <c r="UBT18" s="1"/>
      <c r="UBU18" s="1"/>
      <c r="UBV18" s="1"/>
      <c r="UBW18" s="1"/>
      <c r="UBX18" s="1"/>
      <c r="UBY18" s="1"/>
      <c r="UBZ18" s="1"/>
      <c r="UCA18" s="1"/>
      <c r="UCB18" s="1"/>
      <c r="UCC18" s="1"/>
      <c r="UCD18" s="1"/>
      <c r="UCE18" s="1"/>
      <c r="UCF18" s="1"/>
      <c r="UCG18" s="1"/>
      <c r="UCH18" s="1"/>
      <c r="UCI18" s="1"/>
      <c r="UCJ18" s="1"/>
      <c r="UCK18" s="1"/>
      <c r="UCL18" s="1"/>
      <c r="UCM18" s="1"/>
      <c r="UCN18" s="1"/>
      <c r="UCO18" s="1"/>
      <c r="UCP18" s="1"/>
      <c r="UCQ18" s="1"/>
      <c r="UCR18" s="1"/>
      <c r="UCS18" s="1"/>
      <c r="UCT18" s="1"/>
      <c r="UCU18" s="1"/>
      <c r="UCV18" s="1"/>
      <c r="UCW18" s="1"/>
      <c r="UCX18" s="1"/>
      <c r="UCY18" s="1"/>
      <c r="UCZ18" s="1"/>
      <c r="UDA18" s="1"/>
      <c r="UDB18" s="1"/>
      <c r="UDC18" s="1"/>
      <c r="UDD18" s="1"/>
      <c r="UDE18" s="1"/>
      <c r="UDF18" s="1"/>
      <c r="UDG18" s="1"/>
      <c r="UDH18" s="1"/>
      <c r="UDI18" s="1"/>
      <c r="UDJ18" s="1"/>
      <c r="UDK18" s="1"/>
      <c r="UDL18" s="1"/>
      <c r="UDM18" s="1"/>
      <c r="UDN18" s="1"/>
      <c r="UDO18" s="1"/>
      <c r="UDP18" s="1"/>
      <c r="UDQ18" s="1"/>
      <c r="UDR18" s="1"/>
      <c r="UDS18" s="1"/>
      <c r="UDT18" s="1"/>
      <c r="UDU18" s="1"/>
      <c r="UDV18" s="1"/>
      <c r="UDW18" s="1"/>
      <c r="UDX18" s="1"/>
      <c r="UDY18" s="1"/>
      <c r="UDZ18" s="1"/>
      <c r="UEA18" s="1"/>
      <c r="UEB18" s="1"/>
      <c r="UEC18" s="1"/>
      <c r="UED18" s="1"/>
      <c r="UEE18" s="1"/>
      <c r="UEF18" s="1"/>
      <c r="UEG18" s="1"/>
      <c r="UEH18" s="1"/>
      <c r="UEI18" s="1"/>
      <c r="UEJ18" s="1"/>
      <c r="UEK18" s="1"/>
      <c r="UEL18" s="1"/>
      <c r="UEM18" s="1"/>
      <c r="UEN18" s="1"/>
      <c r="UEO18" s="1"/>
      <c r="UEP18" s="1"/>
      <c r="UEQ18" s="1"/>
      <c r="UER18" s="1"/>
      <c r="UES18" s="1"/>
      <c r="UET18" s="1"/>
      <c r="UEU18" s="1"/>
      <c r="UEV18" s="1"/>
      <c r="UEW18" s="1"/>
      <c r="UEX18" s="1"/>
      <c r="UEY18" s="1"/>
      <c r="UEZ18" s="1"/>
      <c r="UFA18" s="1"/>
      <c r="UFB18" s="1"/>
      <c r="UFC18" s="1"/>
      <c r="UFD18" s="1"/>
      <c r="UFE18" s="1"/>
      <c r="UFF18" s="1"/>
      <c r="UFG18" s="1"/>
      <c r="UFH18" s="1"/>
      <c r="UFI18" s="1"/>
      <c r="UFJ18" s="1"/>
      <c r="UFK18" s="1"/>
      <c r="UFL18" s="1"/>
      <c r="UFM18" s="1"/>
      <c r="UFN18" s="1"/>
      <c r="UFO18" s="1"/>
      <c r="UFP18" s="1"/>
      <c r="UFQ18" s="1"/>
      <c r="UFR18" s="1"/>
      <c r="UFS18" s="1"/>
      <c r="UFT18" s="1"/>
      <c r="UFU18" s="1"/>
      <c r="UFV18" s="1"/>
      <c r="UFW18" s="1"/>
      <c r="UFX18" s="1"/>
      <c r="UFY18" s="1"/>
      <c r="UFZ18" s="1"/>
      <c r="UGA18" s="1"/>
      <c r="UGB18" s="1"/>
      <c r="UGC18" s="1"/>
      <c r="UGD18" s="1"/>
      <c r="UGE18" s="1"/>
      <c r="UGF18" s="1"/>
      <c r="UGG18" s="1"/>
      <c r="UGH18" s="1"/>
      <c r="UGI18" s="1"/>
      <c r="UGJ18" s="1"/>
      <c r="UGK18" s="1"/>
      <c r="UGL18" s="1"/>
      <c r="UGM18" s="1"/>
      <c r="UGN18" s="1"/>
      <c r="UGO18" s="1"/>
      <c r="UGP18" s="1"/>
      <c r="UGQ18" s="1"/>
      <c r="UGR18" s="1"/>
      <c r="UGS18" s="1"/>
      <c r="UGT18" s="1"/>
      <c r="UGU18" s="1"/>
      <c r="UGV18" s="1"/>
      <c r="UGW18" s="1"/>
      <c r="UGX18" s="1"/>
      <c r="UGY18" s="1"/>
      <c r="UGZ18" s="1"/>
      <c r="UHA18" s="1"/>
      <c r="UHB18" s="1"/>
      <c r="UHC18" s="1"/>
      <c r="UHD18" s="1"/>
      <c r="UHE18" s="1"/>
      <c r="UHF18" s="1"/>
      <c r="UHG18" s="1"/>
      <c r="UHH18" s="1"/>
      <c r="UHI18" s="1"/>
      <c r="UHJ18" s="1"/>
      <c r="UHK18" s="1"/>
      <c r="UHL18" s="1"/>
      <c r="UHM18" s="1"/>
      <c r="UHN18" s="1"/>
      <c r="UHO18" s="1"/>
      <c r="UHP18" s="1"/>
      <c r="UHQ18" s="1"/>
      <c r="UHR18" s="1"/>
      <c r="UHS18" s="1"/>
      <c r="UHT18" s="1"/>
      <c r="UHU18" s="1"/>
      <c r="UHV18" s="1"/>
      <c r="UHW18" s="1"/>
      <c r="UHX18" s="1"/>
      <c r="UHY18" s="1"/>
      <c r="UHZ18" s="1"/>
      <c r="UIA18" s="1"/>
      <c r="UIB18" s="1"/>
      <c r="UIC18" s="1"/>
      <c r="UID18" s="1"/>
      <c r="UIE18" s="1"/>
      <c r="UIF18" s="1"/>
      <c r="UIG18" s="1"/>
      <c r="UIH18" s="1"/>
      <c r="UII18" s="1"/>
      <c r="UIJ18" s="1"/>
      <c r="UIK18" s="1"/>
      <c r="UIL18" s="1"/>
      <c r="UIM18" s="1"/>
      <c r="UIN18" s="1"/>
      <c r="UIO18" s="1"/>
      <c r="UIP18" s="1"/>
      <c r="UIQ18" s="1"/>
      <c r="UIR18" s="1"/>
      <c r="UIS18" s="1"/>
      <c r="UIT18" s="1"/>
      <c r="UIU18" s="1"/>
      <c r="UIV18" s="1"/>
      <c r="UIW18" s="1"/>
      <c r="UIX18" s="1"/>
      <c r="UIY18" s="1"/>
      <c r="UIZ18" s="1"/>
      <c r="UJA18" s="1"/>
      <c r="UJB18" s="1"/>
      <c r="UJC18" s="1"/>
      <c r="UJD18" s="1"/>
      <c r="UJE18" s="1"/>
      <c r="UJF18" s="1"/>
      <c r="UJG18" s="1"/>
      <c r="UJH18" s="1"/>
      <c r="UJI18" s="1"/>
      <c r="UJJ18" s="1"/>
      <c r="UJK18" s="1"/>
      <c r="UJL18" s="1"/>
      <c r="UJM18" s="1"/>
      <c r="UJN18" s="1"/>
      <c r="UJO18" s="1"/>
      <c r="UJP18" s="1"/>
      <c r="UJQ18" s="1"/>
      <c r="UJR18" s="1"/>
      <c r="UJS18" s="1"/>
      <c r="UJT18" s="1"/>
      <c r="UJU18" s="1"/>
      <c r="UJV18" s="1"/>
      <c r="UJW18" s="1"/>
      <c r="UJX18" s="1"/>
      <c r="UJY18" s="1"/>
      <c r="UJZ18" s="1"/>
      <c r="UKA18" s="1"/>
      <c r="UKB18" s="1"/>
      <c r="UKC18" s="1"/>
      <c r="UKD18" s="1"/>
      <c r="UKE18" s="1"/>
      <c r="UKF18" s="1"/>
      <c r="UKG18" s="1"/>
      <c r="UKH18" s="1"/>
      <c r="UKI18" s="1"/>
      <c r="UKJ18" s="1"/>
      <c r="UKK18" s="1"/>
      <c r="UKL18" s="1"/>
      <c r="UKM18" s="1"/>
      <c r="UKN18" s="1"/>
      <c r="UKO18" s="1"/>
      <c r="UKP18" s="1"/>
      <c r="UKQ18" s="1"/>
      <c r="UKR18" s="1"/>
      <c r="UKS18" s="1"/>
      <c r="UKT18" s="1"/>
      <c r="UKU18" s="1"/>
      <c r="UKV18" s="1"/>
      <c r="UKW18" s="1"/>
      <c r="UKX18" s="1"/>
      <c r="UKY18" s="1"/>
      <c r="UKZ18" s="1"/>
      <c r="ULA18" s="1"/>
      <c r="ULB18" s="1"/>
      <c r="ULC18" s="1"/>
      <c r="ULD18" s="1"/>
      <c r="ULE18" s="1"/>
      <c r="ULF18" s="1"/>
      <c r="ULG18" s="1"/>
      <c r="ULH18" s="1"/>
      <c r="ULI18" s="1"/>
      <c r="ULJ18" s="1"/>
      <c r="ULK18" s="1"/>
      <c r="ULL18" s="1"/>
      <c r="ULM18" s="1"/>
      <c r="ULN18" s="1"/>
      <c r="ULO18" s="1"/>
      <c r="ULP18" s="1"/>
      <c r="ULQ18" s="1"/>
      <c r="ULR18" s="1"/>
      <c r="ULS18" s="1"/>
      <c r="ULT18" s="1"/>
      <c r="ULU18" s="1"/>
      <c r="ULV18" s="1"/>
      <c r="ULW18" s="1"/>
      <c r="ULX18" s="1"/>
      <c r="ULY18" s="1"/>
      <c r="ULZ18" s="1"/>
      <c r="UMA18" s="1"/>
      <c r="UMB18" s="1"/>
      <c r="UMC18" s="1"/>
      <c r="UMD18" s="1"/>
      <c r="UME18" s="1"/>
      <c r="UMF18" s="1"/>
      <c r="UMG18" s="1"/>
      <c r="UMH18" s="1"/>
      <c r="UMI18" s="1"/>
      <c r="UMJ18" s="1"/>
      <c r="UMK18" s="1"/>
      <c r="UML18" s="1"/>
      <c r="UMM18" s="1"/>
      <c r="UMN18" s="1"/>
      <c r="UMO18" s="1"/>
      <c r="UMP18" s="1"/>
      <c r="UMQ18" s="1"/>
      <c r="UMR18" s="1"/>
      <c r="UMS18" s="1"/>
      <c r="UMT18" s="1"/>
      <c r="UMU18" s="1"/>
      <c r="UMV18" s="1"/>
      <c r="UMW18" s="1"/>
      <c r="UMX18" s="1"/>
      <c r="UMY18" s="1"/>
      <c r="UMZ18" s="1"/>
      <c r="UNA18" s="1"/>
      <c r="UNB18" s="1"/>
      <c r="UNC18" s="1"/>
      <c r="UND18" s="1"/>
      <c r="UNE18" s="1"/>
      <c r="UNF18" s="1"/>
      <c r="UNG18" s="1"/>
      <c r="UNH18" s="1"/>
      <c r="UNI18" s="1"/>
      <c r="UNJ18" s="1"/>
      <c r="UNK18" s="1"/>
      <c r="UNL18" s="1"/>
      <c r="UNM18" s="1"/>
      <c r="UNN18" s="1"/>
      <c r="UNO18" s="1"/>
      <c r="UNP18" s="1"/>
      <c r="UNQ18" s="1"/>
      <c r="UNR18" s="1"/>
      <c r="UNS18" s="1"/>
      <c r="UNT18" s="1"/>
      <c r="UNU18" s="1"/>
      <c r="UNV18" s="1"/>
      <c r="UNW18" s="1"/>
      <c r="UNX18" s="1"/>
      <c r="UNY18" s="1"/>
      <c r="UNZ18" s="1"/>
      <c r="UOA18" s="1"/>
      <c r="UOB18" s="1"/>
      <c r="UOC18" s="1"/>
      <c r="UOD18" s="1"/>
      <c r="UOE18" s="1"/>
      <c r="UOF18" s="1"/>
      <c r="UOG18" s="1"/>
      <c r="UOH18" s="1"/>
      <c r="UOI18" s="1"/>
      <c r="UOJ18" s="1"/>
      <c r="UOK18" s="1"/>
      <c r="UOL18" s="1"/>
      <c r="UOM18" s="1"/>
      <c r="UON18" s="1"/>
      <c r="UOO18" s="1"/>
      <c r="UOP18" s="1"/>
      <c r="UOQ18" s="1"/>
      <c r="UOR18" s="1"/>
      <c r="UOS18" s="1"/>
      <c r="UOT18" s="1"/>
      <c r="UOU18" s="1"/>
      <c r="UOV18" s="1"/>
      <c r="UOW18" s="1"/>
      <c r="UOX18" s="1"/>
      <c r="UOY18" s="1"/>
      <c r="UOZ18" s="1"/>
      <c r="UPA18" s="1"/>
      <c r="UPB18" s="1"/>
      <c r="UPC18" s="1"/>
      <c r="UPD18" s="1"/>
      <c r="UPE18" s="1"/>
      <c r="UPF18" s="1"/>
      <c r="UPG18" s="1"/>
      <c r="UPH18" s="1"/>
      <c r="UPI18" s="1"/>
      <c r="UPJ18" s="1"/>
      <c r="UPK18" s="1"/>
      <c r="UPL18" s="1"/>
      <c r="UPM18" s="1"/>
      <c r="UPN18" s="1"/>
      <c r="UPO18" s="1"/>
      <c r="UPP18" s="1"/>
      <c r="UPQ18" s="1"/>
      <c r="UPR18" s="1"/>
      <c r="UPS18" s="1"/>
      <c r="UPT18" s="1"/>
      <c r="UPU18" s="1"/>
      <c r="UPV18" s="1"/>
      <c r="UPW18" s="1"/>
      <c r="UPX18" s="1"/>
      <c r="UPY18" s="1"/>
      <c r="UPZ18" s="1"/>
      <c r="UQA18" s="1"/>
      <c r="UQB18" s="1"/>
      <c r="UQC18" s="1"/>
      <c r="UQD18" s="1"/>
      <c r="UQE18" s="1"/>
      <c r="UQF18" s="1"/>
      <c r="UQG18" s="1"/>
      <c r="UQH18" s="1"/>
      <c r="UQI18" s="1"/>
      <c r="UQJ18" s="1"/>
      <c r="UQK18" s="1"/>
      <c r="UQL18" s="1"/>
      <c r="UQM18" s="1"/>
      <c r="UQN18" s="1"/>
      <c r="UQO18" s="1"/>
      <c r="UQP18" s="1"/>
      <c r="UQQ18" s="1"/>
      <c r="UQR18" s="1"/>
      <c r="UQS18" s="1"/>
      <c r="UQT18" s="1"/>
      <c r="UQU18" s="1"/>
      <c r="UQV18" s="1"/>
      <c r="UQW18" s="1"/>
      <c r="UQX18" s="1"/>
      <c r="UQY18" s="1"/>
      <c r="UQZ18" s="1"/>
      <c r="URA18" s="1"/>
      <c r="URB18" s="1"/>
      <c r="URC18" s="1"/>
      <c r="URD18" s="1"/>
      <c r="URE18" s="1"/>
      <c r="URF18" s="1"/>
      <c r="URG18" s="1"/>
      <c r="URH18" s="1"/>
      <c r="URI18" s="1"/>
      <c r="URJ18" s="1"/>
      <c r="URK18" s="1"/>
      <c r="URL18" s="1"/>
      <c r="URM18" s="1"/>
      <c r="URN18" s="1"/>
      <c r="URO18" s="1"/>
      <c r="URP18" s="1"/>
      <c r="URQ18" s="1"/>
      <c r="URR18" s="1"/>
      <c r="URS18" s="1"/>
      <c r="URT18" s="1"/>
      <c r="URU18" s="1"/>
      <c r="URV18" s="1"/>
      <c r="URW18" s="1"/>
      <c r="URX18" s="1"/>
      <c r="URY18" s="1"/>
      <c r="URZ18" s="1"/>
      <c r="USA18" s="1"/>
      <c r="USB18" s="1"/>
      <c r="USC18" s="1"/>
      <c r="USD18" s="1"/>
      <c r="USE18" s="1"/>
      <c r="USF18" s="1"/>
      <c r="USG18" s="1"/>
      <c r="USH18" s="1"/>
      <c r="USI18" s="1"/>
      <c r="USJ18" s="1"/>
      <c r="USK18" s="1"/>
      <c r="USL18" s="1"/>
      <c r="USM18" s="1"/>
      <c r="USN18" s="1"/>
      <c r="USO18" s="1"/>
      <c r="USP18" s="1"/>
      <c r="USQ18" s="1"/>
      <c r="USR18" s="1"/>
      <c r="USS18" s="1"/>
      <c r="UST18" s="1"/>
      <c r="USU18" s="1"/>
      <c r="USV18" s="1"/>
      <c r="USW18" s="1"/>
      <c r="USX18" s="1"/>
      <c r="USY18" s="1"/>
      <c r="USZ18" s="1"/>
      <c r="UTA18" s="1"/>
      <c r="UTB18" s="1"/>
      <c r="UTC18" s="1"/>
      <c r="UTD18" s="1"/>
      <c r="UTE18" s="1"/>
      <c r="UTF18" s="1"/>
      <c r="UTG18" s="1"/>
      <c r="UTH18" s="1"/>
      <c r="UTI18" s="1"/>
      <c r="UTJ18" s="1"/>
      <c r="UTK18" s="1"/>
      <c r="UTL18" s="1"/>
      <c r="UTM18" s="1"/>
      <c r="UTN18" s="1"/>
      <c r="UTO18" s="1"/>
      <c r="UTP18" s="1"/>
      <c r="UTQ18" s="1"/>
      <c r="UTR18" s="1"/>
      <c r="UTS18" s="1"/>
      <c r="UTT18" s="1"/>
      <c r="UTU18" s="1"/>
      <c r="UTV18" s="1"/>
      <c r="UTW18" s="1"/>
      <c r="UTX18" s="1"/>
      <c r="UTY18" s="1"/>
      <c r="UTZ18" s="1"/>
      <c r="UUA18" s="1"/>
      <c r="UUB18" s="1"/>
      <c r="UUC18" s="1"/>
      <c r="UUD18" s="1"/>
      <c r="UUE18" s="1"/>
      <c r="UUF18" s="1"/>
      <c r="UUG18" s="1"/>
      <c r="UUH18" s="1"/>
      <c r="UUI18" s="1"/>
      <c r="UUJ18" s="1"/>
      <c r="UUK18" s="1"/>
      <c r="UUL18" s="1"/>
      <c r="UUM18" s="1"/>
      <c r="UUN18" s="1"/>
      <c r="UUO18" s="1"/>
      <c r="UUP18" s="1"/>
      <c r="UUQ18" s="1"/>
      <c r="UUR18" s="1"/>
      <c r="UUS18" s="1"/>
      <c r="UUT18" s="1"/>
      <c r="UUU18" s="1"/>
      <c r="UUV18" s="1"/>
      <c r="UUW18" s="1"/>
      <c r="UUX18" s="1"/>
      <c r="UUY18" s="1"/>
      <c r="UUZ18" s="1"/>
      <c r="UVA18" s="1"/>
      <c r="UVB18" s="1"/>
      <c r="UVC18" s="1"/>
      <c r="UVD18" s="1"/>
      <c r="UVE18" s="1"/>
      <c r="UVF18" s="1"/>
      <c r="UVG18" s="1"/>
      <c r="UVH18" s="1"/>
      <c r="UVI18" s="1"/>
      <c r="UVJ18" s="1"/>
      <c r="UVK18" s="1"/>
      <c r="UVL18" s="1"/>
      <c r="UVM18" s="1"/>
      <c r="UVN18" s="1"/>
      <c r="UVO18" s="1"/>
      <c r="UVP18" s="1"/>
      <c r="UVQ18" s="1"/>
      <c r="UVR18" s="1"/>
      <c r="UVS18" s="1"/>
      <c r="UVT18" s="1"/>
      <c r="UVU18" s="1"/>
      <c r="UVV18" s="1"/>
      <c r="UVW18" s="1"/>
      <c r="UVX18" s="1"/>
      <c r="UVY18" s="1"/>
      <c r="UVZ18" s="1"/>
      <c r="UWA18" s="1"/>
      <c r="UWB18" s="1"/>
      <c r="UWC18" s="1"/>
      <c r="UWD18" s="1"/>
      <c r="UWE18" s="1"/>
      <c r="UWF18" s="1"/>
      <c r="UWG18" s="1"/>
      <c r="UWH18" s="1"/>
      <c r="UWI18" s="1"/>
      <c r="UWJ18" s="1"/>
      <c r="UWK18" s="1"/>
      <c r="UWL18" s="1"/>
      <c r="UWM18" s="1"/>
      <c r="UWN18" s="1"/>
      <c r="UWO18" s="1"/>
      <c r="UWP18" s="1"/>
      <c r="UWQ18" s="1"/>
      <c r="UWR18" s="1"/>
      <c r="UWS18" s="1"/>
      <c r="UWT18" s="1"/>
      <c r="UWU18" s="1"/>
      <c r="UWV18" s="1"/>
      <c r="UWW18" s="1"/>
      <c r="UWX18" s="1"/>
      <c r="UWY18" s="1"/>
      <c r="UWZ18" s="1"/>
      <c r="UXA18" s="1"/>
      <c r="UXB18" s="1"/>
      <c r="UXC18" s="1"/>
      <c r="UXD18" s="1"/>
      <c r="UXE18" s="1"/>
      <c r="UXF18" s="1"/>
      <c r="UXG18" s="1"/>
      <c r="UXH18" s="1"/>
      <c r="UXI18" s="1"/>
      <c r="UXJ18" s="1"/>
      <c r="UXK18" s="1"/>
      <c r="UXL18" s="1"/>
      <c r="UXM18" s="1"/>
      <c r="UXN18" s="1"/>
      <c r="UXO18" s="1"/>
      <c r="UXP18" s="1"/>
      <c r="UXQ18" s="1"/>
      <c r="UXR18" s="1"/>
      <c r="UXS18" s="1"/>
      <c r="UXT18" s="1"/>
      <c r="UXU18" s="1"/>
      <c r="UXV18" s="1"/>
      <c r="UXW18" s="1"/>
      <c r="UXX18" s="1"/>
      <c r="UXY18" s="1"/>
      <c r="UXZ18" s="1"/>
      <c r="UYA18" s="1"/>
      <c r="UYB18" s="1"/>
      <c r="UYC18" s="1"/>
      <c r="UYD18" s="1"/>
      <c r="UYE18" s="1"/>
      <c r="UYF18" s="1"/>
      <c r="UYG18" s="1"/>
      <c r="UYH18" s="1"/>
      <c r="UYI18" s="1"/>
      <c r="UYJ18" s="1"/>
      <c r="UYK18" s="1"/>
      <c r="UYL18" s="1"/>
      <c r="UYM18" s="1"/>
      <c r="UYN18" s="1"/>
      <c r="UYO18" s="1"/>
      <c r="UYP18" s="1"/>
      <c r="UYQ18" s="1"/>
      <c r="UYR18" s="1"/>
      <c r="UYS18" s="1"/>
      <c r="UYT18" s="1"/>
      <c r="UYU18" s="1"/>
      <c r="UYV18" s="1"/>
      <c r="UYW18" s="1"/>
      <c r="UYX18" s="1"/>
      <c r="UYY18" s="1"/>
      <c r="UYZ18" s="1"/>
      <c r="UZA18" s="1"/>
      <c r="UZB18" s="1"/>
      <c r="UZC18" s="1"/>
      <c r="UZD18" s="1"/>
      <c r="UZE18" s="1"/>
      <c r="UZF18" s="1"/>
      <c r="UZG18" s="1"/>
      <c r="UZH18" s="1"/>
      <c r="UZI18" s="1"/>
      <c r="UZJ18" s="1"/>
      <c r="UZK18" s="1"/>
      <c r="UZL18" s="1"/>
      <c r="UZM18" s="1"/>
      <c r="UZN18" s="1"/>
      <c r="UZO18" s="1"/>
      <c r="UZP18" s="1"/>
      <c r="UZQ18" s="1"/>
      <c r="UZR18" s="1"/>
      <c r="UZS18" s="1"/>
      <c r="UZT18" s="1"/>
      <c r="UZU18" s="1"/>
      <c r="UZV18" s="1"/>
      <c r="UZW18" s="1"/>
      <c r="UZX18" s="1"/>
      <c r="UZY18" s="1"/>
      <c r="UZZ18" s="1"/>
      <c r="VAA18" s="1"/>
      <c r="VAB18" s="1"/>
      <c r="VAC18" s="1"/>
      <c r="VAD18" s="1"/>
      <c r="VAE18" s="1"/>
      <c r="VAF18" s="1"/>
      <c r="VAG18" s="1"/>
      <c r="VAH18" s="1"/>
      <c r="VAI18" s="1"/>
      <c r="VAJ18" s="1"/>
      <c r="VAK18" s="1"/>
      <c r="VAL18" s="1"/>
      <c r="VAM18" s="1"/>
      <c r="VAN18" s="1"/>
      <c r="VAO18" s="1"/>
      <c r="VAP18" s="1"/>
      <c r="VAQ18" s="1"/>
      <c r="VAR18" s="1"/>
      <c r="VAS18" s="1"/>
      <c r="VAT18" s="1"/>
      <c r="VAU18" s="1"/>
      <c r="VAV18" s="1"/>
      <c r="VAW18" s="1"/>
      <c r="VAX18" s="1"/>
      <c r="VAY18" s="1"/>
      <c r="VAZ18" s="1"/>
      <c r="VBA18" s="1"/>
      <c r="VBB18" s="1"/>
      <c r="VBC18" s="1"/>
      <c r="VBD18" s="1"/>
      <c r="VBE18" s="1"/>
      <c r="VBF18" s="1"/>
      <c r="VBG18" s="1"/>
      <c r="VBH18" s="1"/>
      <c r="VBI18" s="1"/>
      <c r="VBJ18" s="1"/>
      <c r="VBK18" s="1"/>
      <c r="VBL18" s="1"/>
      <c r="VBM18" s="1"/>
      <c r="VBN18" s="1"/>
      <c r="VBO18" s="1"/>
      <c r="VBP18" s="1"/>
      <c r="VBQ18" s="1"/>
      <c r="VBR18" s="1"/>
      <c r="VBS18" s="1"/>
      <c r="VBT18" s="1"/>
      <c r="VBU18" s="1"/>
      <c r="VBV18" s="1"/>
      <c r="VBW18" s="1"/>
      <c r="VBX18" s="1"/>
      <c r="VBY18" s="1"/>
      <c r="VBZ18" s="1"/>
      <c r="VCA18" s="1"/>
      <c r="VCB18" s="1"/>
      <c r="VCC18" s="1"/>
      <c r="VCD18" s="1"/>
      <c r="VCE18" s="1"/>
      <c r="VCF18" s="1"/>
      <c r="VCG18" s="1"/>
      <c r="VCH18" s="1"/>
      <c r="VCI18" s="1"/>
      <c r="VCJ18" s="1"/>
      <c r="VCK18" s="1"/>
      <c r="VCL18" s="1"/>
      <c r="VCM18" s="1"/>
      <c r="VCN18" s="1"/>
      <c r="VCO18" s="1"/>
      <c r="VCP18" s="1"/>
      <c r="VCQ18" s="1"/>
      <c r="VCR18" s="1"/>
      <c r="VCS18" s="1"/>
      <c r="VCT18" s="1"/>
      <c r="VCU18" s="1"/>
      <c r="VCV18" s="1"/>
      <c r="VCW18" s="1"/>
      <c r="VCX18" s="1"/>
      <c r="VCY18" s="1"/>
      <c r="VCZ18" s="1"/>
      <c r="VDA18" s="1"/>
      <c r="VDB18" s="1"/>
      <c r="VDC18" s="1"/>
      <c r="VDD18" s="1"/>
      <c r="VDE18" s="1"/>
      <c r="VDF18" s="1"/>
      <c r="VDG18" s="1"/>
      <c r="VDH18" s="1"/>
      <c r="VDI18" s="1"/>
      <c r="VDJ18" s="1"/>
      <c r="VDK18" s="1"/>
      <c r="VDL18" s="1"/>
      <c r="VDM18" s="1"/>
      <c r="VDN18" s="1"/>
      <c r="VDO18" s="1"/>
      <c r="VDP18" s="1"/>
      <c r="VDQ18" s="1"/>
      <c r="VDR18" s="1"/>
      <c r="VDS18" s="1"/>
      <c r="VDT18" s="1"/>
      <c r="VDU18" s="1"/>
      <c r="VDV18" s="1"/>
      <c r="VDW18" s="1"/>
      <c r="VDX18" s="1"/>
      <c r="VDY18" s="1"/>
      <c r="VDZ18" s="1"/>
      <c r="VEA18" s="1"/>
      <c r="VEB18" s="1"/>
      <c r="VEC18" s="1"/>
      <c r="VED18" s="1"/>
      <c r="VEE18" s="1"/>
      <c r="VEF18" s="1"/>
      <c r="VEG18" s="1"/>
      <c r="VEH18" s="1"/>
      <c r="VEI18" s="1"/>
      <c r="VEJ18" s="1"/>
      <c r="VEK18" s="1"/>
      <c r="VEL18" s="1"/>
      <c r="VEM18" s="1"/>
      <c r="VEN18" s="1"/>
      <c r="VEO18" s="1"/>
      <c r="VEP18" s="1"/>
      <c r="VEQ18" s="1"/>
      <c r="VER18" s="1"/>
      <c r="VES18" s="1"/>
      <c r="VET18" s="1"/>
      <c r="VEU18" s="1"/>
      <c r="VEV18" s="1"/>
      <c r="VEW18" s="1"/>
      <c r="VEX18" s="1"/>
      <c r="VEY18" s="1"/>
      <c r="VEZ18" s="1"/>
      <c r="VFA18" s="1"/>
      <c r="VFB18" s="1"/>
      <c r="VFC18" s="1"/>
      <c r="VFD18" s="1"/>
      <c r="VFE18" s="1"/>
      <c r="VFF18" s="1"/>
      <c r="VFG18" s="1"/>
      <c r="VFH18" s="1"/>
      <c r="VFI18" s="1"/>
      <c r="VFJ18" s="1"/>
      <c r="VFK18" s="1"/>
      <c r="VFL18" s="1"/>
      <c r="VFM18" s="1"/>
      <c r="VFN18" s="1"/>
      <c r="VFO18" s="1"/>
      <c r="VFP18" s="1"/>
      <c r="VFQ18" s="1"/>
      <c r="VFR18" s="1"/>
      <c r="VFS18" s="1"/>
      <c r="VFT18" s="1"/>
      <c r="VFU18" s="1"/>
      <c r="VFV18" s="1"/>
      <c r="VFW18" s="1"/>
      <c r="VFX18" s="1"/>
      <c r="VFY18" s="1"/>
      <c r="VFZ18" s="1"/>
      <c r="VGA18" s="1"/>
      <c r="VGB18" s="1"/>
      <c r="VGC18" s="1"/>
      <c r="VGD18" s="1"/>
      <c r="VGE18" s="1"/>
      <c r="VGF18" s="1"/>
      <c r="VGG18" s="1"/>
      <c r="VGH18" s="1"/>
      <c r="VGI18" s="1"/>
      <c r="VGJ18" s="1"/>
      <c r="VGK18" s="1"/>
      <c r="VGL18" s="1"/>
      <c r="VGM18" s="1"/>
      <c r="VGN18" s="1"/>
      <c r="VGO18" s="1"/>
      <c r="VGP18" s="1"/>
      <c r="VGQ18" s="1"/>
      <c r="VGR18" s="1"/>
      <c r="VGS18" s="1"/>
      <c r="VGT18" s="1"/>
      <c r="VGU18" s="1"/>
      <c r="VGV18" s="1"/>
      <c r="VGW18" s="1"/>
      <c r="VGX18" s="1"/>
      <c r="VGY18" s="1"/>
      <c r="VGZ18" s="1"/>
      <c r="VHA18" s="1"/>
      <c r="VHB18" s="1"/>
      <c r="VHC18" s="1"/>
      <c r="VHD18" s="1"/>
      <c r="VHE18" s="1"/>
      <c r="VHF18" s="1"/>
      <c r="VHG18" s="1"/>
      <c r="VHH18" s="1"/>
      <c r="VHI18" s="1"/>
      <c r="VHJ18" s="1"/>
      <c r="VHK18" s="1"/>
      <c r="VHL18" s="1"/>
      <c r="VHM18" s="1"/>
      <c r="VHN18" s="1"/>
      <c r="VHO18" s="1"/>
      <c r="VHP18" s="1"/>
      <c r="VHQ18" s="1"/>
      <c r="VHR18" s="1"/>
      <c r="VHS18" s="1"/>
      <c r="VHT18" s="1"/>
      <c r="VHU18" s="1"/>
      <c r="VHV18" s="1"/>
      <c r="VHW18" s="1"/>
      <c r="VHX18" s="1"/>
      <c r="VHY18" s="1"/>
      <c r="VHZ18" s="1"/>
      <c r="VIA18" s="1"/>
      <c r="VIB18" s="1"/>
      <c r="VIC18" s="1"/>
      <c r="VID18" s="1"/>
      <c r="VIE18" s="1"/>
      <c r="VIF18" s="1"/>
      <c r="VIG18" s="1"/>
      <c r="VIH18" s="1"/>
      <c r="VII18" s="1"/>
      <c r="VIJ18" s="1"/>
      <c r="VIK18" s="1"/>
      <c r="VIL18" s="1"/>
      <c r="VIM18" s="1"/>
      <c r="VIN18" s="1"/>
      <c r="VIO18" s="1"/>
      <c r="VIP18" s="1"/>
      <c r="VIQ18" s="1"/>
      <c r="VIR18" s="1"/>
      <c r="VIS18" s="1"/>
      <c r="VIT18" s="1"/>
      <c r="VIU18" s="1"/>
      <c r="VIV18" s="1"/>
      <c r="VIW18" s="1"/>
      <c r="VIX18" s="1"/>
      <c r="VIY18" s="1"/>
      <c r="VIZ18" s="1"/>
      <c r="VJA18" s="1"/>
      <c r="VJB18" s="1"/>
      <c r="VJC18" s="1"/>
      <c r="VJD18" s="1"/>
      <c r="VJE18" s="1"/>
      <c r="VJF18" s="1"/>
      <c r="VJG18" s="1"/>
      <c r="VJH18" s="1"/>
      <c r="VJI18" s="1"/>
      <c r="VJJ18" s="1"/>
      <c r="VJK18" s="1"/>
      <c r="VJL18" s="1"/>
      <c r="VJM18" s="1"/>
      <c r="VJN18" s="1"/>
      <c r="VJO18" s="1"/>
      <c r="VJP18" s="1"/>
      <c r="VJQ18" s="1"/>
      <c r="VJR18" s="1"/>
      <c r="VJS18" s="1"/>
      <c r="VJT18" s="1"/>
      <c r="VJU18" s="1"/>
      <c r="VJV18" s="1"/>
      <c r="VJW18" s="1"/>
      <c r="VJX18" s="1"/>
      <c r="VJY18" s="1"/>
      <c r="VJZ18" s="1"/>
      <c r="VKA18" s="1"/>
      <c r="VKB18" s="1"/>
      <c r="VKC18" s="1"/>
      <c r="VKD18" s="1"/>
      <c r="VKE18" s="1"/>
      <c r="VKF18" s="1"/>
      <c r="VKG18" s="1"/>
      <c r="VKH18" s="1"/>
      <c r="VKI18" s="1"/>
      <c r="VKJ18" s="1"/>
      <c r="VKK18" s="1"/>
      <c r="VKL18" s="1"/>
      <c r="VKM18" s="1"/>
      <c r="VKN18" s="1"/>
      <c r="VKO18" s="1"/>
      <c r="VKP18" s="1"/>
      <c r="VKQ18" s="1"/>
      <c r="VKR18" s="1"/>
      <c r="VKS18" s="1"/>
      <c r="VKT18" s="1"/>
      <c r="VKU18" s="1"/>
      <c r="VKV18" s="1"/>
      <c r="VKW18" s="1"/>
      <c r="VKX18" s="1"/>
      <c r="VKY18" s="1"/>
      <c r="VKZ18" s="1"/>
      <c r="VLA18" s="1"/>
      <c r="VLB18" s="1"/>
      <c r="VLC18" s="1"/>
      <c r="VLD18" s="1"/>
      <c r="VLE18" s="1"/>
      <c r="VLF18" s="1"/>
      <c r="VLG18" s="1"/>
      <c r="VLH18" s="1"/>
      <c r="VLI18" s="1"/>
      <c r="VLJ18" s="1"/>
      <c r="VLK18" s="1"/>
      <c r="VLL18" s="1"/>
      <c r="VLM18" s="1"/>
      <c r="VLN18" s="1"/>
      <c r="VLO18" s="1"/>
      <c r="VLP18" s="1"/>
      <c r="VLQ18" s="1"/>
      <c r="VLR18" s="1"/>
      <c r="VLS18" s="1"/>
      <c r="VLT18" s="1"/>
      <c r="VLU18" s="1"/>
      <c r="VLV18" s="1"/>
      <c r="VLW18" s="1"/>
      <c r="VLX18" s="1"/>
      <c r="VLY18" s="1"/>
      <c r="VLZ18" s="1"/>
      <c r="VMA18" s="1"/>
      <c r="VMB18" s="1"/>
      <c r="VMC18" s="1"/>
      <c r="VMD18" s="1"/>
      <c r="VME18" s="1"/>
      <c r="VMF18" s="1"/>
      <c r="VMG18" s="1"/>
      <c r="VMH18" s="1"/>
      <c r="VMI18" s="1"/>
      <c r="VMJ18" s="1"/>
      <c r="VMK18" s="1"/>
      <c r="VML18" s="1"/>
      <c r="VMM18" s="1"/>
      <c r="VMN18" s="1"/>
      <c r="VMO18" s="1"/>
      <c r="VMP18" s="1"/>
      <c r="VMQ18" s="1"/>
      <c r="VMR18" s="1"/>
      <c r="VMS18" s="1"/>
      <c r="VMT18" s="1"/>
      <c r="VMU18" s="1"/>
      <c r="VMV18" s="1"/>
      <c r="VMW18" s="1"/>
      <c r="VMX18" s="1"/>
      <c r="VMY18" s="1"/>
      <c r="VMZ18" s="1"/>
      <c r="VNA18" s="1"/>
      <c r="VNB18" s="1"/>
      <c r="VNC18" s="1"/>
      <c r="VND18" s="1"/>
      <c r="VNE18" s="1"/>
      <c r="VNF18" s="1"/>
      <c r="VNG18" s="1"/>
      <c r="VNH18" s="1"/>
      <c r="VNI18" s="1"/>
      <c r="VNJ18" s="1"/>
      <c r="VNK18" s="1"/>
      <c r="VNL18" s="1"/>
      <c r="VNM18" s="1"/>
      <c r="VNN18" s="1"/>
      <c r="VNO18" s="1"/>
      <c r="VNP18" s="1"/>
      <c r="VNQ18" s="1"/>
      <c r="VNR18" s="1"/>
      <c r="VNS18" s="1"/>
      <c r="VNT18" s="1"/>
      <c r="VNU18" s="1"/>
      <c r="VNV18" s="1"/>
      <c r="VNW18" s="1"/>
      <c r="VNX18" s="1"/>
      <c r="VNY18" s="1"/>
      <c r="VNZ18" s="1"/>
      <c r="VOA18" s="1"/>
      <c r="VOB18" s="1"/>
      <c r="VOC18" s="1"/>
      <c r="VOD18" s="1"/>
      <c r="VOE18" s="1"/>
      <c r="VOF18" s="1"/>
      <c r="VOG18" s="1"/>
      <c r="VOH18" s="1"/>
      <c r="VOI18" s="1"/>
      <c r="VOJ18" s="1"/>
      <c r="VOK18" s="1"/>
      <c r="VOL18" s="1"/>
      <c r="VOM18" s="1"/>
      <c r="VON18" s="1"/>
      <c r="VOO18" s="1"/>
      <c r="VOP18" s="1"/>
      <c r="VOQ18" s="1"/>
      <c r="VOR18" s="1"/>
      <c r="VOS18" s="1"/>
      <c r="VOT18" s="1"/>
      <c r="VOU18" s="1"/>
      <c r="VOV18" s="1"/>
      <c r="VOW18" s="1"/>
      <c r="VOX18" s="1"/>
      <c r="VOY18" s="1"/>
      <c r="VOZ18" s="1"/>
      <c r="VPA18" s="1"/>
      <c r="VPB18" s="1"/>
      <c r="VPC18" s="1"/>
      <c r="VPD18" s="1"/>
      <c r="VPE18" s="1"/>
      <c r="VPF18" s="1"/>
      <c r="VPG18" s="1"/>
      <c r="VPH18" s="1"/>
      <c r="VPI18" s="1"/>
      <c r="VPJ18" s="1"/>
      <c r="VPK18" s="1"/>
      <c r="VPL18" s="1"/>
      <c r="VPM18" s="1"/>
      <c r="VPN18" s="1"/>
      <c r="VPO18" s="1"/>
      <c r="VPP18" s="1"/>
      <c r="VPQ18" s="1"/>
      <c r="VPR18" s="1"/>
      <c r="VPS18" s="1"/>
      <c r="VPT18" s="1"/>
      <c r="VPU18" s="1"/>
      <c r="VPV18" s="1"/>
      <c r="VPW18" s="1"/>
      <c r="VPX18" s="1"/>
      <c r="VPY18" s="1"/>
      <c r="VPZ18" s="1"/>
      <c r="VQA18" s="1"/>
      <c r="VQB18" s="1"/>
      <c r="VQC18" s="1"/>
      <c r="VQD18" s="1"/>
      <c r="VQE18" s="1"/>
      <c r="VQF18" s="1"/>
      <c r="VQG18" s="1"/>
      <c r="VQH18" s="1"/>
      <c r="VQI18" s="1"/>
      <c r="VQJ18" s="1"/>
      <c r="VQK18" s="1"/>
      <c r="VQL18" s="1"/>
      <c r="VQM18" s="1"/>
      <c r="VQN18" s="1"/>
      <c r="VQO18" s="1"/>
      <c r="VQP18" s="1"/>
      <c r="VQQ18" s="1"/>
      <c r="VQR18" s="1"/>
      <c r="VQS18" s="1"/>
      <c r="VQT18" s="1"/>
      <c r="VQU18" s="1"/>
      <c r="VQV18" s="1"/>
      <c r="VQW18" s="1"/>
      <c r="VQX18" s="1"/>
      <c r="VQY18" s="1"/>
      <c r="VQZ18" s="1"/>
      <c r="VRA18" s="1"/>
      <c r="VRB18" s="1"/>
      <c r="VRC18" s="1"/>
      <c r="VRD18" s="1"/>
      <c r="VRE18" s="1"/>
      <c r="VRF18" s="1"/>
      <c r="VRG18" s="1"/>
      <c r="VRH18" s="1"/>
      <c r="VRI18" s="1"/>
      <c r="VRJ18" s="1"/>
      <c r="VRK18" s="1"/>
      <c r="VRL18" s="1"/>
      <c r="VRM18" s="1"/>
      <c r="VRN18" s="1"/>
      <c r="VRO18" s="1"/>
      <c r="VRP18" s="1"/>
      <c r="VRQ18" s="1"/>
      <c r="VRR18" s="1"/>
      <c r="VRS18" s="1"/>
      <c r="VRT18" s="1"/>
      <c r="VRU18" s="1"/>
      <c r="VRV18" s="1"/>
      <c r="VRW18" s="1"/>
      <c r="VRX18" s="1"/>
      <c r="VRY18" s="1"/>
      <c r="VRZ18" s="1"/>
      <c r="VSA18" s="1"/>
      <c r="VSB18" s="1"/>
      <c r="VSC18" s="1"/>
      <c r="VSD18" s="1"/>
      <c r="VSE18" s="1"/>
      <c r="VSF18" s="1"/>
      <c r="VSG18" s="1"/>
      <c r="VSH18" s="1"/>
      <c r="VSI18" s="1"/>
      <c r="VSJ18" s="1"/>
      <c r="VSK18" s="1"/>
      <c r="VSL18" s="1"/>
      <c r="VSM18" s="1"/>
      <c r="VSN18" s="1"/>
      <c r="VSO18" s="1"/>
      <c r="VSP18" s="1"/>
      <c r="VSQ18" s="1"/>
      <c r="VSR18" s="1"/>
      <c r="VSS18" s="1"/>
      <c r="VST18" s="1"/>
      <c r="VSU18" s="1"/>
      <c r="VSV18" s="1"/>
      <c r="VSW18" s="1"/>
      <c r="VSX18" s="1"/>
      <c r="VSY18" s="1"/>
      <c r="VSZ18" s="1"/>
      <c r="VTA18" s="1"/>
      <c r="VTB18" s="1"/>
      <c r="VTC18" s="1"/>
      <c r="VTD18" s="1"/>
      <c r="VTE18" s="1"/>
      <c r="VTF18" s="1"/>
      <c r="VTG18" s="1"/>
      <c r="VTH18" s="1"/>
      <c r="VTI18" s="1"/>
      <c r="VTJ18" s="1"/>
      <c r="VTK18" s="1"/>
      <c r="VTL18" s="1"/>
      <c r="VTM18" s="1"/>
      <c r="VTN18" s="1"/>
      <c r="VTO18" s="1"/>
      <c r="VTP18" s="1"/>
      <c r="VTQ18" s="1"/>
      <c r="VTR18" s="1"/>
      <c r="VTS18" s="1"/>
      <c r="VTT18" s="1"/>
      <c r="VTU18" s="1"/>
      <c r="VTV18" s="1"/>
      <c r="VTW18" s="1"/>
      <c r="VTX18" s="1"/>
      <c r="VTY18" s="1"/>
      <c r="VTZ18" s="1"/>
      <c r="VUA18" s="1"/>
      <c r="VUB18" s="1"/>
      <c r="VUC18" s="1"/>
      <c r="VUD18" s="1"/>
      <c r="VUE18" s="1"/>
      <c r="VUF18" s="1"/>
      <c r="VUG18" s="1"/>
      <c r="VUH18" s="1"/>
      <c r="VUI18" s="1"/>
      <c r="VUJ18" s="1"/>
      <c r="VUK18" s="1"/>
      <c r="VUL18" s="1"/>
      <c r="VUM18" s="1"/>
      <c r="VUN18" s="1"/>
      <c r="VUO18" s="1"/>
      <c r="VUP18" s="1"/>
      <c r="VUQ18" s="1"/>
      <c r="VUR18" s="1"/>
      <c r="VUS18" s="1"/>
      <c r="VUT18" s="1"/>
      <c r="VUU18" s="1"/>
      <c r="VUV18" s="1"/>
      <c r="VUW18" s="1"/>
      <c r="VUX18" s="1"/>
      <c r="VUY18" s="1"/>
      <c r="VUZ18" s="1"/>
      <c r="VVA18" s="1"/>
      <c r="VVB18" s="1"/>
      <c r="VVC18" s="1"/>
      <c r="VVD18" s="1"/>
      <c r="VVE18" s="1"/>
      <c r="VVF18" s="1"/>
      <c r="VVG18" s="1"/>
      <c r="VVH18" s="1"/>
      <c r="VVI18" s="1"/>
      <c r="VVJ18" s="1"/>
      <c r="VVK18" s="1"/>
      <c r="VVL18" s="1"/>
      <c r="VVM18" s="1"/>
      <c r="VVN18" s="1"/>
      <c r="VVO18" s="1"/>
      <c r="VVP18" s="1"/>
      <c r="VVQ18" s="1"/>
      <c r="VVR18" s="1"/>
      <c r="VVS18" s="1"/>
      <c r="VVT18" s="1"/>
      <c r="VVU18" s="1"/>
      <c r="VVV18" s="1"/>
      <c r="VVW18" s="1"/>
      <c r="VVX18" s="1"/>
      <c r="VVY18" s="1"/>
      <c r="VVZ18" s="1"/>
      <c r="VWA18" s="1"/>
      <c r="VWB18" s="1"/>
      <c r="VWC18" s="1"/>
      <c r="VWD18" s="1"/>
      <c r="VWE18" s="1"/>
      <c r="VWF18" s="1"/>
      <c r="VWG18" s="1"/>
      <c r="VWH18" s="1"/>
      <c r="VWI18" s="1"/>
      <c r="VWJ18" s="1"/>
      <c r="VWK18" s="1"/>
      <c r="VWL18" s="1"/>
      <c r="VWM18" s="1"/>
      <c r="VWN18" s="1"/>
      <c r="VWO18" s="1"/>
      <c r="VWP18" s="1"/>
      <c r="VWQ18" s="1"/>
      <c r="VWR18" s="1"/>
      <c r="VWS18" s="1"/>
      <c r="VWT18" s="1"/>
      <c r="VWU18" s="1"/>
      <c r="VWV18" s="1"/>
      <c r="VWW18" s="1"/>
      <c r="VWX18" s="1"/>
      <c r="VWY18" s="1"/>
      <c r="VWZ18" s="1"/>
      <c r="VXA18" s="1"/>
      <c r="VXB18" s="1"/>
      <c r="VXC18" s="1"/>
      <c r="VXD18" s="1"/>
      <c r="VXE18" s="1"/>
      <c r="VXF18" s="1"/>
      <c r="VXG18" s="1"/>
      <c r="VXH18" s="1"/>
      <c r="VXI18" s="1"/>
      <c r="VXJ18" s="1"/>
      <c r="VXK18" s="1"/>
      <c r="VXL18" s="1"/>
      <c r="VXM18" s="1"/>
      <c r="VXN18" s="1"/>
      <c r="VXO18" s="1"/>
      <c r="VXP18" s="1"/>
      <c r="VXQ18" s="1"/>
      <c r="VXR18" s="1"/>
      <c r="VXS18" s="1"/>
      <c r="VXT18" s="1"/>
      <c r="VXU18" s="1"/>
      <c r="VXV18" s="1"/>
      <c r="VXW18" s="1"/>
      <c r="VXX18" s="1"/>
      <c r="VXY18" s="1"/>
      <c r="VXZ18" s="1"/>
      <c r="VYA18" s="1"/>
      <c r="VYB18" s="1"/>
      <c r="VYC18" s="1"/>
      <c r="VYD18" s="1"/>
      <c r="VYE18" s="1"/>
      <c r="VYF18" s="1"/>
      <c r="VYG18" s="1"/>
      <c r="VYH18" s="1"/>
      <c r="VYI18" s="1"/>
      <c r="VYJ18" s="1"/>
      <c r="VYK18" s="1"/>
      <c r="VYL18" s="1"/>
      <c r="VYM18" s="1"/>
      <c r="VYN18" s="1"/>
      <c r="VYO18" s="1"/>
      <c r="VYP18" s="1"/>
      <c r="VYQ18" s="1"/>
      <c r="VYR18" s="1"/>
      <c r="VYS18" s="1"/>
      <c r="VYT18" s="1"/>
      <c r="VYU18" s="1"/>
      <c r="VYV18" s="1"/>
      <c r="VYW18" s="1"/>
      <c r="VYX18" s="1"/>
      <c r="VYY18" s="1"/>
      <c r="VYZ18" s="1"/>
      <c r="VZA18" s="1"/>
      <c r="VZB18" s="1"/>
      <c r="VZC18" s="1"/>
      <c r="VZD18" s="1"/>
      <c r="VZE18" s="1"/>
      <c r="VZF18" s="1"/>
      <c r="VZG18" s="1"/>
      <c r="VZH18" s="1"/>
      <c r="VZI18" s="1"/>
      <c r="VZJ18" s="1"/>
      <c r="VZK18" s="1"/>
      <c r="VZL18" s="1"/>
      <c r="VZM18" s="1"/>
      <c r="VZN18" s="1"/>
      <c r="VZO18" s="1"/>
      <c r="VZP18" s="1"/>
      <c r="VZQ18" s="1"/>
      <c r="VZR18" s="1"/>
      <c r="VZS18" s="1"/>
      <c r="VZT18" s="1"/>
      <c r="VZU18" s="1"/>
      <c r="VZV18" s="1"/>
      <c r="VZW18" s="1"/>
      <c r="VZX18" s="1"/>
      <c r="VZY18" s="1"/>
      <c r="VZZ18" s="1"/>
      <c r="WAA18" s="1"/>
      <c r="WAB18" s="1"/>
      <c r="WAC18" s="1"/>
      <c r="WAD18" s="1"/>
      <c r="WAE18" s="1"/>
      <c r="WAF18" s="1"/>
      <c r="WAG18" s="1"/>
      <c r="WAH18" s="1"/>
      <c r="WAI18" s="1"/>
      <c r="WAJ18" s="1"/>
      <c r="WAK18" s="1"/>
      <c r="WAL18" s="1"/>
      <c r="WAM18" s="1"/>
      <c r="WAN18" s="1"/>
      <c r="WAO18" s="1"/>
      <c r="WAP18" s="1"/>
      <c r="WAQ18" s="1"/>
      <c r="WAR18" s="1"/>
      <c r="WAS18" s="1"/>
      <c r="WAT18" s="1"/>
      <c r="WAU18" s="1"/>
      <c r="WAV18" s="1"/>
      <c r="WAW18" s="1"/>
      <c r="WAX18" s="1"/>
      <c r="WAY18" s="1"/>
      <c r="WAZ18" s="1"/>
      <c r="WBA18" s="1"/>
      <c r="WBB18" s="1"/>
      <c r="WBC18" s="1"/>
      <c r="WBD18" s="1"/>
      <c r="WBE18" s="1"/>
      <c r="WBF18" s="1"/>
      <c r="WBG18" s="1"/>
      <c r="WBH18" s="1"/>
      <c r="WBI18" s="1"/>
      <c r="WBJ18" s="1"/>
      <c r="WBK18" s="1"/>
      <c r="WBL18" s="1"/>
      <c r="WBM18" s="1"/>
      <c r="WBN18" s="1"/>
      <c r="WBO18" s="1"/>
      <c r="WBP18" s="1"/>
      <c r="WBQ18" s="1"/>
      <c r="WBR18" s="1"/>
      <c r="WBS18" s="1"/>
      <c r="WBT18" s="1"/>
      <c r="WBU18" s="1"/>
      <c r="WBV18" s="1"/>
      <c r="WBW18" s="1"/>
      <c r="WBX18" s="1"/>
      <c r="WBY18" s="1"/>
      <c r="WBZ18" s="1"/>
      <c r="WCA18" s="1"/>
      <c r="WCB18" s="1"/>
      <c r="WCC18" s="1"/>
      <c r="WCD18" s="1"/>
      <c r="WCE18" s="1"/>
      <c r="WCF18" s="1"/>
      <c r="WCG18" s="1"/>
      <c r="WCH18" s="1"/>
      <c r="WCI18" s="1"/>
      <c r="WCJ18" s="1"/>
      <c r="WCK18" s="1"/>
      <c r="WCL18" s="1"/>
      <c r="WCM18" s="1"/>
      <c r="WCN18" s="1"/>
      <c r="WCO18" s="1"/>
      <c r="WCP18" s="1"/>
      <c r="WCQ18" s="1"/>
      <c r="WCR18" s="1"/>
      <c r="WCS18" s="1"/>
      <c r="WCT18" s="1"/>
      <c r="WCU18" s="1"/>
      <c r="WCV18" s="1"/>
      <c r="WCW18" s="1"/>
      <c r="WCX18" s="1"/>
      <c r="WCY18" s="1"/>
      <c r="WCZ18" s="1"/>
      <c r="WDA18" s="1"/>
      <c r="WDB18" s="1"/>
      <c r="WDC18" s="1"/>
      <c r="WDD18" s="1"/>
      <c r="WDE18" s="1"/>
      <c r="WDF18" s="1"/>
      <c r="WDG18" s="1"/>
      <c r="WDH18" s="1"/>
      <c r="WDI18" s="1"/>
      <c r="WDJ18" s="1"/>
      <c r="WDK18" s="1"/>
      <c r="WDL18" s="1"/>
      <c r="WDM18" s="1"/>
      <c r="WDN18" s="1"/>
      <c r="WDO18" s="1"/>
      <c r="WDP18" s="1"/>
      <c r="WDQ18" s="1"/>
      <c r="WDR18" s="1"/>
      <c r="WDS18" s="1"/>
      <c r="WDT18" s="1"/>
      <c r="WDU18" s="1"/>
      <c r="WDV18" s="1"/>
      <c r="WDW18" s="1"/>
      <c r="WDX18" s="1"/>
      <c r="WDY18" s="1"/>
      <c r="WDZ18" s="1"/>
      <c r="WEA18" s="1"/>
      <c r="WEB18" s="1"/>
      <c r="WEC18" s="1"/>
      <c r="WED18" s="1"/>
      <c r="WEE18" s="1"/>
      <c r="WEF18" s="1"/>
      <c r="WEG18" s="1"/>
      <c r="WEH18" s="1"/>
      <c r="WEI18" s="1"/>
      <c r="WEJ18" s="1"/>
      <c r="WEK18" s="1"/>
      <c r="WEL18" s="1"/>
      <c r="WEM18" s="1"/>
      <c r="WEN18" s="1"/>
      <c r="WEO18" s="1"/>
      <c r="WEP18" s="1"/>
      <c r="WEQ18" s="1"/>
      <c r="WER18" s="1"/>
      <c r="WES18" s="1"/>
      <c r="WET18" s="1"/>
      <c r="WEU18" s="1"/>
      <c r="WEV18" s="1"/>
      <c r="WEW18" s="1"/>
      <c r="WEX18" s="1"/>
      <c r="WEY18" s="1"/>
      <c r="WEZ18" s="1"/>
      <c r="WFA18" s="1"/>
      <c r="WFB18" s="1"/>
      <c r="WFC18" s="1"/>
      <c r="WFD18" s="1"/>
      <c r="WFE18" s="1"/>
      <c r="WFF18" s="1"/>
      <c r="WFG18" s="1"/>
      <c r="WFH18" s="1"/>
      <c r="WFI18" s="1"/>
      <c r="WFJ18" s="1"/>
      <c r="WFK18" s="1"/>
      <c r="WFL18" s="1"/>
      <c r="WFM18" s="1"/>
      <c r="WFN18" s="1"/>
      <c r="WFO18" s="1"/>
      <c r="WFP18" s="1"/>
      <c r="WFQ18" s="1"/>
      <c r="WFR18" s="1"/>
      <c r="WFS18" s="1"/>
      <c r="WFT18" s="1"/>
      <c r="WFU18" s="1"/>
      <c r="WFV18" s="1"/>
      <c r="WFW18" s="1"/>
      <c r="WFX18" s="1"/>
      <c r="WFY18" s="1"/>
      <c r="WFZ18" s="1"/>
      <c r="WGA18" s="1"/>
      <c r="WGB18" s="1"/>
      <c r="WGC18" s="1"/>
      <c r="WGD18" s="1"/>
      <c r="WGE18" s="1"/>
      <c r="WGF18" s="1"/>
      <c r="WGG18" s="1"/>
      <c r="WGH18" s="1"/>
      <c r="WGI18" s="1"/>
      <c r="WGJ18" s="1"/>
      <c r="WGK18" s="1"/>
      <c r="WGL18" s="1"/>
      <c r="WGM18" s="1"/>
      <c r="WGN18" s="1"/>
      <c r="WGO18" s="1"/>
      <c r="WGP18" s="1"/>
      <c r="WGQ18" s="1"/>
      <c r="WGR18" s="1"/>
      <c r="WGS18" s="1"/>
      <c r="WGT18" s="1"/>
      <c r="WGU18" s="1"/>
      <c r="WGV18" s="1"/>
      <c r="WGW18" s="1"/>
      <c r="WGX18" s="1"/>
      <c r="WGY18" s="1"/>
      <c r="WGZ18" s="1"/>
      <c r="WHA18" s="1"/>
      <c r="WHB18" s="1"/>
      <c r="WHC18" s="1"/>
      <c r="WHD18" s="1"/>
      <c r="WHE18" s="1"/>
      <c r="WHF18" s="1"/>
      <c r="WHG18" s="1"/>
      <c r="WHH18" s="1"/>
      <c r="WHI18" s="1"/>
      <c r="WHJ18" s="1"/>
      <c r="WHK18" s="1"/>
      <c r="WHL18" s="1"/>
      <c r="WHM18" s="1"/>
      <c r="WHN18" s="1"/>
      <c r="WHO18" s="1"/>
      <c r="WHP18" s="1"/>
      <c r="WHQ18" s="1"/>
      <c r="WHR18" s="1"/>
      <c r="WHS18" s="1"/>
      <c r="WHT18" s="1"/>
      <c r="WHU18" s="1"/>
      <c r="WHV18" s="1"/>
      <c r="WHW18" s="1"/>
      <c r="WHX18" s="1"/>
      <c r="WHY18" s="1"/>
      <c r="WHZ18" s="1"/>
      <c r="WIA18" s="1"/>
      <c r="WIB18" s="1"/>
      <c r="WIC18" s="1"/>
      <c r="WID18" s="1"/>
      <c r="WIE18" s="1"/>
      <c r="WIF18" s="1"/>
      <c r="WIG18" s="1"/>
      <c r="WIH18" s="1"/>
      <c r="WII18" s="1"/>
      <c r="WIJ18" s="1"/>
      <c r="WIK18" s="1"/>
      <c r="WIL18" s="1"/>
      <c r="WIM18" s="1"/>
      <c r="WIN18" s="1"/>
      <c r="WIO18" s="1"/>
      <c r="WIP18" s="1"/>
      <c r="WIQ18" s="1"/>
      <c r="WIR18" s="1"/>
      <c r="WIS18" s="1"/>
      <c r="WIT18" s="1"/>
      <c r="WIU18" s="1"/>
      <c r="WIV18" s="1"/>
      <c r="WIW18" s="1"/>
      <c r="WIX18" s="1"/>
      <c r="WIY18" s="1"/>
      <c r="WIZ18" s="1"/>
      <c r="WJA18" s="1"/>
      <c r="WJB18" s="1"/>
      <c r="WJC18" s="1"/>
      <c r="WJD18" s="1"/>
      <c r="WJE18" s="1"/>
      <c r="WJF18" s="1"/>
      <c r="WJG18" s="1"/>
      <c r="WJH18" s="1"/>
      <c r="WJI18" s="1"/>
      <c r="WJJ18" s="1"/>
      <c r="WJK18" s="1"/>
      <c r="WJL18" s="1"/>
      <c r="WJM18" s="1"/>
      <c r="WJN18" s="1"/>
      <c r="WJO18" s="1"/>
      <c r="WJP18" s="1"/>
      <c r="WJQ18" s="1"/>
      <c r="WJR18" s="1"/>
      <c r="WJS18" s="1"/>
      <c r="WJT18" s="1"/>
      <c r="WJU18" s="1"/>
      <c r="WJV18" s="1"/>
      <c r="WJW18" s="1"/>
      <c r="WJX18" s="1"/>
      <c r="WJY18" s="1"/>
      <c r="WJZ18" s="1"/>
      <c r="WKA18" s="1"/>
      <c r="WKB18" s="1"/>
      <c r="WKC18" s="1"/>
      <c r="WKD18" s="1"/>
      <c r="WKE18" s="1"/>
      <c r="WKF18" s="1"/>
      <c r="WKG18" s="1"/>
      <c r="WKH18" s="1"/>
      <c r="WKI18" s="1"/>
      <c r="WKJ18" s="1"/>
      <c r="WKK18" s="1"/>
      <c r="WKL18" s="1"/>
      <c r="WKM18" s="1"/>
      <c r="WKN18" s="1"/>
      <c r="WKO18" s="1"/>
      <c r="WKP18" s="1"/>
      <c r="WKQ18" s="1"/>
      <c r="WKR18" s="1"/>
      <c r="WKS18" s="1"/>
      <c r="WKT18" s="1"/>
      <c r="WKU18" s="1"/>
      <c r="WKV18" s="1"/>
      <c r="WKW18" s="1"/>
      <c r="WKX18" s="1"/>
      <c r="WKY18" s="1"/>
      <c r="WKZ18" s="1"/>
      <c r="WLA18" s="1"/>
      <c r="WLB18" s="1"/>
      <c r="WLC18" s="1"/>
      <c r="WLD18" s="1"/>
      <c r="WLE18" s="1"/>
      <c r="WLF18" s="1"/>
      <c r="WLG18" s="1"/>
      <c r="WLH18" s="1"/>
      <c r="WLI18" s="1"/>
      <c r="WLJ18" s="1"/>
      <c r="WLK18" s="1"/>
      <c r="WLL18" s="1"/>
      <c r="WLM18" s="1"/>
      <c r="WLN18" s="1"/>
      <c r="WLO18" s="1"/>
      <c r="WLP18" s="1"/>
      <c r="WLQ18" s="1"/>
      <c r="WLR18" s="1"/>
      <c r="WLS18" s="1"/>
      <c r="WLT18" s="1"/>
      <c r="WLU18" s="1"/>
      <c r="WLV18" s="1"/>
      <c r="WLW18" s="1"/>
      <c r="WLX18" s="1"/>
      <c r="WLY18" s="1"/>
      <c r="WLZ18" s="1"/>
      <c r="WMA18" s="1"/>
      <c r="WMB18" s="1"/>
      <c r="WMC18" s="1"/>
      <c r="WMD18" s="1"/>
      <c r="WME18" s="1"/>
      <c r="WMF18" s="1"/>
      <c r="WMG18" s="1"/>
      <c r="WMH18" s="1"/>
      <c r="WMI18" s="1"/>
      <c r="WMJ18" s="1"/>
      <c r="WMK18" s="1"/>
      <c r="WML18" s="1"/>
      <c r="WMM18" s="1"/>
      <c r="WMN18" s="1"/>
      <c r="WMO18" s="1"/>
      <c r="WMP18" s="1"/>
      <c r="WMQ18" s="1"/>
      <c r="WMR18" s="1"/>
      <c r="WMS18" s="1"/>
      <c r="WMT18" s="1"/>
      <c r="WMU18" s="1"/>
      <c r="WMV18" s="1"/>
      <c r="WMW18" s="1"/>
      <c r="WMX18" s="1"/>
      <c r="WMY18" s="1"/>
      <c r="WMZ18" s="1"/>
      <c r="WNA18" s="1"/>
      <c r="WNB18" s="1"/>
      <c r="WNC18" s="1"/>
      <c r="WND18" s="1"/>
      <c r="WNE18" s="1"/>
      <c r="WNF18" s="1"/>
      <c r="WNG18" s="1"/>
      <c r="WNH18" s="1"/>
      <c r="WNI18" s="1"/>
      <c r="WNJ18" s="1"/>
      <c r="WNK18" s="1"/>
      <c r="WNL18" s="1"/>
      <c r="WNM18" s="1"/>
      <c r="WNN18" s="1"/>
      <c r="WNO18" s="1"/>
      <c r="WNP18" s="1"/>
      <c r="WNQ18" s="1"/>
      <c r="WNR18" s="1"/>
      <c r="WNS18" s="1"/>
      <c r="WNT18" s="1"/>
      <c r="WNU18" s="1"/>
      <c r="WNV18" s="1"/>
      <c r="WNW18" s="1"/>
      <c r="WNX18" s="1"/>
      <c r="WNY18" s="1"/>
      <c r="WNZ18" s="1"/>
      <c r="WOA18" s="1"/>
      <c r="WOB18" s="1"/>
      <c r="WOC18" s="1"/>
      <c r="WOD18" s="1"/>
      <c r="WOE18" s="1"/>
      <c r="WOF18" s="1"/>
      <c r="WOG18" s="1"/>
      <c r="WOH18" s="1"/>
      <c r="WOI18" s="1"/>
      <c r="WOJ18" s="1"/>
      <c r="WOK18" s="1"/>
      <c r="WOL18" s="1"/>
      <c r="WOM18" s="1"/>
      <c r="WON18" s="1"/>
      <c r="WOO18" s="1"/>
      <c r="WOP18" s="1"/>
      <c r="WOQ18" s="1"/>
      <c r="WOR18" s="1"/>
      <c r="WOS18" s="1"/>
      <c r="WOT18" s="1"/>
      <c r="WOU18" s="1"/>
      <c r="WOV18" s="1"/>
      <c r="WOW18" s="1"/>
      <c r="WOX18" s="1"/>
      <c r="WOY18" s="1"/>
      <c r="WOZ18" s="1"/>
      <c r="WPA18" s="1"/>
      <c r="WPB18" s="1"/>
      <c r="WPC18" s="1"/>
      <c r="WPD18" s="1"/>
      <c r="WPE18" s="1"/>
      <c r="WPF18" s="1"/>
      <c r="WPG18" s="1"/>
      <c r="WPH18" s="1"/>
      <c r="WPI18" s="1"/>
      <c r="WPJ18" s="1"/>
      <c r="WPK18" s="1"/>
      <c r="WPL18" s="1"/>
      <c r="WPM18" s="1"/>
      <c r="WPN18" s="1"/>
      <c r="WPO18" s="1"/>
      <c r="WPP18" s="1"/>
      <c r="WPQ18" s="1"/>
      <c r="WPR18" s="1"/>
      <c r="WPS18" s="1"/>
      <c r="WPT18" s="1"/>
      <c r="WPU18" s="1"/>
      <c r="WPV18" s="1"/>
      <c r="WPW18" s="1"/>
      <c r="WPX18" s="1"/>
      <c r="WPY18" s="1"/>
      <c r="WPZ18" s="1"/>
      <c r="WQA18" s="1"/>
      <c r="WQB18" s="1"/>
      <c r="WQC18" s="1"/>
      <c r="WQD18" s="1"/>
      <c r="WQE18" s="1"/>
      <c r="WQF18" s="1"/>
      <c r="WQG18" s="1"/>
      <c r="WQH18" s="1"/>
      <c r="WQI18" s="1"/>
      <c r="WQJ18" s="1"/>
      <c r="WQK18" s="1"/>
      <c r="WQL18" s="1"/>
      <c r="WQM18" s="1"/>
      <c r="WQN18" s="1"/>
      <c r="WQO18" s="1"/>
      <c r="WQP18" s="1"/>
      <c r="WQQ18" s="1"/>
      <c r="WQR18" s="1"/>
      <c r="WQS18" s="1"/>
      <c r="WQT18" s="1"/>
      <c r="WQU18" s="1"/>
      <c r="WQV18" s="1"/>
      <c r="WQW18" s="1"/>
      <c r="WQX18" s="1"/>
      <c r="WQY18" s="1"/>
      <c r="WQZ18" s="1"/>
      <c r="WRA18" s="1"/>
      <c r="WRB18" s="1"/>
      <c r="WRC18" s="1"/>
      <c r="WRD18" s="1"/>
      <c r="WRE18" s="1"/>
      <c r="WRF18" s="1"/>
      <c r="WRG18" s="1"/>
      <c r="WRH18" s="1"/>
      <c r="WRI18" s="1"/>
      <c r="WRJ18" s="1"/>
      <c r="WRK18" s="1"/>
      <c r="WRL18" s="1"/>
      <c r="WRM18" s="1"/>
      <c r="WRN18" s="1"/>
      <c r="WRO18" s="1"/>
      <c r="WRP18" s="1"/>
      <c r="WRQ18" s="1"/>
      <c r="WRR18" s="1"/>
      <c r="WRS18" s="1"/>
      <c r="WRT18" s="1"/>
      <c r="WRU18" s="1"/>
      <c r="WRV18" s="1"/>
      <c r="WRW18" s="1"/>
      <c r="WRX18" s="1"/>
      <c r="WRY18" s="1"/>
      <c r="WRZ18" s="1"/>
      <c r="WSA18" s="1"/>
      <c r="WSB18" s="1"/>
      <c r="WSC18" s="1"/>
      <c r="WSD18" s="1"/>
      <c r="WSE18" s="1"/>
      <c r="WSF18" s="1"/>
      <c r="WSG18" s="1"/>
      <c r="WSH18" s="1"/>
      <c r="WSI18" s="1"/>
      <c r="WSJ18" s="1"/>
      <c r="WSK18" s="1"/>
      <c r="WSL18" s="1"/>
      <c r="WSM18" s="1"/>
      <c r="WSN18" s="1"/>
      <c r="WSO18" s="1"/>
      <c r="WSP18" s="1"/>
      <c r="WSQ18" s="1"/>
      <c r="WSR18" s="1"/>
      <c r="WSS18" s="1"/>
      <c r="WST18" s="1"/>
      <c r="WSU18" s="1"/>
      <c r="WSV18" s="1"/>
      <c r="WSW18" s="1"/>
      <c r="WSX18" s="1"/>
      <c r="WSY18" s="1"/>
      <c r="WSZ18" s="1"/>
      <c r="WTA18" s="1"/>
      <c r="WTB18" s="1"/>
      <c r="WTC18" s="1"/>
      <c r="WTD18" s="1"/>
      <c r="WTE18" s="1"/>
      <c r="WTF18" s="1"/>
      <c r="WTG18" s="1"/>
      <c r="WTH18" s="1"/>
      <c r="WTI18" s="1"/>
      <c r="WTJ18" s="1"/>
      <c r="WTK18" s="1"/>
      <c r="WTL18" s="1"/>
      <c r="WTM18" s="1"/>
      <c r="WTN18" s="1"/>
      <c r="WTO18" s="1"/>
      <c r="WTP18" s="1"/>
      <c r="WTQ18" s="1"/>
      <c r="WTR18" s="1"/>
      <c r="WTS18" s="1"/>
      <c r="WTT18" s="1"/>
      <c r="WTU18" s="1"/>
      <c r="WTV18" s="1"/>
      <c r="WTW18" s="1"/>
      <c r="WTX18" s="1"/>
      <c r="WTY18" s="1"/>
      <c r="WTZ18" s="1"/>
      <c r="WUA18" s="1"/>
      <c r="WUB18" s="1"/>
      <c r="WUC18" s="1"/>
      <c r="WUD18" s="1"/>
      <c r="WUE18" s="1"/>
      <c r="WUF18" s="1"/>
      <c r="WUG18" s="1"/>
      <c r="WUH18" s="1"/>
      <c r="WUI18" s="1"/>
      <c r="WUJ18" s="1"/>
      <c r="WUK18" s="1"/>
      <c r="WUL18" s="1"/>
      <c r="WUM18" s="1"/>
      <c r="WUN18" s="1"/>
      <c r="WUO18" s="1"/>
      <c r="WUP18" s="1"/>
      <c r="WUQ18" s="1"/>
      <c r="WUR18" s="1"/>
      <c r="WUS18" s="1"/>
      <c r="WUT18" s="1"/>
      <c r="WUU18" s="1"/>
      <c r="WUV18" s="1"/>
      <c r="WUW18" s="1"/>
      <c r="WUX18" s="1"/>
      <c r="WUY18" s="1"/>
      <c r="WUZ18" s="1"/>
      <c r="WVA18" s="1"/>
      <c r="WVB18" s="1"/>
      <c r="WVC18" s="1"/>
      <c r="WVD18" s="1"/>
      <c r="WVE18" s="1"/>
      <c r="WVF18" s="1"/>
      <c r="WVG18" s="1"/>
      <c r="WVH18" s="1"/>
      <c r="WVI18" s="1"/>
      <c r="WVJ18" s="1"/>
      <c r="WVK18" s="1"/>
      <c r="WVL18" s="1"/>
    </row>
    <row r="19" spans="2:16132" s="2" customFormat="1" ht="33.75" customHeight="1" x14ac:dyDescent="0.3">
      <c r="B19" s="236" t="s">
        <v>11926</v>
      </c>
      <c r="C19" s="237"/>
      <c r="D19" s="237"/>
      <c r="E19" s="238"/>
      <c r="F19" s="142"/>
      <c r="G19" s="239" t="s">
        <v>11903</v>
      </c>
      <c r="H19" s="240"/>
      <c r="I19" s="240"/>
      <c r="J19" s="240"/>
      <c r="K19" s="240"/>
      <c r="L19" s="241"/>
      <c r="M19" s="147">
        <v>20.34</v>
      </c>
      <c r="N19" s="147">
        <v>22.12</v>
      </c>
      <c r="O19" s="147">
        <v>25</v>
      </c>
      <c r="P19" s="141"/>
      <c r="Q19" s="141"/>
      <c r="R19" s="141"/>
      <c r="S19" s="141"/>
      <c r="T19" s="141"/>
      <c r="U19" s="143"/>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c r="PS19" s="1"/>
      <c r="PT19" s="1"/>
      <c r="PU19" s="1"/>
      <c r="PV19" s="1"/>
      <c r="PW19" s="1"/>
      <c r="PX19" s="1"/>
      <c r="PY19" s="1"/>
      <c r="PZ19" s="1"/>
      <c r="QA19" s="1"/>
      <c r="QB19" s="1"/>
      <c r="QC19" s="1"/>
      <c r="QD19" s="1"/>
      <c r="QE19" s="1"/>
      <c r="QF19" s="1"/>
      <c r="QG19" s="1"/>
      <c r="QH19" s="1"/>
      <c r="QI19" s="1"/>
      <c r="QJ19" s="1"/>
      <c r="QK19" s="1"/>
      <c r="QL19" s="1"/>
      <c r="QM19" s="1"/>
      <c r="QN19" s="1"/>
      <c r="QO19" s="1"/>
      <c r="QP19" s="1"/>
      <c r="QQ19" s="1"/>
      <c r="QR19" s="1"/>
      <c r="QS19" s="1"/>
      <c r="QT19" s="1"/>
      <c r="QU19" s="1"/>
      <c r="QV19" s="1"/>
      <c r="QW19" s="1"/>
      <c r="QX19" s="1"/>
      <c r="QY19" s="1"/>
      <c r="QZ19" s="1"/>
      <c r="RA19" s="1"/>
      <c r="RB19" s="1"/>
      <c r="RC19" s="1"/>
      <c r="RD19" s="1"/>
      <c r="RE19" s="1"/>
      <c r="RF19" s="1"/>
      <c r="RG19" s="1"/>
      <c r="RH19" s="1"/>
      <c r="RI19" s="1"/>
      <c r="RJ19" s="1"/>
      <c r="RK19" s="1"/>
      <c r="RL19" s="1"/>
      <c r="RM19" s="1"/>
      <c r="RN19" s="1"/>
      <c r="RO19" s="1"/>
      <c r="RP19" s="1"/>
      <c r="RQ19" s="1"/>
      <c r="RR19" s="1"/>
      <c r="RS19" s="1"/>
      <c r="RT19" s="1"/>
      <c r="RU19" s="1"/>
      <c r="RV19" s="1"/>
      <c r="RW19" s="1"/>
      <c r="RX19" s="1"/>
      <c r="RY19" s="1"/>
      <c r="RZ19" s="1"/>
      <c r="SA19" s="1"/>
      <c r="SB19" s="1"/>
      <c r="SC19" s="1"/>
      <c r="SD19" s="1"/>
      <c r="SE19" s="1"/>
      <c r="SF19" s="1"/>
      <c r="SG19" s="1"/>
      <c r="SH19" s="1"/>
      <c r="SI19" s="1"/>
      <c r="SJ19" s="1"/>
      <c r="SK19" s="1"/>
      <c r="SL19" s="1"/>
      <c r="SM19" s="1"/>
      <c r="SN19" s="1"/>
      <c r="SO19" s="1"/>
      <c r="SP19" s="1"/>
      <c r="SQ19" s="1"/>
      <c r="SR19" s="1"/>
      <c r="SS19" s="1"/>
      <c r="ST19" s="1"/>
      <c r="SU19" s="1"/>
      <c r="SV19" s="1"/>
      <c r="SW19" s="1"/>
      <c r="SX19" s="1"/>
      <c r="SY19" s="1"/>
      <c r="SZ19" s="1"/>
      <c r="TA19" s="1"/>
      <c r="TB19" s="1"/>
      <c r="TC19" s="1"/>
      <c r="TD19" s="1"/>
      <c r="TE19" s="1"/>
      <c r="TF19" s="1"/>
      <c r="TG19" s="1"/>
      <c r="TH19" s="1"/>
      <c r="TI19" s="1"/>
      <c r="TJ19" s="1"/>
      <c r="TK19" s="1"/>
      <c r="TL19" s="1"/>
      <c r="TM19" s="1"/>
      <c r="TN19" s="1"/>
      <c r="TO19" s="1"/>
      <c r="TP19" s="1"/>
      <c r="TQ19" s="1"/>
      <c r="TR19" s="1"/>
      <c r="TS19" s="1"/>
      <c r="TT19" s="1"/>
      <c r="TU19" s="1"/>
      <c r="TV19" s="1"/>
      <c r="TW19" s="1"/>
      <c r="TX19" s="1"/>
      <c r="TY19" s="1"/>
      <c r="TZ19" s="1"/>
      <c r="UA19" s="1"/>
      <c r="UB19" s="1"/>
      <c r="UC19" s="1"/>
      <c r="UD19" s="1"/>
      <c r="UE19" s="1"/>
      <c r="UF19" s="1"/>
      <c r="UG19" s="1"/>
      <c r="UH19" s="1"/>
      <c r="UI19" s="1"/>
      <c r="UJ19" s="1"/>
      <c r="UK19" s="1"/>
      <c r="UL19" s="1"/>
      <c r="UM19" s="1"/>
      <c r="UN19" s="1"/>
      <c r="UO19" s="1"/>
      <c r="UP19" s="1"/>
      <c r="UQ19" s="1"/>
      <c r="UR19" s="1"/>
      <c r="US19" s="1"/>
      <c r="UT19" s="1"/>
      <c r="UU19" s="1"/>
      <c r="UV19" s="1"/>
      <c r="UW19" s="1"/>
      <c r="UX19" s="1"/>
      <c r="UY19" s="1"/>
      <c r="UZ19" s="1"/>
      <c r="VA19" s="1"/>
      <c r="VB19" s="1"/>
      <c r="VC19" s="1"/>
      <c r="VD19" s="1"/>
      <c r="VE19" s="1"/>
      <c r="VF19" s="1"/>
      <c r="VG19" s="1"/>
      <c r="VH19" s="1"/>
      <c r="VI19" s="1"/>
      <c r="VJ19" s="1"/>
      <c r="VK19" s="1"/>
      <c r="VL19" s="1"/>
      <c r="VM19" s="1"/>
      <c r="VN19" s="1"/>
      <c r="VO19" s="1"/>
      <c r="VP19" s="1"/>
      <c r="VQ19" s="1"/>
      <c r="VR19" s="1"/>
      <c r="VS19" s="1"/>
      <c r="VT19" s="1"/>
      <c r="VU19" s="1"/>
      <c r="VV19" s="1"/>
      <c r="VW19" s="1"/>
      <c r="VX19" s="1"/>
      <c r="VY19" s="1"/>
      <c r="VZ19" s="1"/>
      <c r="WA19" s="1"/>
      <c r="WB19" s="1"/>
      <c r="WC19" s="1"/>
      <c r="WD19" s="1"/>
      <c r="WE19" s="1"/>
      <c r="WF19" s="1"/>
      <c r="WG19" s="1"/>
      <c r="WH19" s="1"/>
      <c r="WI19" s="1"/>
      <c r="WJ19" s="1"/>
      <c r="WK19" s="1"/>
      <c r="WL19" s="1"/>
      <c r="WM19" s="1"/>
      <c r="WN19" s="1"/>
      <c r="WO19" s="1"/>
      <c r="WP19" s="1"/>
      <c r="WQ19" s="1"/>
      <c r="WR19" s="1"/>
      <c r="WS19" s="1"/>
      <c r="WT19" s="1"/>
      <c r="WU19" s="1"/>
      <c r="WV19" s="1"/>
      <c r="WW19" s="1"/>
      <c r="WX19" s="1"/>
      <c r="WY19" s="1"/>
      <c r="WZ19" s="1"/>
      <c r="XA19" s="1"/>
      <c r="XB19" s="1"/>
      <c r="XC19" s="1"/>
      <c r="XD19" s="1"/>
      <c r="XE19" s="1"/>
      <c r="XF19" s="1"/>
      <c r="XG19" s="1"/>
      <c r="XH19" s="1"/>
      <c r="XI19" s="1"/>
      <c r="XJ19" s="1"/>
      <c r="XK19" s="1"/>
      <c r="XL19" s="1"/>
      <c r="XM19" s="1"/>
      <c r="XN19" s="1"/>
      <c r="XO19" s="1"/>
      <c r="XP19" s="1"/>
      <c r="XQ19" s="1"/>
      <c r="XR19" s="1"/>
      <c r="XS19" s="1"/>
      <c r="XT19" s="1"/>
      <c r="XU19" s="1"/>
      <c r="XV19" s="1"/>
      <c r="XW19" s="1"/>
      <c r="XX19" s="1"/>
      <c r="XY19" s="1"/>
      <c r="XZ19" s="1"/>
      <c r="YA19" s="1"/>
      <c r="YB19" s="1"/>
      <c r="YC19" s="1"/>
      <c r="YD19" s="1"/>
      <c r="YE19" s="1"/>
      <c r="YF19" s="1"/>
      <c r="YG19" s="1"/>
      <c r="YH19" s="1"/>
      <c r="YI19" s="1"/>
      <c r="YJ19" s="1"/>
      <c r="YK19" s="1"/>
      <c r="YL19" s="1"/>
      <c r="YM19" s="1"/>
      <c r="YN19" s="1"/>
      <c r="YO19" s="1"/>
      <c r="YP19" s="1"/>
      <c r="YQ19" s="1"/>
      <c r="YR19" s="1"/>
      <c r="YS19" s="1"/>
      <c r="YT19" s="1"/>
      <c r="YU19" s="1"/>
      <c r="YV19" s="1"/>
      <c r="YW19" s="1"/>
      <c r="YX19" s="1"/>
      <c r="YY19" s="1"/>
      <c r="YZ19" s="1"/>
      <c r="ZA19" s="1"/>
      <c r="ZB19" s="1"/>
      <c r="ZC19" s="1"/>
      <c r="ZD19" s="1"/>
      <c r="ZE19" s="1"/>
      <c r="ZF19" s="1"/>
      <c r="ZG19" s="1"/>
      <c r="ZH19" s="1"/>
      <c r="ZI19" s="1"/>
      <c r="ZJ19" s="1"/>
      <c r="ZK19" s="1"/>
      <c r="ZL19" s="1"/>
      <c r="ZM19" s="1"/>
      <c r="ZN19" s="1"/>
      <c r="ZO19" s="1"/>
      <c r="ZP19" s="1"/>
      <c r="ZQ19" s="1"/>
      <c r="ZR19" s="1"/>
      <c r="ZS19" s="1"/>
      <c r="ZT19" s="1"/>
      <c r="ZU19" s="1"/>
      <c r="ZV19" s="1"/>
      <c r="ZW19" s="1"/>
      <c r="ZX19" s="1"/>
      <c r="ZY19" s="1"/>
      <c r="ZZ19" s="1"/>
      <c r="AAA19" s="1"/>
      <c r="AAB19" s="1"/>
      <c r="AAC19" s="1"/>
      <c r="AAD19" s="1"/>
      <c r="AAE19" s="1"/>
      <c r="AAF19" s="1"/>
      <c r="AAG19" s="1"/>
      <c r="AAH19" s="1"/>
      <c r="AAI19" s="1"/>
      <c r="AAJ19" s="1"/>
      <c r="AAK19" s="1"/>
      <c r="AAL19" s="1"/>
      <c r="AAM19" s="1"/>
      <c r="AAN19" s="1"/>
      <c r="AAO19" s="1"/>
      <c r="AAP19" s="1"/>
      <c r="AAQ19" s="1"/>
      <c r="AAR19" s="1"/>
      <c r="AAS19" s="1"/>
      <c r="AAT19" s="1"/>
      <c r="AAU19" s="1"/>
      <c r="AAV19" s="1"/>
      <c r="AAW19" s="1"/>
      <c r="AAX19" s="1"/>
      <c r="AAY19" s="1"/>
      <c r="AAZ19" s="1"/>
      <c r="ABA19" s="1"/>
      <c r="ABB19" s="1"/>
      <c r="ABC19" s="1"/>
      <c r="ABD19" s="1"/>
      <c r="ABE19" s="1"/>
      <c r="ABF19" s="1"/>
      <c r="ABG19" s="1"/>
      <c r="ABH19" s="1"/>
      <c r="ABI19" s="1"/>
      <c r="ABJ19" s="1"/>
      <c r="ABK19" s="1"/>
      <c r="ABL19" s="1"/>
      <c r="ABM19" s="1"/>
      <c r="ABN19" s="1"/>
      <c r="ABO19" s="1"/>
      <c r="ABP19" s="1"/>
      <c r="ABQ19" s="1"/>
      <c r="ABR19" s="1"/>
      <c r="ABS19" s="1"/>
      <c r="ABT19" s="1"/>
      <c r="ABU19" s="1"/>
      <c r="ABV19" s="1"/>
      <c r="ABW19" s="1"/>
      <c r="ABX19" s="1"/>
      <c r="ABY19" s="1"/>
      <c r="ABZ19" s="1"/>
      <c r="ACA19" s="1"/>
      <c r="ACB19" s="1"/>
      <c r="ACC19" s="1"/>
      <c r="ACD19" s="1"/>
      <c r="ACE19" s="1"/>
      <c r="ACF19" s="1"/>
      <c r="ACG19" s="1"/>
      <c r="ACH19" s="1"/>
      <c r="ACI19" s="1"/>
      <c r="ACJ19" s="1"/>
      <c r="ACK19" s="1"/>
      <c r="ACL19" s="1"/>
      <c r="ACM19" s="1"/>
      <c r="ACN19" s="1"/>
      <c r="ACO19" s="1"/>
      <c r="ACP19" s="1"/>
      <c r="ACQ19" s="1"/>
      <c r="ACR19" s="1"/>
      <c r="ACS19" s="1"/>
      <c r="ACT19" s="1"/>
      <c r="ACU19" s="1"/>
      <c r="ACV19" s="1"/>
      <c r="ACW19" s="1"/>
      <c r="ACX19" s="1"/>
      <c r="ACY19" s="1"/>
      <c r="ACZ19" s="1"/>
      <c r="ADA19" s="1"/>
      <c r="ADB19" s="1"/>
      <c r="ADC19" s="1"/>
      <c r="ADD19" s="1"/>
      <c r="ADE19" s="1"/>
      <c r="ADF19" s="1"/>
      <c r="ADG19" s="1"/>
      <c r="ADH19" s="1"/>
      <c r="ADI19" s="1"/>
      <c r="ADJ19" s="1"/>
      <c r="ADK19" s="1"/>
      <c r="ADL19" s="1"/>
      <c r="ADM19" s="1"/>
      <c r="ADN19" s="1"/>
      <c r="ADO19" s="1"/>
      <c r="ADP19" s="1"/>
      <c r="ADQ19" s="1"/>
      <c r="ADR19" s="1"/>
      <c r="ADS19" s="1"/>
      <c r="ADT19" s="1"/>
      <c r="ADU19" s="1"/>
      <c r="ADV19" s="1"/>
      <c r="ADW19" s="1"/>
      <c r="ADX19" s="1"/>
      <c r="ADY19" s="1"/>
      <c r="ADZ19" s="1"/>
      <c r="AEA19" s="1"/>
      <c r="AEB19" s="1"/>
      <c r="AEC19" s="1"/>
      <c r="AED19" s="1"/>
      <c r="AEE19" s="1"/>
      <c r="AEF19" s="1"/>
      <c r="AEG19" s="1"/>
      <c r="AEH19" s="1"/>
      <c r="AEI19" s="1"/>
      <c r="AEJ19" s="1"/>
      <c r="AEK19" s="1"/>
      <c r="AEL19" s="1"/>
      <c r="AEM19" s="1"/>
      <c r="AEN19" s="1"/>
      <c r="AEO19" s="1"/>
      <c r="AEP19" s="1"/>
      <c r="AEQ19" s="1"/>
      <c r="AER19" s="1"/>
      <c r="AES19" s="1"/>
      <c r="AET19" s="1"/>
      <c r="AEU19" s="1"/>
      <c r="AEV19" s="1"/>
      <c r="AEW19" s="1"/>
      <c r="AEX19" s="1"/>
      <c r="AEY19" s="1"/>
      <c r="AEZ19" s="1"/>
      <c r="AFA19" s="1"/>
      <c r="AFB19" s="1"/>
      <c r="AFC19" s="1"/>
      <c r="AFD19" s="1"/>
      <c r="AFE19" s="1"/>
      <c r="AFF19" s="1"/>
      <c r="AFG19" s="1"/>
      <c r="AFH19" s="1"/>
      <c r="AFI19" s="1"/>
      <c r="AFJ19" s="1"/>
      <c r="AFK19" s="1"/>
      <c r="AFL19" s="1"/>
      <c r="AFM19" s="1"/>
      <c r="AFN19" s="1"/>
      <c r="AFO19" s="1"/>
      <c r="AFP19" s="1"/>
      <c r="AFQ19" s="1"/>
      <c r="AFR19" s="1"/>
      <c r="AFS19" s="1"/>
      <c r="AFT19" s="1"/>
      <c r="AFU19" s="1"/>
      <c r="AFV19" s="1"/>
      <c r="AFW19" s="1"/>
      <c r="AFX19" s="1"/>
      <c r="AFY19" s="1"/>
      <c r="AFZ19" s="1"/>
      <c r="AGA19" s="1"/>
      <c r="AGB19" s="1"/>
      <c r="AGC19" s="1"/>
      <c r="AGD19" s="1"/>
      <c r="AGE19" s="1"/>
      <c r="AGF19" s="1"/>
      <c r="AGG19" s="1"/>
      <c r="AGH19" s="1"/>
      <c r="AGI19" s="1"/>
      <c r="AGJ19" s="1"/>
      <c r="AGK19" s="1"/>
      <c r="AGL19" s="1"/>
      <c r="AGM19" s="1"/>
      <c r="AGN19" s="1"/>
      <c r="AGO19" s="1"/>
      <c r="AGP19" s="1"/>
      <c r="AGQ19" s="1"/>
      <c r="AGR19" s="1"/>
      <c r="AGS19" s="1"/>
      <c r="AGT19" s="1"/>
      <c r="AGU19" s="1"/>
      <c r="AGV19" s="1"/>
      <c r="AGW19" s="1"/>
      <c r="AGX19" s="1"/>
      <c r="AGY19" s="1"/>
      <c r="AGZ19" s="1"/>
      <c r="AHA19" s="1"/>
      <c r="AHB19" s="1"/>
      <c r="AHC19" s="1"/>
      <c r="AHD19" s="1"/>
      <c r="AHE19" s="1"/>
      <c r="AHF19" s="1"/>
      <c r="AHG19" s="1"/>
      <c r="AHH19" s="1"/>
      <c r="AHI19" s="1"/>
      <c r="AHJ19" s="1"/>
      <c r="AHK19" s="1"/>
      <c r="AHL19" s="1"/>
      <c r="AHM19" s="1"/>
      <c r="AHN19" s="1"/>
      <c r="AHO19" s="1"/>
      <c r="AHP19" s="1"/>
      <c r="AHQ19" s="1"/>
      <c r="AHR19" s="1"/>
      <c r="AHS19" s="1"/>
      <c r="AHT19" s="1"/>
      <c r="AHU19" s="1"/>
      <c r="AHV19" s="1"/>
      <c r="AHW19" s="1"/>
      <c r="AHX19" s="1"/>
      <c r="AHY19" s="1"/>
      <c r="AHZ19" s="1"/>
      <c r="AIA19" s="1"/>
      <c r="AIB19" s="1"/>
      <c r="AIC19" s="1"/>
      <c r="AID19" s="1"/>
      <c r="AIE19" s="1"/>
      <c r="AIF19" s="1"/>
      <c r="AIG19" s="1"/>
      <c r="AIH19" s="1"/>
      <c r="AII19" s="1"/>
      <c r="AIJ19" s="1"/>
      <c r="AIK19" s="1"/>
      <c r="AIL19" s="1"/>
      <c r="AIM19" s="1"/>
      <c r="AIN19" s="1"/>
      <c r="AIO19" s="1"/>
      <c r="AIP19" s="1"/>
      <c r="AIQ19" s="1"/>
      <c r="AIR19" s="1"/>
      <c r="AIS19" s="1"/>
      <c r="AIT19" s="1"/>
      <c r="AIU19" s="1"/>
      <c r="AIV19" s="1"/>
      <c r="AIW19" s="1"/>
      <c r="AIX19" s="1"/>
      <c r="AIY19" s="1"/>
      <c r="AIZ19" s="1"/>
      <c r="AJA19" s="1"/>
      <c r="AJB19" s="1"/>
      <c r="AJC19" s="1"/>
      <c r="AJD19" s="1"/>
      <c r="AJE19" s="1"/>
      <c r="AJF19" s="1"/>
      <c r="AJG19" s="1"/>
      <c r="AJH19" s="1"/>
      <c r="AJI19" s="1"/>
      <c r="AJJ19" s="1"/>
      <c r="AJK19" s="1"/>
      <c r="AJL19" s="1"/>
      <c r="AJM19" s="1"/>
      <c r="AJN19" s="1"/>
      <c r="AJO19" s="1"/>
      <c r="AJP19" s="1"/>
      <c r="AJQ19" s="1"/>
      <c r="AJR19" s="1"/>
      <c r="AJS19" s="1"/>
      <c r="AJT19" s="1"/>
      <c r="AJU19" s="1"/>
      <c r="AJV19" s="1"/>
      <c r="AJW19" s="1"/>
      <c r="AJX19" s="1"/>
      <c r="AJY19" s="1"/>
      <c r="AJZ19" s="1"/>
      <c r="AKA19" s="1"/>
      <c r="AKB19" s="1"/>
      <c r="AKC19" s="1"/>
      <c r="AKD19" s="1"/>
      <c r="AKE19" s="1"/>
      <c r="AKF19" s="1"/>
      <c r="AKG19" s="1"/>
      <c r="AKH19" s="1"/>
      <c r="AKI19" s="1"/>
      <c r="AKJ19" s="1"/>
      <c r="AKK19" s="1"/>
      <c r="AKL19" s="1"/>
      <c r="AKM19" s="1"/>
      <c r="AKN19" s="1"/>
      <c r="AKO19" s="1"/>
      <c r="AKP19" s="1"/>
      <c r="AKQ19" s="1"/>
      <c r="AKR19" s="1"/>
      <c r="AKS19" s="1"/>
      <c r="AKT19" s="1"/>
      <c r="AKU19" s="1"/>
      <c r="AKV19" s="1"/>
      <c r="AKW19" s="1"/>
      <c r="AKX19" s="1"/>
      <c r="AKY19" s="1"/>
      <c r="AKZ19" s="1"/>
      <c r="ALA19" s="1"/>
      <c r="ALB19" s="1"/>
      <c r="ALC19" s="1"/>
      <c r="ALD19" s="1"/>
      <c r="ALE19" s="1"/>
      <c r="ALF19" s="1"/>
      <c r="ALG19" s="1"/>
      <c r="ALH19" s="1"/>
      <c r="ALI19" s="1"/>
      <c r="ALJ19" s="1"/>
      <c r="ALK19" s="1"/>
      <c r="ALL19" s="1"/>
      <c r="ALM19" s="1"/>
      <c r="ALN19" s="1"/>
      <c r="ALO19" s="1"/>
      <c r="ALP19" s="1"/>
      <c r="ALQ19" s="1"/>
      <c r="ALR19" s="1"/>
      <c r="ALS19" s="1"/>
      <c r="ALT19" s="1"/>
      <c r="ALU19" s="1"/>
      <c r="ALV19" s="1"/>
      <c r="ALW19" s="1"/>
      <c r="ALX19" s="1"/>
      <c r="ALY19" s="1"/>
      <c r="ALZ19" s="1"/>
      <c r="AMA19" s="1"/>
      <c r="AMB19" s="1"/>
      <c r="AMC19" s="1"/>
      <c r="AMD19" s="1"/>
      <c r="AME19" s="1"/>
      <c r="AMF19" s="1"/>
      <c r="AMG19" s="1"/>
      <c r="AMH19" s="1"/>
      <c r="AMI19" s="1"/>
      <c r="AMJ19" s="1"/>
      <c r="AMK19" s="1"/>
      <c r="AML19" s="1"/>
      <c r="AMM19" s="1"/>
      <c r="AMN19" s="1"/>
      <c r="AMO19" s="1"/>
      <c r="AMP19" s="1"/>
      <c r="AMQ19" s="1"/>
      <c r="AMR19" s="1"/>
      <c r="AMS19" s="1"/>
      <c r="AMT19" s="1"/>
      <c r="AMU19" s="1"/>
      <c r="AMV19" s="1"/>
      <c r="AMW19" s="1"/>
      <c r="AMX19" s="1"/>
      <c r="AMY19" s="1"/>
      <c r="AMZ19" s="1"/>
      <c r="ANA19" s="1"/>
      <c r="ANB19" s="1"/>
      <c r="ANC19" s="1"/>
      <c r="AND19" s="1"/>
      <c r="ANE19" s="1"/>
      <c r="ANF19" s="1"/>
      <c r="ANG19" s="1"/>
      <c r="ANH19" s="1"/>
      <c r="ANI19" s="1"/>
      <c r="ANJ19" s="1"/>
      <c r="ANK19" s="1"/>
      <c r="ANL19" s="1"/>
      <c r="ANM19" s="1"/>
      <c r="ANN19" s="1"/>
      <c r="ANO19" s="1"/>
      <c r="ANP19" s="1"/>
      <c r="ANQ19" s="1"/>
      <c r="ANR19" s="1"/>
      <c r="ANS19" s="1"/>
      <c r="ANT19" s="1"/>
      <c r="ANU19" s="1"/>
      <c r="ANV19" s="1"/>
      <c r="ANW19" s="1"/>
      <c r="ANX19" s="1"/>
      <c r="ANY19" s="1"/>
      <c r="ANZ19" s="1"/>
      <c r="AOA19" s="1"/>
      <c r="AOB19" s="1"/>
      <c r="AOC19" s="1"/>
      <c r="AOD19" s="1"/>
      <c r="AOE19" s="1"/>
      <c r="AOF19" s="1"/>
      <c r="AOG19" s="1"/>
      <c r="AOH19" s="1"/>
      <c r="AOI19" s="1"/>
      <c r="AOJ19" s="1"/>
      <c r="AOK19" s="1"/>
      <c r="AOL19" s="1"/>
      <c r="AOM19" s="1"/>
      <c r="AON19" s="1"/>
      <c r="AOO19" s="1"/>
      <c r="AOP19" s="1"/>
      <c r="AOQ19" s="1"/>
      <c r="AOR19" s="1"/>
      <c r="AOS19" s="1"/>
      <c r="AOT19" s="1"/>
      <c r="AOU19" s="1"/>
      <c r="AOV19" s="1"/>
      <c r="AOW19" s="1"/>
      <c r="AOX19" s="1"/>
      <c r="AOY19" s="1"/>
      <c r="AOZ19" s="1"/>
      <c r="APA19" s="1"/>
      <c r="APB19" s="1"/>
      <c r="APC19" s="1"/>
      <c r="APD19" s="1"/>
      <c r="APE19" s="1"/>
      <c r="APF19" s="1"/>
      <c r="APG19" s="1"/>
      <c r="APH19" s="1"/>
      <c r="API19" s="1"/>
      <c r="APJ19" s="1"/>
      <c r="APK19" s="1"/>
      <c r="APL19" s="1"/>
      <c r="APM19" s="1"/>
      <c r="APN19" s="1"/>
      <c r="APO19" s="1"/>
      <c r="APP19" s="1"/>
      <c r="APQ19" s="1"/>
      <c r="APR19" s="1"/>
      <c r="APS19" s="1"/>
      <c r="APT19" s="1"/>
      <c r="APU19" s="1"/>
      <c r="APV19" s="1"/>
      <c r="APW19" s="1"/>
      <c r="APX19" s="1"/>
      <c r="APY19" s="1"/>
      <c r="APZ19" s="1"/>
      <c r="AQA19" s="1"/>
      <c r="AQB19" s="1"/>
      <c r="AQC19" s="1"/>
      <c r="AQD19" s="1"/>
      <c r="AQE19" s="1"/>
      <c r="AQF19" s="1"/>
      <c r="AQG19" s="1"/>
      <c r="AQH19" s="1"/>
      <c r="AQI19" s="1"/>
      <c r="AQJ19" s="1"/>
      <c r="AQK19" s="1"/>
      <c r="AQL19" s="1"/>
      <c r="AQM19" s="1"/>
      <c r="AQN19" s="1"/>
      <c r="AQO19" s="1"/>
      <c r="AQP19" s="1"/>
      <c r="AQQ19" s="1"/>
      <c r="AQR19" s="1"/>
      <c r="AQS19" s="1"/>
      <c r="AQT19" s="1"/>
      <c r="AQU19" s="1"/>
      <c r="AQV19" s="1"/>
      <c r="AQW19" s="1"/>
      <c r="AQX19" s="1"/>
      <c r="AQY19" s="1"/>
      <c r="AQZ19" s="1"/>
      <c r="ARA19" s="1"/>
      <c r="ARB19" s="1"/>
      <c r="ARC19" s="1"/>
      <c r="ARD19" s="1"/>
      <c r="ARE19" s="1"/>
      <c r="ARF19" s="1"/>
      <c r="ARG19" s="1"/>
      <c r="ARH19" s="1"/>
      <c r="ARI19" s="1"/>
      <c r="ARJ19" s="1"/>
      <c r="ARK19" s="1"/>
      <c r="ARL19" s="1"/>
      <c r="ARM19" s="1"/>
      <c r="ARN19" s="1"/>
      <c r="ARO19" s="1"/>
      <c r="ARP19" s="1"/>
      <c r="ARQ19" s="1"/>
      <c r="ARR19" s="1"/>
      <c r="ARS19" s="1"/>
      <c r="ART19" s="1"/>
      <c r="ARU19" s="1"/>
      <c r="ARV19" s="1"/>
      <c r="ARW19" s="1"/>
      <c r="ARX19" s="1"/>
      <c r="ARY19" s="1"/>
      <c r="ARZ19" s="1"/>
      <c r="ASA19" s="1"/>
      <c r="ASB19" s="1"/>
      <c r="ASC19" s="1"/>
      <c r="ASD19" s="1"/>
      <c r="ASE19" s="1"/>
      <c r="ASF19" s="1"/>
      <c r="ASG19" s="1"/>
      <c r="ASH19" s="1"/>
      <c r="ASI19" s="1"/>
      <c r="ASJ19" s="1"/>
      <c r="ASK19" s="1"/>
      <c r="ASL19" s="1"/>
      <c r="ASM19" s="1"/>
      <c r="ASN19" s="1"/>
      <c r="ASO19" s="1"/>
      <c r="ASP19" s="1"/>
      <c r="ASQ19" s="1"/>
      <c r="ASR19" s="1"/>
      <c r="ASS19" s="1"/>
      <c r="AST19" s="1"/>
      <c r="ASU19" s="1"/>
      <c r="ASV19" s="1"/>
      <c r="ASW19" s="1"/>
      <c r="ASX19" s="1"/>
      <c r="ASY19" s="1"/>
      <c r="ASZ19" s="1"/>
      <c r="ATA19" s="1"/>
      <c r="ATB19" s="1"/>
      <c r="ATC19" s="1"/>
      <c r="ATD19" s="1"/>
      <c r="ATE19" s="1"/>
      <c r="ATF19" s="1"/>
      <c r="ATG19" s="1"/>
      <c r="ATH19" s="1"/>
      <c r="ATI19" s="1"/>
      <c r="ATJ19" s="1"/>
      <c r="ATK19" s="1"/>
      <c r="ATL19" s="1"/>
      <c r="ATM19" s="1"/>
      <c r="ATN19" s="1"/>
      <c r="ATO19" s="1"/>
      <c r="ATP19" s="1"/>
      <c r="ATQ19" s="1"/>
      <c r="ATR19" s="1"/>
      <c r="ATS19" s="1"/>
      <c r="ATT19" s="1"/>
      <c r="ATU19" s="1"/>
      <c r="ATV19" s="1"/>
      <c r="ATW19" s="1"/>
      <c r="ATX19" s="1"/>
      <c r="ATY19" s="1"/>
      <c r="ATZ19" s="1"/>
      <c r="AUA19" s="1"/>
      <c r="AUB19" s="1"/>
      <c r="AUC19" s="1"/>
      <c r="AUD19" s="1"/>
      <c r="AUE19" s="1"/>
      <c r="AUF19" s="1"/>
      <c r="AUG19" s="1"/>
      <c r="AUH19" s="1"/>
      <c r="AUI19" s="1"/>
      <c r="AUJ19" s="1"/>
      <c r="AUK19" s="1"/>
      <c r="AUL19" s="1"/>
      <c r="AUM19" s="1"/>
      <c r="AUN19" s="1"/>
      <c r="AUO19" s="1"/>
      <c r="AUP19" s="1"/>
      <c r="AUQ19" s="1"/>
      <c r="AUR19" s="1"/>
      <c r="AUS19" s="1"/>
      <c r="AUT19" s="1"/>
      <c r="AUU19" s="1"/>
      <c r="AUV19" s="1"/>
      <c r="AUW19" s="1"/>
      <c r="AUX19" s="1"/>
      <c r="AUY19" s="1"/>
      <c r="AUZ19" s="1"/>
      <c r="AVA19" s="1"/>
      <c r="AVB19" s="1"/>
      <c r="AVC19" s="1"/>
      <c r="AVD19" s="1"/>
      <c r="AVE19" s="1"/>
      <c r="AVF19" s="1"/>
      <c r="AVG19" s="1"/>
      <c r="AVH19" s="1"/>
      <c r="AVI19" s="1"/>
      <c r="AVJ19" s="1"/>
      <c r="AVK19" s="1"/>
      <c r="AVL19" s="1"/>
      <c r="AVM19" s="1"/>
      <c r="AVN19" s="1"/>
      <c r="AVO19" s="1"/>
      <c r="AVP19" s="1"/>
      <c r="AVQ19" s="1"/>
      <c r="AVR19" s="1"/>
      <c r="AVS19" s="1"/>
      <c r="AVT19" s="1"/>
      <c r="AVU19" s="1"/>
      <c r="AVV19" s="1"/>
      <c r="AVW19" s="1"/>
      <c r="AVX19" s="1"/>
      <c r="AVY19" s="1"/>
      <c r="AVZ19" s="1"/>
      <c r="AWA19" s="1"/>
      <c r="AWB19" s="1"/>
      <c r="AWC19" s="1"/>
      <c r="AWD19" s="1"/>
      <c r="AWE19" s="1"/>
      <c r="AWF19" s="1"/>
      <c r="AWG19" s="1"/>
      <c r="AWH19" s="1"/>
      <c r="AWI19" s="1"/>
      <c r="AWJ19" s="1"/>
      <c r="AWK19" s="1"/>
      <c r="AWL19" s="1"/>
      <c r="AWM19" s="1"/>
      <c r="AWN19" s="1"/>
      <c r="AWO19" s="1"/>
      <c r="AWP19" s="1"/>
      <c r="AWQ19" s="1"/>
      <c r="AWR19" s="1"/>
      <c r="AWS19" s="1"/>
      <c r="AWT19" s="1"/>
      <c r="AWU19" s="1"/>
      <c r="AWV19" s="1"/>
      <c r="AWW19" s="1"/>
      <c r="AWX19" s="1"/>
      <c r="AWY19" s="1"/>
      <c r="AWZ19" s="1"/>
      <c r="AXA19" s="1"/>
      <c r="AXB19" s="1"/>
      <c r="AXC19" s="1"/>
      <c r="AXD19" s="1"/>
      <c r="AXE19" s="1"/>
      <c r="AXF19" s="1"/>
      <c r="AXG19" s="1"/>
      <c r="AXH19" s="1"/>
      <c r="AXI19" s="1"/>
      <c r="AXJ19" s="1"/>
      <c r="AXK19" s="1"/>
      <c r="AXL19" s="1"/>
      <c r="AXM19" s="1"/>
      <c r="AXN19" s="1"/>
      <c r="AXO19" s="1"/>
      <c r="AXP19" s="1"/>
      <c r="AXQ19" s="1"/>
      <c r="AXR19" s="1"/>
      <c r="AXS19" s="1"/>
      <c r="AXT19" s="1"/>
      <c r="AXU19" s="1"/>
      <c r="AXV19" s="1"/>
      <c r="AXW19" s="1"/>
      <c r="AXX19" s="1"/>
      <c r="AXY19" s="1"/>
      <c r="AXZ19" s="1"/>
      <c r="AYA19" s="1"/>
      <c r="AYB19" s="1"/>
      <c r="AYC19" s="1"/>
      <c r="AYD19" s="1"/>
      <c r="AYE19" s="1"/>
      <c r="AYF19" s="1"/>
      <c r="AYG19" s="1"/>
      <c r="AYH19" s="1"/>
      <c r="AYI19" s="1"/>
      <c r="AYJ19" s="1"/>
      <c r="AYK19" s="1"/>
      <c r="AYL19" s="1"/>
      <c r="AYM19" s="1"/>
      <c r="AYN19" s="1"/>
      <c r="AYO19" s="1"/>
      <c r="AYP19" s="1"/>
      <c r="AYQ19" s="1"/>
      <c r="AYR19" s="1"/>
      <c r="AYS19" s="1"/>
      <c r="AYT19" s="1"/>
      <c r="AYU19" s="1"/>
      <c r="AYV19" s="1"/>
      <c r="AYW19" s="1"/>
      <c r="AYX19" s="1"/>
      <c r="AYY19" s="1"/>
      <c r="AYZ19" s="1"/>
      <c r="AZA19" s="1"/>
      <c r="AZB19" s="1"/>
      <c r="AZC19" s="1"/>
      <c r="AZD19" s="1"/>
      <c r="AZE19" s="1"/>
      <c r="AZF19" s="1"/>
      <c r="AZG19" s="1"/>
      <c r="AZH19" s="1"/>
      <c r="AZI19" s="1"/>
      <c r="AZJ19" s="1"/>
      <c r="AZK19" s="1"/>
      <c r="AZL19" s="1"/>
      <c r="AZM19" s="1"/>
      <c r="AZN19" s="1"/>
      <c r="AZO19" s="1"/>
      <c r="AZP19" s="1"/>
      <c r="AZQ19" s="1"/>
      <c r="AZR19" s="1"/>
      <c r="AZS19" s="1"/>
      <c r="AZT19" s="1"/>
      <c r="AZU19" s="1"/>
      <c r="AZV19" s="1"/>
      <c r="AZW19" s="1"/>
      <c r="AZX19" s="1"/>
      <c r="AZY19" s="1"/>
      <c r="AZZ19" s="1"/>
      <c r="BAA19" s="1"/>
      <c r="BAB19" s="1"/>
      <c r="BAC19" s="1"/>
      <c r="BAD19" s="1"/>
      <c r="BAE19" s="1"/>
      <c r="BAF19" s="1"/>
      <c r="BAG19" s="1"/>
      <c r="BAH19" s="1"/>
      <c r="BAI19" s="1"/>
      <c r="BAJ19" s="1"/>
      <c r="BAK19" s="1"/>
      <c r="BAL19" s="1"/>
      <c r="BAM19" s="1"/>
      <c r="BAN19" s="1"/>
      <c r="BAO19" s="1"/>
      <c r="BAP19" s="1"/>
      <c r="BAQ19" s="1"/>
      <c r="BAR19" s="1"/>
      <c r="BAS19" s="1"/>
      <c r="BAT19" s="1"/>
      <c r="BAU19" s="1"/>
      <c r="BAV19" s="1"/>
      <c r="BAW19" s="1"/>
      <c r="BAX19" s="1"/>
      <c r="BAY19" s="1"/>
      <c r="BAZ19" s="1"/>
      <c r="BBA19" s="1"/>
      <c r="BBB19" s="1"/>
      <c r="BBC19" s="1"/>
      <c r="BBD19" s="1"/>
      <c r="BBE19" s="1"/>
      <c r="BBF19" s="1"/>
      <c r="BBG19" s="1"/>
      <c r="BBH19" s="1"/>
      <c r="BBI19" s="1"/>
      <c r="BBJ19" s="1"/>
      <c r="BBK19" s="1"/>
      <c r="BBL19" s="1"/>
      <c r="BBM19" s="1"/>
      <c r="BBN19" s="1"/>
      <c r="BBO19" s="1"/>
      <c r="BBP19" s="1"/>
      <c r="BBQ19" s="1"/>
      <c r="BBR19" s="1"/>
      <c r="BBS19" s="1"/>
      <c r="BBT19" s="1"/>
      <c r="BBU19" s="1"/>
      <c r="BBV19" s="1"/>
      <c r="BBW19" s="1"/>
      <c r="BBX19" s="1"/>
      <c r="BBY19" s="1"/>
      <c r="BBZ19" s="1"/>
      <c r="BCA19" s="1"/>
      <c r="BCB19" s="1"/>
      <c r="BCC19" s="1"/>
      <c r="BCD19" s="1"/>
      <c r="BCE19" s="1"/>
      <c r="BCF19" s="1"/>
      <c r="BCG19" s="1"/>
      <c r="BCH19" s="1"/>
      <c r="BCI19" s="1"/>
      <c r="BCJ19" s="1"/>
      <c r="BCK19" s="1"/>
      <c r="BCL19" s="1"/>
      <c r="BCM19" s="1"/>
      <c r="BCN19" s="1"/>
      <c r="BCO19" s="1"/>
      <c r="BCP19" s="1"/>
      <c r="BCQ19" s="1"/>
      <c r="BCR19" s="1"/>
      <c r="BCS19" s="1"/>
      <c r="BCT19" s="1"/>
      <c r="BCU19" s="1"/>
      <c r="BCV19" s="1"/>
      <c r="BCW19" s="1"/>
      <c r="BCX19" s="1"/>
      <c r="BCY19" s="1"/>
      <c r="BCZ19" s="1"/>
      <c r="BDA19" s="1"/>
      <c r="BDB19" s="1"/>
      <c r="BDC19" s="1"/>
      <c r="BDD19" s="1"/>
      <c r="BDE19" s="1"/>
      <c r="BDF19" s="1"/>
      <c r="BDG19" s="1"/>
      <c r="BDH19" s="1"/>
      <c r="BDI19" s="1"/>
      <c r="BDJ19" s="1"/>
      <c r="BDK19" s="1"/>
      <c r="BDL19" s="1"/>
      <c r="BDM19" s="1"/>
      <c r="BDN19" s="1"/>
      <c r="BDO19" s="1"/>
      <c r="BDP19" s="1"/>
      <c r="BDQ19" s="1"/>
      <c r="BDR19" s="1"/>
      <c r="BDS19" s="1"/>
      <c r="BDT19" s="1"/>
      <c r="BDU19" s="1"/>
      <c r="BDV19" s="1"/>
      <c r="BDW19" s="1"/>
      <c r="BDX19" s="1"/>
      <c r="BDY19" s="1"/>
      <c r="BDZ19" s="1"/>
      <c r="BEA19" s="1"/>
      <c r="BEB19" s="1"/>
      <c r="BEC19" s="1"/>
      <c r="BED19" s="1"/>
      <c r="BEE19" s="1"/>
      <c r="BEF19" s="1"/>
      <c r="BEG19" s="1"/>
      <c r="BEH19" s="1"/>
      <c r="BEI19" s="1"/>
      <c r="BEJ19" s="1"/>
      <c r="BEK19" s="1"/>
      <c r="BEL19" s="1"/>
      <c r="BEM19" s="1"/>
      <c r="BEN19" s="1"/>
      <c r="BEO19" s="1"/>
      <c r="BEP19" s="1"/>
      <c r="BEQ19" s="1"/>
      <c r="BER19" s="1"/>
      <c r="BES19" s="1"/>
      <c r="BET19" s="1"/>
      <c r="BEU19" s="1"/>
      <c r="BEV19" s="1"/>
      <c r="BEW19" s="1"/>
      <c r="BEX19" s="1"/>
      <c r="BEY19" s="1"/>
      <c r="BEZ19" s="1"/>
      <c r="BFA19" s="1"/>
      <c r="BFB19" s="1"/>
      <c r="BFC19" s="1"/>
      <c r="BFD19" s="1"/>
      <c r="BFE19" s="1"/>
      <c r="BFF19" s="1"/>
      <c r="BFG19" s="1"/>
      <c r="BFH19" s="1"/>
      <c r="BFI19" s="1"/>
      <c r="BFJ19" s="1"/>
      <c r="BFK19" s="1"/>
      <c r="BFL19" s="1"/>
      <c r="BFM19" s="1"/>
      <c r="BFN19" s="1"/>
      <c r="BFO19" s="1"/>
      <c r="BFP19" s="1"/>
      <c r="BFQ19" s="1"/>
      <c r="BFR19" s="1"/>
      <c r="BFS19" s="1"/>
      <c r="BFT19" s="1"/>
      <c r="BFU19" s="1"/>
      <c r="BFV19" s="1"/>
      <c r="BFW19" s="1"/>
      <c r="BFX19" s="1"/>
      <c r="BFY19" s="1"/>
      <c r="BFZ19" s="1"/>
      <c r="BGA19" s="1"/>
      <c r="BGB19" s="1"/>
      <c r="BGC19" s="1"/>
      <c r="BGD19" s="1"/>
      <c r="BGE19" s="1"/>
      <c r="BGF19" s="1"/>
      <c r="BGG19" s="1"/>
      <c r="BGH19" s="1"/>
      <c r="BGI19" s="1"/>
      <c r="BGJ19" s="1"/>
      <c r="BGK19" s="1"/>
      <c r="BGL19" s="1"/>
      <c r="BGM19" s="1"/>
      <c r="BGN19" s="1"/>
      <c r="BGO19" s="1"/>
      <c r="BGP19" s="1"/>
      <c r="BGQ19" s="1"/>
      <c r="BGR19" s="1"/>
      <c r="BGS19" s="1"/>
      <c r="BGT19" s="1"/>
      <c r="BGU19" s="1"/>
      <c r="BGV19" s="1"/>
      <c r="BGW19" s="1"/>
      <c r="BGX19" s="1"/>
      <c r="BGY19" s="1"/>
      <c r="BGZ19" s="1"/>
      <c r="BHA19" s="1"/>
      <c r="BHB19" s="1"/>
      <c r="BHC19" s="1"/>
      <c r="BHD19" s="1"/>
      <c r="BHE19" s="1"/>
      <c r="BHF19" s="1"/>
      <c r="BHG19" s="1"/>
      <c r="BHH19" s="1"/>
      <c r="BHI19" s="1"/>
      <c r="BHJ19" s="1"/>
      <c r="BHK19" s="1"/>
      <c r="BHL19" s="1"/>
      <c r="BHM19" s="1"/>
      <c r="BHN19" s="1"/>
      <c r="BHO19" s="1"/>
      <c r="BHP19" s="1"/>
      <c r="BHQ19" s="1"/>
      <c r="BHR19" s="1"/>
      <c r="BHS19" s="1"/>
      <c r="BHT19" s="1"/>
      <c r="BHU19" s="1"/>
      <c r="BHV19" s="1"/>
      <c r="BHW19" s="1"/>
      <c r="BHX19" s="1"/>
      <c r="BHY19" s="1"/>
      <c r="BHZ19" s="1"/>
      <c r="BIA19" s="1"/>
      <c r="BIB19" s="1"/>
      <c r="BIC19" s="1"/>
      <c r="BID19" s="1"/>
      <c r="BIE19" s="1"/>
      <c r="BIF19" s="1"/>
      <c r="BIG19" s="1"/>
      <c r="BIH19" s="1"/>
      <c r="BII19" s="1"/>
      <c r="BIJ19" s="1"/>
      <c r="BIK19" s="1"/>
      <c r="BIL19" s="1"/>
      <c r="BIM19" s="1"/>
      <c r="BIN19" s="1"/>
      <c r="BIO19" s="1"/>
      <c r="BIP19" s="1"/>
      <c r="BIQ19" s="1"/>
      <c r="BIR19" s="1"/>
      <c r="BIS19" s="1"/>
      <c r="BIT19" s="1"/>
      <c r="BIU19" s="1"/>
      <c r="BIV19" s="1"/>
      <c r="BIW19" s="1"/>
      <c r="BIX19" s="1"/>
      <c r="BIY19" s="1"/>
      <c r="BIZ19" s="1"/>
      <c r="BJA19" s="1"/>
      <c r="BJB19" s="1"/>
      <c r="BJC19" s="1"/>
      <c r="BJD19" s="1"/>
      <c r="BJE19" s="1"/>
      <c r="BJF19" s="1"/>
      <c r="BJG19" s="1"/>
      <c r="BJH19" s="1"/>
      <c r="BJI19" s="1"/>
      <c r="BJJ19" s="1"/>
      <c r="BJK19" s="1"/>
      <c r="BJL19" s="1"/>
      <c r="BJM19" s="1"/>
      <c r="BJN19" s="1"/>
      <c r="BJO19" s="1"/>
      <c r="BJP19" s="1"/>
      <c r="BJQ19" s="1"/>
      <c r="BJR19" s="1"/>
      <c r="BJS19" s="1"/>
      <c r="BJT19" s="1"/>
      <c r="BJU19" s="1"/>
      <c r="BJV19" s="1"/>
      <c r="BJW19" s="1"/>
      <c r="BJX19" s="1"/>
      <c r="BJY19" s="1"/>
      <c r="BJZ19" s="1"/>
      <c r="BKA19" s="1"/>
      <c r="BKB19" s="1"/>
      <c r="BKC19" s="1"/>
      <c r="BKD19" s="1"/>
      <c r="BKE19" s="1"/>
      <c r="BKF19" s="1"/>
      <c r="BKG19" s="1"/>
      <c r="BKH19" s="1"/>
      <c r="BKI19" s="1"/>
      <c r="BKJ19" s="1"/>
      <c r="BKK19" s="1"/>
      <c r="BKL19" s="1"/>
      <c r="BKM19" s="1"/>
      <c r="BKN19" s="1"/>
      <c r="BKO19" s="1"/>
      <c r="BKP19" s="1"/>
      <c r="BKQ19" s="1"/>
      <c r="BKR19" s="1"/>
      <c r="BKS19" s="1"/>
      <c r="BKT19" s="1"/>
      <c r="BKU19" s="1"/>
      <c r="BKV19" s="1"/>
      <c r="BKW19" s="1"/>
      <c r="BKX19" s="1"/>
      <c r="BKY19" s="1"/>
      <c r="BKZ19" s="1"/>
      <c r="BLA19" s="1"/>
      <c r="BLB19" s="1"/>
      <c r="BLC19" s="1"/>
      <c r="BLD19" s="1"/>
      <c r="BLE19" s="1"/>
      <c r="BLF19" s="1"/>
      <c r="BLG19" s="1"/>
      <c r="BLH19" s="1"/>
      <c r="BLI19" s="1"/>
      <c r="BLJ19" s="1"/>
      <c r="BLK19" s="1"/>
      <c r="BLL19" s="1"/>
      <c r="BLM19" s="1"/>
      <c r="BLN19" s="1"/>
      <c r="BLO19" s="1"/>
      <c r="BLP19" s="1"/>
      <c r="BLQ19" s="1"/>
      <c r="BLR19" s="1"/>
      <c r="BLS19" s="1"/>
      <c r="BLT19" s="1"/>
      <c r="BLU19" s="1"/>
      <c r="BLV19" s="1"/>
      <c r="BLW19" s="1"/>
      <c r="BLX19" s="1"/>
      <c r="BLY19" s="1"/>
      <c r="BLZ19" s="1"/>
      <c r="BMA19" s="1"/>
      <c r="BMB19" s="1"/>
      <c r="BMC19" s="1"/>
      <c r="BMD19" s="1"/>
      <c r="BME19" s="1"/>
      <c r="BMF19" s="1"/>
      <c r="BMG19" s="1"/>
      <c r="BMH19" s="1"/>
      <c r="BMI19" s="1"/>
      <c r="BMJ19" s="1"/>
      <c r="BMK19" s="1"/>
      <c r="BML19" s="1"/>
      <c r="BMM19" s="1"/>
      <c r="BMN19" s="1"/>
      <c r="BMO19" s="1"/>
      <c r="BMP19" s="1"/>
      <c r="BMQ19" s="1"/>
      <c r="BMR19" s="1"/>
      <c r="BMS19" s="1"/>
      <c r="BMT19" s="1"/>
      <c r="BMU19" s="1"/>
      <c r="BMV19" s="1"/>
      <c r="BMW19" s="1"/>
      <c r="BMX19" s="1"/>
      <c r="BMY19" s="1"/>
      <c r="BMZ19" s="1"/>
      <c r="BNA19" s="1"/>
      <c r="BNB19" s="1"/>
      <c r="BNC19" s="1"/>
      <c r="BND19" s="1"/>
      <c r="BNE19" s="1"/>
      <c r="BNF19" s="1"/>
      <c r="BNG19" s="1"/>
      <c r="BNH19" s="1"/>
      <c r="BNI19" s="1"/>
      <c r="BNJ19" s="1"/>
      <c r="BNK19" s="1"/>
      <c r="BNL19" s="1"/>
      <c r="BNM19" s="1"/>
      <c r="BNN19" s="1"/>
      <c r="BNO19" s="1"/>
      <c r="BNP19" s="1"/>
      <c r="BNQ19" s="1"/>
      <c r="BNR19" s="1"/>
      <c r="BNS19" s="1"/>
      <c r="BNT19" s="1"/>
      <c r="BNU19" s="1"/>
      <c r="BNV19" s="1"/>
      <c r="BNW19" s="1"/>
      <c r="BNX19" s="1"/>
      <c r="BNY19" s="1"/>
      <c r="BNZ19" s="1"/>
      <c r="BOA19" s="1"/>
      <c r="BOB19" s="1"/>
      <c r="BOC19" s="1"/>
      <c r="BOD19" s="1"/>
      <c r="BOE19" s="1"/>
      <c r="BOF19" s="1"/>
      <c r="BOG19" s="1"/>
      <c r="BOH19" s="1"/>
      <c r="BOI19" s="1"/>
      <c r="BOJ19" s="1"/>
      <c r="BOK19" s="1"/>
      <c r="BOL19" s="1"/>
      <c r="BOM19" s="1"/>
      <c r="BON19" s="1"/>
      <c r="BOO19" s="1"/>
      <c r="BOP19" s="1"/>
      <c r="BOQ19" s="1"/>
      <c r="BOR19" s="1"/>
      <c r="BOS19" s="1"/>
      <c r="BOT19" s="1"/>
      <c r="BOU19" s="1"/>
      <c r="BOV19" s="1"/>
      <c r="BOW19" s="1"/>
      <c r="BOX19" s="1"/>
      <c r="BOY19" s="1"/>
      <c r="BOZ19" s="1"/>
      <c r="BPA19" s="1"/>
      <c r="BPB19" s="1"/>
      <c r="BPC19" s="1"/>
      <c r="BPD19" s="1"/>
      <c r="BPE19" s="1"/>
      <c r="BPF19" s="1"/>
      <c r="BPG19" s="1"/>
      <c r="BPH19" s="1"/>
      <c r="BPI19" s="1"/>
      <c r="BPJ19" s="1"/>
      <c r="BPK19" s="1"/>
      <c r="BPL19" s="1"/>
      <c r="BPM19" s="1"/>
      <c r="BPN19" s="1"/>
      <c r="BPO19" s="1"/>
      <c r="BPP19" s="1"/>
      <c r="BPQ19" s="1"/>
      <c r="BPR19" s="1"/>
      <c r="BPS19" s="1"/>
      <c r="BPT19" s="1"/>
      <c r="BPU19" s="1"/>
      <c r="BPV19" s="1"/>
      <c r="BPW19" s="1"/>
      <c r="BPX19" s="1"/>
      <c r="BPY19" s="1"/>
      <c r="BPZ19" s="1"/>
      <c r="BQA19" s="1"/>
      <c r="BQB19" s="1"/>
      <c r="BQC19" s="1"/>
      <c r="BQD19" s="1"/>
      <c r="BQE19" s="1"/>
      <c r="BQF19" s="1"/>
      <c r="BQG19" s="1"/>
      <c r="BQH19" s="1"/>
      <c r="BQI19" s="1"/>
      <c r="BQJ19" s="1"/>
      <c r="BQK19" s="1"/>
      <c r="BQL19" s="1"/>
      <c r="BQM19" s="1"/>
      <c r="BQN19" s="1"/>
      <c r="BQO19" s="1"/>
      <c r="BQP19" s="1"/>
      <c r="BQQ19" s="1"/>
      <c r="BQR19" s="1"/>
      <c r="BQS19" s="1"/>
      <c r="BQT19" s="1"/>
      <c r="BQU19" s="1"/>
      <c r="BQV19" s="1"/>
      <c r="BQW19" s="1"/>
      <c r="BQX19" s="1"/>
      <c r="BQY19" s="1"/>
      <c r="BQZ19" s="1"/>
      <c r="BRA19" s="1"/>
      <c r="BRB19" s="1"/>
      <c r="BRC19" s="1"/>
      <c r="BRD19" s="1"/>
      <c r="BRE19" s="1"/>
      <c r="BRF19" s="1"/>
      <c r="BRG19" s="1"/>
      <c r="BRH19" s="1"/>
      <c r="BRI19" s="1"/>
      <c r="BRJ19" s="1"/>
      <c r="BRK19" s="1"/>
      <c r="BRL19" s="1"/>
      <c r="BRM19" s="1"/>
      <c r="BRN19" s="1"/>
      <c r="BRO19" s="1"/>
      <c r="BRP19" s="1"/>
      <c r="BRQ19" s="1"/>
      <c r="BRR19" s="1"/>
      <c r="BRS19" s="1"/>
      <c r="BRT19" s="1"/>
      <c r="BRU19" s="1"/>
      <c r="BRV19" s="1"/>
      <c r="BRW19" s="1"/>
      <c r="BRX19" s="1"/>
      <c r="BRY19" s="1"/>
      <c r="BRZ19" s="1"/>
      <c r="BSA19" s="1"/>
      <c r="BSB19" s="1"/>
      <c r="BSC19" s="1"/>
      <c r="BSD19" s="1"/>
      <c r="BSE19" s="1"/>
      <c r="BSF19" s="1"/>
      <c r="BSG19" s="1"/>
      <c r="BSH19" s="1"/>
      <c r="BSI19" s="1"/>
      <c r="BSJ19" s="1"/>
      <c r="BSK19" s="1"/>
      <c r="BSL19" s="1"/>
      <c r="BSM19" s="1"/>
      <c r="BSN19" s="1"/>
      <c r="BSO19" s="1"/>
      <c r="BSP19" s="1"/>
      <c r="BSQ19" s="1"/>
      <c r="BSR19" s="1"/>
      <c r="BSS19" s="1"/>
      <c r="BST19" s="1"/>
      <c r="BSU19" s="1"/>
      <c r="BSV19" s="1"/>
      <c r="BSW19" s="1"/>
      <c r="BSX19" s="1"/>
      <c r="BSY19" s="1"/>
      <c r="BSZ19" s="1"/>
      <c r="BTA19" s="1"/>
      <c r="BTB19" s="1"/>
      <c r="BTC19" s="1"/>
      <c r="BTD19" s="1"/>
      <c r="BTE19" s="1"/>
      <c r="BTF19" s="1"/>
      <c r="BTG19" s="1"/>
      <c r="BTH19" s="1"/>
      <c r="BTI19" s="1"/>
      <c r="BTJ19" s="1"/>
      <c r="BTK19" s="1"/>
      <c r="BTL19" s="1"/>
      <c r="BTM19" s="1"/>
      <c r="BTN19" s="1"/>
      <c r="BTO19" s="1"/>
      <c r="BTP19" s="1"/>
      <c r="BTQ19" s="1"/>
      <c r="BTR19" s="1"/>
      <c r="BTS19" s="1"/>
      <c r="BTT19" s="1"/>
      <c r="BTU19" s="1"/>
      <c r="BTV19" s="1"/>
      <c r="BTW19" s="1"/>
      <c r="BTX19" s="1"/>
      <c r="BTY19" s="1"/>
      <c r="BTZ19" s="1"/>
      <c r="BUA19" s="1"/>
      <c r="BUB19" s="1"/>
      <c r="BUC19" s="1"/>
      <c r="BUD19" s="1"/>
      <c r="BUE19" s="1"/>
      <c r="BUF19" s="1"/>
      <c r="BUG19" s="1"/>
      <c r="BUH19" s="1"/>
      <c r="BUI19" s="1"/>
      <c r="BUJ19" s="1"/>
      <c r="BUK19" s="1"/>
      <c r="BUL19" s="1"/>
      <c r="BUM19" s="1"/>
      <c r="BUN19" s="1"/>
      <c r="BUO19" s="1"/>
      <c r="BUP19" s="1"/>
      <c r="BUQ19" s="1"/>
      <c r="BUR19" s="1"/>
      <c r="BUS19" s="1"/>
      <c r="BUT19" s="1"/>
      <c r="BUU19" s="1"/>
      <c r="BUV19" s="1"/>
      <c r="BUW19" s="1"/>
      <c r="BUX19" s="1"/>
      <c r="BUY19" s="1"/>
      <c r="BUZ19" s="1"/>
      <c r="BVA19" s="1"/>
      <c r="BVB19" s="1"/>
      <c r="BVC19" s="1"/>
      <c r="BVD19" s="1"/>
      <c r="BVE19" s="1"/>
      <c r="BVF19" s="1"/>
      <c r="BVG19" s="1"/>
      <c r="BVH19" s="1"/>
      <c r="BVI19" s="1"/>
      <c r="BVJ19" s="1"/>
      <c r="BVK19" s="1"/>
      <c r="BVL19" s="1"/>
      <c r="BVM19" s="1"/>
      <c r="BVN19" s="1"/>
      <c r="BVO19" s="1"/>
      <c r="BVP19" s="1"/>
      <c r="BVQ19" s="1"/>
      <c r="BVR19" s="1"/>
      <c r="BVS19" s="1"/>
      <c r="BVT19" s="1"/>
      <c r="BVU19" s="1"/>
      <c r="BVV19" s="1"/>
      <c r="BVW19" s="1"/>
      <c r="BVX19" s="1"/>
      <c r="BVY19" s="1"/>
      <c r="BVZ19" s="1"/>
      <c r="BWA19" s="1"/>
      <c r="BWB19" s="1"/>
      <c r="BWC19" s="1"/>
      <c r="BWD19" s="1"/>
      <c r="BWE19" s="1"/>
      <c r="BWF19" s="1"/>
      <c r="BWG19" s="1"/>
      <c r="BWH19" s="1"/>
      <c r="BWI19" s="1"/>
      <c r="BWJ19" s="1"/>
      <c r="BWK19" s="1"/>
      <c r="BWL19" s="1"/>
      <c r="BWM19" s="1"/>
      <c r="BWN19" s="1"/>
      <c r="BWO19" s="1"/>
      <c r="BWP19" s="1"/>
      <c r="BWQ19" s="1"/>
      <c r="BWR19" s="1"/>
      <c r="BWS19" s="1"/>
      <c r="BWT19" s="1"/>
      <c r="BWU19" s="1"/>
      <c r="BWV19" s="1"/>
      <c r="BWW19" s="1"/>
      <c r="BWX19" s="1"/>
      <c r="BWY19" s="1"/>
      <c r="BWZ19" s="1"/>
      <c r="BXA19" s="1"/>
      <c r="BXB19" s="1"/>
      <c r="BXC19" s="1"/>
      <c r="BXD19" s="1"/>
      <c r="BXE19" s="1"/>
      <c r="BXF19" s="1"/>
      <c r="BXG19" s="1"/>
      <c r="BXH19" s="1"/>
      <c r="BXI19" s="1"/>
      <c r="BXJ19" s="1"/>
      <c r="BXK19" s="1"/>
      <c r="BXL19" s="1"/>
      <c r="BXM19" s="1"/>
      <c r="BXN19" s="1"/>
      <c r="BXO19" s="1"/>
      <c r="BXP19" s="1"/>
      <c r="BXQ19" s="1"/>
      <c r="BXR19" s="1"/>
      <c r="BXS19" s="1"/>
      <c r="BXT19" s="1"/>
      <c r="BXU19" s="1"/>
      <c r="BXV19" s="1"/>
      <c r="BXW19" s="1"/>
      <c r="BXX19" s="1"/>
      <c r="BXY19" s="1"/>
      <c r="BXZ19" s="1"/>
      <c r="BYA19" s="1"/>
      <c r="BYB19" s="1"/>
      <c r="BYC19" s="1"/>
      <c r="BYD19" s="1"/>
      <c r="BYE19" s="1"/>
      <c r="BYF19" s="1"/>
      <c r="BYG19" s="1"/>
      <c r="BYH19" s="1"/>
      <c r="BYI19" s="1"/>
      <c r="BYJ19" s="1"/>
      <c r="BYK19" s="1"/>
      <c r="BYL19" s="1"/>
      <c r="BYM19" s="1"/>
      <c r="BYN19" s="1"/>
      <c r="BYO19" s="1"/>
      <c r="BYP19" s="1"/>
      <c r="BYQ19" s="1"/>
      <c r="BYR19" s="1"/>
      <c r="BYS19" s="1"/>
      <c r="BYT19" s="1"/>
      <c r="BYU19" s="1"/>
      <c r="BYV19" s="1"/>
      <c r="BYW19" s="1"/>
      <c r="BYX19" s="1"/>
      <c r="BYY19" s="1"/>
      <c r="BYZ19" s="1"/>
      <c r="BZA19" s="1"/>
      <c r="BZB19" s="1"/>
      <c r="BZC19" s="1"/>
      <c r="BZD19" s="1"/>
      <c r="BZE19" s="1"/>
      <c r="BZF19" s="1"/>
      <c r="BZG19" s="1"/>
      <c r="BZH19" s="1"/>
      <c r="BZI19" s="1"/>
      <c r="BZJ19" s="1"/>
      <c r="BZK19" s="1"/>
      <c r="BZL19" s="1"/>
      <c r="BZM19" s="1"/>
      <c r="BZN19" s="1"/>
      <c r="BZO19" s="1"/>
      <c r="BZP19" s="1"/>
      <c r="BZQ19" s="1"/>
      <c r="BZR19" s="1"/>
      <c r="BZS19" s="1"/>
      <c r="BZT19" s="1"/>
      <c r="BZU19" s="1"/>
      <c r="BZV19" s="1"/>
      <c r="BZW19" s="1"/>
      <c r="BZX19" s="1"/>
      <c r="BZY19" s="1"/>
      <c r="BZZ19" s="1"/>
      <c r="CAA19" s="1"/>
      <c r="CAB19" s="1"/>
      <c r="CAC19" s="1"/>
      <c r="CAD19" s="1"/>
      <c r="CAE19" s="1"/>
      <c r="CAF19" s="1"/>
      <c r="CAG19" s="1"/>
      <c r="CAH19" s="1"/>
      <c r="CAI19" s="1"/>
      <c r="CAJ19" s="1"/>
      <c r="CAK19" s="1"/>
      <c r="CAL19" s="1"/>
      <c r="CAM19" s="1"/>
      <c r="CAN19" s="1"/>
      <c r="CAO19" s="1"/>
      <c r="CAP19" s="1"/>
      <c r="CAQ19" s="1"/>
      <c r="CAR19" s="1"/>
      <c r="CAS19" s="1"/>
      <c r="CAT19" s="1"/>
      <c r="CAU19" s="1"/>
      <c r="CAV19" s="1"/>
      <c r="CAW19" s="1"/>
      <c r="CAX19" s="1"/>
      <c r="CAY19" s="1"/>
      <c r="CAZ19" s="1"/>
      <c r="CBA19" s="1"/>
      <c r="CBB19" s="1"/>
      <c r="CBC19" s="1"/>
      <c r="CBD19" s="1"/>
      <c r="CBE19" s="1"/>
      <c r="CBF19" s="1"/>
      <c r="CBG19" s="1"/>
      <c r="CBH19" s="1"/>
      <c r="CBI19" s="1"/>
      <c r="CBJ19" s="1"/>
      <c r="CBK19" s="1"/>
      <c r="CBL19" s="1"/>
      <c r="CBM19" s="1"/>
      <c r="CBN19" s="1"/>
      <c r="CBO19" s="1"/>
      <c r="CBP19" s="1"/>
      <c r="CBQ19" s="1"/>
      <c r="CBR19" s="1"/>
      <c r="CBS19" s="1"/>
      <c r="CBT19" s="1"/>
      <c r="CBU19" s="1"/>
      <c r="CBV19" s="1"/>
      <c r="CBW19" s="1"/>
      <c r="CBX19" s="1"/>
      <c r="CBY19" s="1"/>
      <c r="CBZ19" s="1"/>
      <c r="CCA19" s="1"/>
      <c r="CCB19" s="1"/>
      <c r="CCC19" s="1"/>
      <c r="CCD19" s="1"/>
      <c r="CCE19" s="1"/>
      <c r="CCF19" s="1"/>
      <c r="CCG19" s="1"/>
      <c r="CCH19" s="1"/>
      <c r="CCI19" s="1"/>
      <c r="CCJ19" s="1"/>
      <c r="CCK19" s="1"/>
      <c r="CCL19" s="1"/>
      <c r="CCM19" s="1"/>
      <c r="CCN19" s="1"/>
      <c r="CCO19" s="1"/>
      <c r="CCP19" s="1"/>
      <c r="CCQ19" s="1"/>
      <c r="CCR19" s="1"/>
      <c r="CCS19" s="1"/>
      <c r="CCT19" s="1"/>
      <c r="CCU19" s="1"/>
      <c r="CCV19" s="1"/>
      <c r="CCW19" s="1"/>
      <c r="CCX19" s="1"/>
      <c r="CCY19" s="1"/>
      <c r="CCZ19" s="1"/>
      <c r="CDA19" s="1"/>
      <c r="CDB19" s="1"/>
      <c r="CDC19" s="1"/>
      <c r="CDD19" s="1"/>
      <c r="CDE19" s="1"/>
      <c r="CDF19" s="1"/>
      <c r="CDG19" s="1"/>
      <c r="CDH19" s="1"/>
      <c r="CDI19" s="1"/>
      <c r="CDJ19" s="1"/>
      <c r="CDK19" s="1"/>
      <c r="CDL19" s="1"/>
      <c r="CDM19" s="1"/>
      <c r="CDN19" s="1"/>
      <c r="CDO19" s="1"/>
      <c r="CDP19" s="1"/>
      <c r="CDQ19" s="1"/>
      <c r="CDR19" s="1"/>
      <c r="CDS19" s="1"/>
      <c r="CDT19" s="1"/>
      <c r="CDU19" s="1"/>
      <c r="CDV19" s="1"/>
      <c r="CDW19" s="1"/>
      <c r="CDX19" s="1"/>
      <c r="CDY19" s="1"/>
      <c r="CDZ19" s="1"/>
      <c r="CEA19" s="1"/>
      <c r="CEB19" s="1"/>
      <c r="CEC19" s="1"/>
      <c r="CED19" s="1"/>
      <c r="CEE19" s="1"/>
      <c r="CEF19" s="1"/>
      <c r="CEG19" s="1"/>
      <c r="CEH19" s="1"/>
      <c r="CEI19" s="1"/>
      <c r="CEJ19" s="1"/>
      <c r="CEK19" s="1"/>
      <c r="CEL19" s="1"/>
      <c r="CEM19" s="1"/>
      <c r="CEN19" s="1"/>
      <c r="CEO19" s="1"/>
      <c r="CEP19" s="1"/>
      <c r="CEQ19" s="1"/>
      <c r="CER19" s="1"/>
      <c r="CES19" s="1"/>
      <c r="CET19" s="1"/>
      <c r="CEU19" s="1"/>
      <c r="CEV19" s="1"/>
      <c r="CEW19" s="1"/>
      <c r="CEX19" s="1"/>
      <c r="CEY19" s="1"/>
      <c r="CEZ19" s="1"/>
      <c r="CFA19" s="1"/>
      <c r="CFB19" s="1"/>
      <c r="CFC19" s="1"/>
      <c r="CFD19" s="1"/>
      <c r="CFE19" s="1"/>
      <c r="CFF19" s="1"/>
      <c r="CFG19" s="1"/>
      <c r="CFH19" s="1"/>
      <c r="CFI19" s="1"/>
      <c r="CFJ19" s="1"/>
      <c r="CFK19" s="1"/>
      <c r="CFL19" s="1"/>
      <c r="CFM19" s="1"/>
      <c r="CFN19" s="1"/>
      <c r="CFO19" s="1"/>
      <c r="CFP19" s="1"/>
      <c r="CFQ19" s="1"/>
      <c r="CFR19" s="1"/>
      <c r="CFS19" s="1"/>
      <c r="CFT19" s="1"/>
      <c r="CFU19" s="1"/>
      <c r="CFV19" s="1"/>
      <c r="CFW19" s="1"/>
      <c r="CFX19" s="1"/>
      <c r="CFY19" s="1"/>
      <c r="CFZ19" s="1"/>
      <c r="CGA19" s="1"/>
      <c r="CGB19" s="1"/>
      <c r="CGC19" s="1"/>
      <c r="CGD19" s="1"/>
      <c r="CGE19" s="1"/>
      <c r="CGF19" s="1"/>
      <c r="CGG19" s="1"/>
      <c r="CGH19" s="1"/>
      <c r="CGI19" s="1"/>
      <c r="CGJ19" s="1"/>
      <c r="CGK19" s="1"/>
      <c r="CGL19" s="1"/>
      <c r="CGM19" s="1"/>
      <c r="CGN19" s="1"/>
      <c r="CGO19" s="1"/>
      <c r="CGP19" s="1"/>
      <c r="CGQ19" s="1"/>
      <c r="CGR19" s="1"/>
      <c r="CGS19" s="1"/>
      <c r="CGT19" s="1"/>
      <c r="CGU19" s="1"/>
      <c r="CGV19" s="1"/>
      <c r="CGW19" s="1"/>
      <c r="CGX19" s="1"/>
      <c r="CGY19" s="1"/>
      <c r="CGZ19" s="1"/>
      <c r="CHA19" s="1"/>
      <c r="CHB19" s="1"/>
      <c r="CHC19" s="1"/>
      <c r="CHD19" s="1"/>
      <c r="CHE19" s="1"/>
      <c r="CHF19" s="1"/>
      <c r="CHG19" s="1"/>
      <c r="CHH19" s="1"/>
      <c r="CHI19" s="1"/>
      <c r="CHJ19" s="1"/>
      <c r="CHK19" s="1"/>
      <c r="CHL19" s="1"/>
      <c r="CHM19" s="1"/>
      <c r="CHN19" s="1"/>
      <c r="CHO19" s="1"/>
      <c r="CHP19" s="1"/>
      <c r="CHQ19" s="1"/>
      <c r="CHR19" s="1"/>
      <c r="CHS19" s="1"/>
      <c r="CHT19" s="1"/>
      <c r="CHU19" s="1"/>
      <c r="CHV19" s="1"/>
      <c r="CHW19" s="1"/>
      <c r="CHX19" s="1"/>
      <c r="CHY19" s="1"/>
      <c r="CHZ19" s="1"/>
      <c r="CIA19" s="1"/>
      <c r="CIB19" s="1"/>
      <c r="CIC19" s="1"/>
      <c r="CID19" s="1"/>
      <c r="CIE19" s="1"/>
      <c r="CIF19" s="1"/>
      <c r="CIG19" s="1"/>
      <c r="CIH19" s="1"/>
      <c r="CII19" s="1"/>
      <c r="CIJ19" s="1"/>
      <c r="CIK19" s="1"/>
      <c r="CIL19" s="1"/>
      <c r="CIM19" s="1"/>
      <c r="CIN19" s="1"/>
      <c r="CIO19" s="1"/>
      <c r="CIP19" s="1"/>
      <c r="CIQ19" s="1"/>
      <c r="CIR19" s="1"/>
      <c r="CIS19" s="1"/>
      <c r="CIT19" s="1"/>
      <c r="CIU19" s="1"/>
      <c r="CIV19" s="1"/>
      <c r="CIW19" s="1"/>
      <c r="CIX19" s="1"/>
      <c r="CIY19" s="1"/>
      <c r="CIZ19" s="1"/>
      <c r="CJA19" s="1"/>
      <c r="CJB19" s="1"/>
      <c r="CJC19" s="1"/>
      <c r="CJD19" s="1"/>
      <c r="CJE19" s="1"/>
      <c r="CJF19" s="1"/>
      <c r="CJG19" s="1"/>
      <c r="CJH19" s="1"/>
      <c r="CJI19" s="1"/>
      <c r="CJJ19" s="1"/>
      <c r="CJK19" s="1"/>
      <c r="CJL19" s="1"/>
      <c r="CJM19" s="1"/>
      <c r="CJN19" s="1"/>
      <c r="CJO19" s="1"/>
      <c r="CJP19" s="1"/>
      <c r="CJQ19" s="1"/>
      <c r="CJR19" s="1"/>
      <c r="CJS19" s="1"/>
      <c r="CJT19" s="1"/>
      <c r="CJU19" s="1"/>
      <c r="CJV19" s="1"/>
      <c r="CJW19" s="1"/>
      <c r="CJX19" s="1"/>
      <c r="CJY19" s="1"/>
      <c r="CJZ19" s="1"/>
      <c r="CKA19" s="1"/>
      <c r="CKB19" s="1"/>
      <c r="CKC19" s="1"/>
      <c r="CKD19" s="1"/>
      <c r="CKE19" s="1"/>
      <c r="CKF19" s="1"/>
      <c r="CKG19" s="1"/>
      <c r="CKH19" s="1"/>
      <c r="CKI19" s="1"/>
      <c r="CKJ19" s="1"/>
      <c r="CKK19" s="1"/>
      <c r="CKL19" s="1"/>
      <c r="CKM19" s="1"/>
      <c r="CKN19" s="1"/>
      <c r="CKO19" s="1"/>
      <c r="CKP19" s="1"/>
      <c r="CKQ19" s="1"/>
      <c r="CKR19" s="1"/>
      <c r="CKS19" s="1"/>
      <c r="CKT19" s="1"/>
      <c r="CKU19" s="1"/>
      <c r="CKV19" s="1"/>
      <c r="CKW19" s="1"/>
      <c r="CKX19" s="1"/>
      <c r="CKY19" s="1"/>
      <c r="CKZ19" s="1"/>
      <c r="CLA19" s="1"/>
      <c r="CLB19" s="1"/>
      <c r="CLC19" s="1"/>
      <c r="CLD19" s="1"/>
      <c r="CLE19" s="1"/>
      <c r="CLF19" s="1"/>
      <c r="CLG19" s="1"/>
      <c r="CLH19" s="1"/>
      <c r="CLI19" s="1"/>
      <c r="CLJ19" s="1"/>
      <c r="CLK19" s="1"/>
      <c r="CLL19" s="1"/>
      <c r="CLM19" s="1"/>
      <c r="CLN19" s="1"/>
      <c r="CLO19" s="1"/>
      <c r="CLP19" s="1"/>
      <c r="CLQ19" s="1"/>
      <c r="CLR19" s="1"/>
      <c r="CLS19" s="1"/>
      <c r="CLT19" s="1"/>
      <c r="CLU19" s="1"/>
      <c r="CLV19" s="1"/>
      <c r="CLW19" s="1"/>
      <c r="CLX19" s="1"/>
      <c r="CLY19" s="1"/>
      <c r="CLZ19" s="1"/>
      <c r="CMA19" s="1"/>
      <c r="CMB19" s="1"/>
      <c r="CMC19" s="1"/>
      <c r="CMD19" s="1"/>
      <c r="CME19" s="1"/>
      <c r="CMF19" s="1"/>
      <c r="CMG19" s="1"/>
      <c r="CMH19" s="1"/>
      <c r="CMI19" s="1"/>
      <c r="CMJ19" s="1"/>
      <c r="CMK19" s="1"/>
      <c r="CML19" s="1"/>
      <c r="CMM19" s="1"/>
      <c r="CMN19" s="1"/>
      <c r="CMO19" s="1"/>
      <c r="CMP19" s="1"/>
      <c r="CMQ19" s="1"/>
      <c r="CMR19" s="1"/>
      <c r="CMS19" s="1"/>
      <c r="CMT19" s="1"/>
      <c r="CMU19" s="1"/>
      <c r="CMV19" s="1"/>
      <c r="CMW19" s="1"/>
      <c r="CMX19" s="1"/>
      <c r="CMY19" s="1"/>
      <c r="CMZ19" s="1"/>
      <c r="CNA19" s="1"/>
      <c r="CNB19" s="1"/>
      <c r="CNC19" s="1"/>
      <c r="CND19" s="1"/>
      <c r="CNE19" s="1"/>
      <c r="CNF19" s="1"/>
      <c r="CNG19" s="1"/>
      <c r="CNH19" s="1"/>
      <c r="CNI19" s="1"/>
      <c r="CNJ19" s="1"/>
      <c r="CNK19" s="1"/>
      <c r="CNL19" s="1"/>
      <c r="CNM19" s="1"/>
      <c r="CNN19" s="1"/>
      <c r="CNO19" s="1"/>
      <c r="CNP19" s="1"/>
      <c r="CNQ19" s="1"/>
      <c r="CNR19" s="1"/>
      <c r="CNS19" s="1"/>
      <c r="CNT19" s="1"/>
      <c r="CNU19" s="1"/>
      <c r="CNV19" s="1"/>
      <c r="CNW19" s="1"/>
      <c r="CNX19" s="1"/>
      <c r="CNY19" s="1"/>
      <c r="CNZ19" s="1"/>
      <c r="COA19" s="1"/>
      <c r="COB19" s="1"/>
      <c r="COC19" s="1"/>
      <c r="COD19" s="1"/>
      <c r="COE19" s="1"/>
      <c r="COF19" s="1"/>
      <c r="COG19" s="1"/>
      <c r="COH19" s="1"/>
      <c r="COI19" s="1"/>
      <c r="COJ19" s="1"/>
      <c r="COK19" s="1"/>
      <c r="COL19" s="1"/>
      <c r="COM19" s="1"/>
      <c r="CON19" s="1"/>
      <c r="COO19" s="1"/>
      <c r="COP19" s="1"/>
      <c r="COQ19" s="1"/>
      <c r="COR19" s="1"/>
      <c r="COS19" s="1"/>
      <c r="COT19" s="1"/>
      <c r="COU19" s="1"/>
      <c r="COV19" s="1"/>
      <c r="COW19" s="1"/>
      <c r="COX19" s="1"/>
      <c r="COY19" s="1"/>
      <c r="COZ19" s="1"/>
      <c r="CPA19" s="1"/>
      <c r="CPB19" s="1"/>
      <c r="CPC19" s="1"/>
      <c r="CPD19" s="1"/>
      <c r="CPE19" s="1"/>
      <c r="CPF19" s="1"/>
      <c r="CPG19" s="1"/>
      <c r="CPH19" s="1"/>
      <c r="CPI19" s="1"/>
      <c r="CPJ19" s="1"/>
      <c r="CPK19" s="1"/>
      <c r="CPL19" s="1"/>
      <c r="CPM19" s="1"/>
      <c r="CPN19" s="1"/>
      <c r="CPO19" s="1"/>
      <c r="CPP19" s="1"/>
      <c r="CPQ19" s="1"/>
      <c r="CPR19" s="1"/>
      <c r="CPS19" s="1"/>
      <c r="CPT19" s="1"/>
      <c r="CPU19" s="1"/>
      <c r="CPV19" s="1"/>
      <c r="CPW19" s="1"/>
      <c r="CPX19" s="1"/>
      <c r="CPY19" s="1"/>
      <c r="CPZ19" s="1"/>
      <c r="CQA19" s="1"/>
      <c r="CQB19" s="1"/>
      <c r="CQC19" s="1"/>
      <c r="CQD19" s="1"/>
      <c r="CQE19" s="1"/>
      <c r="CQF19" s="1"/>
      <c r="CQG19" s="1"/>
      <c r="CQH19" s="1"/>
      <c r="CQI19" s="1"/>
      <c r="CQJ19" s="1"/>
      <c r="CQK19" s="1"/>
      <c r="CQL19" s="1"/>
      <c r="CQM19" s="1"/>
      <c r="CQN19" s="1"/>
      <c r="CQO19" s="1"/>
      <c r="CQP19" s="1"/>
      <c r="CQQ19" s="1"/>
      <c r="CQR19" s="1"/>
      <c r="CQS19" s="1"/>
      <c r="CQT19" s="1"/>
      <c r="CQU19" s="1"/>
      <c r="CQV19" s="1"/>
      <c r="CQW19" s="1"/>
      <c r="CQX19" s="1"/>
      <c r="CQY19" s="1"/>
      <c r="CQZ19" s="1"/>
      <c r="CRA19" s="1"/>
      <c r="CRB19" s="1"/>
      <c r="CRC19" s="1"/>
      <c r="CRD19" s="1"/>
      <c r="CRE19" s="1"/>
      <c r="CRF19" s="1"/>
      <c r="CRG19" s="1"/>
      <c r="CRH19" s="1"/>
      <c r="CRI19" s="1"/>
      <c r="CRJ19" s="1"/>
      <c r="CRK19" s="1"/>
      <c r="CRL19" s="1"/>
      <c r="CRM19" s="1"/>
      <c r="CRN19" s="1"/>
      <c r="CRO19" s="1"/>
      <c r="CRP19" s="1"/>
      <c r="CRQ19" s="1"/>
      <c r="CRR19" s="1"/>
      <c r="CRS19" s="1"/>
      <c r="CRT19" s="1"/>
      <c r="CRU19" s="1"/>
      <c r="CRV19" s="1"/>
      <c r="CRW19" s="1"/>
      <c r="CRX19" s="1"/>
      <c r="CRY19" s="1"/>
      <c r="CRZ19" s="1"/>
      <c r="CSA19" s="1"/>
      <c r="CSB19" s="1"/>
      <c r="CSC19" s="1"/>
      <c r="CSD19" s="1"/>
      <c r="CSE19" s="1"/>
      <c r="CSF19" s="1"/>
      <c r="CSG19" s="1"/>
      <c r="CSH19" s="1"/>
      <c r="CSI19" s="1"/>
      <c r="CSJ19" s="1"/>
      <c r="CSK19" s="1"/>
      <c r="CSL19" s="1"/>
      <c r="CSM19" s="1"/>
      <c r="CSN19" s="1"/>
      <c r="CSO19" s="1"/>
      <c r="CSP19" s="1"/>
      <c r="CSQ19" s="1"/>
      <c r="CSR19" s="1"/>
      <c r="CSS19" s="1"/>
      <c r="CST19" s="1"/>
      <c r="CSU19" s="1"/>
      <c r="CSV19" s="1"/>
      <c r="CSW19" s="1"/>
      <c r="CSX19" s="1"/>
      <c r="CSY19" s="1"/>
      <c r="CSZ19" s="1"/>
      <c r="CTA19" s="1"/>
      <c r="CTB19" s="1"/>
      <c r="CTC19" s="1"/>
      <c r="CTD19" s="1"/>
      <c r="CTE19" s="1"/>
      <c r="CTF19" s="1"/>
      <c r="CTG19" s="1"/>
      <c r="CTH19" s="1"/>
      <c r="CTI19" s="1"/>
      <c r="CTJ19" s="1"/>
      <c r="CTK19" s="1"/>
      <c r="CTL19" s="1"/>
      <c r="CTM19" s="1"/>
      <c r="CTN19" s="1"/>
      <c r="CTO19" s="1"/>
      <c r="CTP19" s="1"/>
      <c r="CTQ19" s="1"/>
      <c r="CTR19" s="1"/>
      <c r="CTS19" s="1"/>
      <c r="CTT19" s="1"/>
      <c r="CTU19" s="1"/>
      <c r="CTV19" s="1"/>
      <c r="CTW19" s="1"/>
      <c r="CTX19" s="1"/>
      <c r="CTY19" s="1"/>
      <c r="CTZ19" s="1"/>
      <c r="CUA19" s="1"/>
      <c r="CUB19" s="1"/>
      <c r="CUC19" s="1"/>
      <c r="CUD19" s="1"/>
      <c r="CUE19" s="1"/>
      <c r="CUF19" s="1"/>
      <c r="CUG19" s="1"/>
      <c r="CUH19" s="1"/>
      <c r="CUI19" s="1"/>
      <c r="CUJ19" s="1"/>
      <c r="CUK19" s="1"/>
      <c r="CUL19" s="1"/>
      <c r="CUM19" s="1"/>
      <c r="CUN19" s="1"/>
      <c r="CUO19" s="1"/>
      <c r="CUP19" s="1"/>
      <c r="CUQ19" s="1"/>
      <c r="CUR19" s="1"/>
      <c r="CUS19" s="1"/>
      <c r="CUT19" s="1"/>
      <c r="CUU19" s="1"/>
      <c r="CUV19" s="1"/>
      <c r="CUW19" s="1"/>
      <c r="CUX19" s="1"/>
      <c r="CUY19" s="1"/>
      <c r="CUZ19" s="1"/>
      <c r="CVA19" s="1"/>
      <c r="CVB19" s="1"/>
      <c r="CVC19" s="1"/>
      <c r="CVD19" s="1"/>
      <c r="CVE19" s="1"/>
      <c r="CVF19" s="1"/>
      <c r="CVG19" s="1"/>
      <c r="CVH19" s="1"/>
      <c r="CVI19" s="1"/>
      <c r="CVJ19" s="1"/>
      <c r="CVK19" s="1"/>
      <c r="CVL19" s="1"/>
      <c r="CVM19" s="1"/>
      <c r="CVN19" s="1"/>
      <c r="CVO19" s="1"/>
      <c r="CVP19" s="1"/>
      <c r="CVQ19" s="1"/>
      <c r="CVR19" s="1"/>
      <c r="CVS19" s="1"/>
      <c r="CVT19" s="1"/>
      <c r="CVU19" s="1"/>
      <c r="CVV19" s="1"/>
      <c r="CVW19" s="1"/>
      <c r="CVX19" s="1"/>
      <c r="CVY19" s="1"/>
      <c r="CVZ19" s="1"/>
      <c r="CWA19" s="1"/>
      <c r="CWB19" s="1"/>
      <c r="CWC19" s="1"/>
      <c r="CWD19" s="1"/>
      <c r="CWE19" s="1"/>
      <c r="CWF19" s="1"/>
      <c r="CWG19" s="1"/>
      <c r="CWH19" s="1"/>
      <c r="CWI19" s="1"/>
      <c r="CWJ19" s="1"/>
      <c r="CWK19" s="1"/>
      <c r="CWL19" s="1"/>
      <c r="CWM19" s="1"/>
      <c r="CWN19" s="1"/>
      <c r="CWO19" s="1"/>
      <c r="CWP19" s="1"/>
      <c r="CWQ19" s="1"/>
      <c r="CWR19" s="1"/>
      <c r="CWS19" s="1"/>
      <c r="CWT19" s="1"/>
      <c r="CWU19" s="1"/>
      <c r="CWV19" s="1"/>
      <c r="CWW19" s="1"/>
      <c r="CWX19" s="1"/>
      <c r="CWY19" s="1"/>
      <c r="CWZ19" s="1"/>
      <c r="CXA19" s="1"/>
      <c r="CXB19" s="1"/>
      <c r="CXC19" s="1"/>
      <c r="CXD19" s="1"/>
      <c r="CXE19" s="1"/>
      <c r="CXF19" s="1"/>
      <c r="CXG19" s="1"/>
      <c r="CXH19" s="1"/>
      <c r="CXI19" s="1"/>
      <c r="CXJ19" s="1"/>
      <c r="CXK19" s="1"/>
      <c r="CXL19" s="1"/>
      <c r="CXM19" s="1"/>
      <c r="CXN19" s="1"/>
      <c r="CXO19" s="1"/>
      <c r="CXP19" s="1"/>
      <c r="CXQ19" s="1"/>
      <c r="CXR19" s="1"/>
      <c r="CXS19" s="1"/>
      <c r="CXT19" s="1"/>
      <c r="CXU19" s="1"/>
      <c r="CXV19" s="1"/>
      <c r="CXW19" s="1"/>
      <c r="CXX19" s="1"/>
      <c r="CXY19" s="1"/>
      <c r="CXZ19" s="1"/>
      <c r="CYA19" s="1"/>
      <c r="CYB19" s="1"/>
      <c r="CYC19" s="1"/>
      <c r="CYD19" s="1"/>
      <c r="CYE19" s="1"/>
      <c r="CYF19" s="1"/>
      <c r="CYG19" s="1"/>
      <c r="CYH19" s="1"/>
      <c r="CYI19" s="1"/>
      <c r="CYJ19" s="1"/>
      <c r="CYK19" s="1"/>
      <c r="CYL19" s="1"/>
      <c r="CYM19" s="1"/>
      <c r="CYN19" s="1"/>
      <c r="CYO19" s="1"/>
      <c r="CYP19" s="1"/>
      <c r="CYQ19" s="1"/>
      <c r="CYR19" s="1"/>
      <c r="CYS19" s="1"/>
      <c r="CYT19" s="1"/>
      <c r="CYU19" s="1"/>
      <c r="CYV19" s="1"/>
      <c r="CYW19" s="1"/>
      <c r="CYX19" s="1"/>
      <c r="CYY19" s="1"/>
      <c r="CYZ19" s="1"/>
      <c r="CZA19" s="1"/>
      <c r="CZB19" s="1"/>
      <c r="CZC19" s="1"/>
      <c r="CZD19" s="1"/>
      <c r="CZE19" s="1"/>
      <c r="CZF19" s="1"/>
      <c r="CZG19" s="1"/>
      <c r="CZH19" s="1"/>
      <c r="CZI19" s="1"/>
      <c r="CZJ19" s="1"/>
      <c r="CZK19" s="1"/>
      <c r="CZL19" s="1"/>
      <c r="CZM19" s="1"/>
      <c r="CZN19" s="1"/>
      <c r="CZO19" s="1"/>
      <c r="CZP19" s="1"/>
      <c r="CZQ19" s="1"/>
      <c r="CZR19" s="1"/>
      <c r="CZS19" s="1"/>
      <c r="CZT19" s="1"/>
      <c r="CZU19" s="1"/>
      <c r="CZV19" s="1"/>
      <c r="CZW19" s="1"/>
      <c r="CZX19" s="1"/>
      <c r="CZY19" s="1"/>
      <c r="CZZ19" s="1"/>
      <c r="DAA19" s="1"/>
      <c r="DAB19" s="1"/>
      <c r="DAC19" s="1"/>
      <c r="DAD19" s="1"/>
      <c r="DAE19" s="1"/>
      <c r="DAF19" s="1"/>
      <c r="DAG19" s="1"/>
      <c r="DAH19" s="1"/>
      <c r="DAI19" s="1"/>
      <c r="DAJ19" s="1"/>
      <c r="DAK19" s="1"/>
      <c r="DAL19" s="1"/>
      <c r="DAM19" s="1"/>
      <c r="DAN19" s="1"/>
      <c r="DAO19" s="1"/>
      <c r="DAP19" s="1"/>
      <c r="DAQ19" s="1"/>
      <c r="DAR19" s="1"/>
      <c r="DAS19" s="1"/>
      <c r="DAT19" s="1"/>
      <c r="DAU19" s="1"/>
      <c r="DAV19" s="1"/>
      <c r="DAW19" s="1"/>
      <c r="DAX19" s="1"/>
      <c r="DAY19" s="1"/>
      <c r="DAZ19" s="1"/>
      <c r="DBA19" s="1"/>
      <c r="DBB19" s="1"/>
      <c r="DBC19" s="1"/>
      <c r="DBD19" s="1"/>
      <c r="DBE19" s="1"/>
      <c r="DBF19" s="1"/>
      <c r="DBG19" s="1"/>
      <c r="DBH19" s="1"/>
      <c r="DBI19" s="1"/>
      <c r="DBJ19" s="1"/>
      <c r="DBK19" s="1"/>
      <c r="DBL19" s="1"/>
      <c r="DBM19" s="1"/>
      <c r="DBN19" s="1"/>
      <c r="DBO19" s="1"/>
      <c r="DBP19" s="1"/>
      <c r="DBQ19" s="1"/>
      <c r="DBR19" s="1"/>
      <c r="DBS19" s="1"/>
      <c r="DBT19" s="1"/>
      <c r="DBU19" s="1"/>
      <c r="DBV19" s="1"/>
      <c r="DBW19" s="1"/>
      <c r="DBX19" s="1"/>
      <c r="DBY19" s="1"/>
      <c r="DBZ19" s="1"/>
      <c r="DCA19" s="1"/>
      <c r="DCB19" s="1"/>
      <c r="DCC19" s="1"/>
      <c r="DCD19" s="1"/>
      <c r="DCE19" s="1"/>
      <c r="DCF19" s="1"/>
      <c r="DCG19" s="1"/>
      <c r="DCH19" s="1"/>
      <c r="DCI19" s="1"/>
      <c r="DCJ19" s="1"/>
      <c r="DCK19" s="1"/>
      <c r="DCL19" s="1"/>
      <c r="DCM19" s="1"/>
      <c r="DCN19" s="1"/>
      <c r="DCO19" s="1"/>
      <c r="DCP19" s="1"/>
      <c r="DCQ19" s="1"/>
      <c r="DCR19" s="1"/>
      <c r="DCS19" s="1"/>
      <c r="DCT19" s="1"/>
      <c r="DCU19" s="1"/>
      <c r="DCV19" s="1"/>
      <c r="DCW19" s="1"/>
      <c r="DCX19" s="1"/>
      <c r="DCY19" s="1"/>
      <c r="DCZ19" s="1"/>
      <c r="DDA19" s="1"/>
      <c r="DDB19" s="1"/>
      <c r="DDC19" s="1"/>
      <c r="DDD19" s="1"/>
      <c r="DDE19" s="1"/>
      <c r="DDF19" s="1"/>
      <c r="DDG19" s="1"/>
      <c r="DDH19" s="1"/>
      <c r="DDI19" s="1"/>
      <c r="DDJ19" s="1"/>
      <c r="DDK19" s="1"/>
      <c r="DDL19" s="1"/>
      <c r="DDM19" s="1"/>
      <c r="DDN19" s="1"/>
      <c r="DDO19" s="1"/>
      <c r="DDP19" s="1"/>
      <c r="DDQ19" s="1"/>
      <c r="DDR19" s="1"/>
      <c r="DDS19" s="1"/>
      <c r="DDT19" s="1"/>
      <c r="DDU19" s="1"/>
      <c r="DDV19" s="1"/>
      <c r="DDW19" s="1"/>
      <c r="DDX19" s="1"/>
      <c r="DDY19" s="1"/>
      <c r="DDZ19" s="1"/>
      <c r="DEA19" s="1"/>
      <c r="DEB19" s="1"/>
      <c r="DEC19" s="1"/>
      <c r="DED19" s="1"/>
      <c r="DEE19" s="1"/>
      <c r="DEF19" s="1"/>
      <c r="DEG19" s="1"/>
      <c r="DEH19" s="1"/>
      <c r="DEI19" s="1"/>
      <c r="DEJ19" s="1"/>
      <c r="DEK19" s="1"/>
      <c r="DEL19" s="1"/>
      <c r="DEM19" s="1"/>
      <c r="DEN19" s="1"/>
      <c r="DEO19" s="1"/>
      <c r="DEP19" s="1"/>
      <c r="DEQ19" s="1"/>
      <c r="DER19" s="1"/>
      <c r="DES19" s="1"/>
      <c r="DET19" s="1"/>
      <c r="DEU19" s="1"/>
      <c r="DEV19" s="1"/>
      <c r="DEW19" s="1"/>
      <c r="DEX19" s="1"/>
      <c r="DEY19" s="1"/>
      <c r="DEZ19" s="1"/>
      <c r="DFA19" s="1"/>
      <c r="DFB19" s="1"/>
      <c r="DFC19" s="1"/>
      <c r="DFD19" s="1"/>
      <c r="DFE19" s="1"/>
      <c r="DFF19" s="1"/>
      <c r="DFG19" s="1"/>
      <c r="DFH19" s="1"/>
      <c r="DFI19" s="1"/>
      <c r="DFJ19" s="1"/>
      <c r="DFK19" s="1"/>
      <c r="DFL19" s="1"/>
      <c r="DFM19" s="1"/>
      <c r="DFN19" s="1"/>
      <c r="DFO19" s="1"/>
      <c r="DFP19" s="1"/>
      <c r="DFQ19" s="1"/>
      <c r="DFR19" s="1"/>
      <c r="DFS19" s="1"/>
      <c r="DFT19" s="1"/>
      <c r="DFU19" s="1"/>
      <c r="DFV19" s="1"/>
      <c r="DFW19" s="1"/>
      <c r="DFX19" s="1"/>
      <c r="DFY19" s="1"/>
      <c r="DFZ19" s="1"/>
      <c r="DGA19" s="1"/>
      <c r="DGB19" s="1"/>
      <c r="DGC19" s="1"/>
      <c r="DGD19" s="1"/>
      <c r="DGE19" s="1"/>
      <c r="DGF19" s="1"/>
      <c r="DGG19" s="1"/>
      <c r="DGH19" s="1"/>
      <c r="DGI19" s="1"/>
      <c r="DGJ19" s="1"/>
      <c r="DGK19" s="1"/>
      <c r="DGL19" s="1"/>
      <c r="DGM19" s="1"/>
      <c r="DGN19" s="1"/>
      <c r="DGO19" s="1"/>
      <c r="DGP19" s="1"/>
      <c r="DGQ19" s="1"/>
      <c r="DGR19" s="1"/>
      <c r="DGS19" s="1"/>
      <c r="DGT19" s="1"/>
      <c r="DGU19" s="1"/>
      <c r="DGV19" s="1"/>
      <c r="DGW19" s="1"/>
      <c r="DGX19" s="1"/>
      <c r="DGY19" s="1"/>
      <c r="DGZ19" s="1"/>
      <c r="DHA19" s="1"/>
      <c r="DHB19" s="1"/>
      <c r="DHC19" s="1"/>
      <c r="DHD19" s="1"/>
      <c r="DHE19" s="1"/>
      <c r="DHF19" s="1"/>
      <c r="DHG19" s="1"/>
      <c r="DHH19" s="1"/>
      <c r="DHI19" s="1"/>
      <c r="DHJ19" s="1"/>
      <c r="DHK19" s="1"/>
      <c r="DHL19" s="1"/>
      <c r="DHM19" s="1"/>
      <c r="DHN19" s="1"/>
      <c r="DHO19" s="1"/>
      <c r="DHP19" s="1"/>
      <c r="DHQ19" s="1"/>
      <c r="DHR19" s="1"/>
      <c r="DHS19" s="1"/>
      <c r="DHT19" s="1"/>
      <c r="DHU19" s="1"/>
      <c r="DHV19" s="1"/>
      <c r="DHW19" s="1"/>
      <c r="DHX19" s="1"/>
      <c r="DHY19" s="1"/>
      <c r="DHZ19" s="1"/>
      <c r="DIA19" s="1"/>
      <c r="DIB19" s="1"/>
      <c r="DIC19" s="1"/>
      <c r="DID19" s="1"/>
      <c r="DIE19" s="1"/>
      <c r="DIF19" s="1"/>
      <c r="DIG19" s="1"/>
      <c r="DIH19" s="1"/>
      <c r="DII19" s="1"/>
      <c r="DIJ19" s="1"/>
      <c r="DIK19" s="1"/>
      <c r="DIL19" s="1"/>
      <c r="DIM19" s="1"/>
      <c r="DIN19" s="1"/>
      <c r="DIO19" s="1"/>
      <c r="DIP19" s="1"/>
      <c r="DIQ19" s="1"/>
      <c r="DIR19" s="1"/>
      <c r="DIS19" s="1"/>
      <c r="DIT19" s="1"/>
      <c r="DIU19" s="1"/>
      <c r="DIV19" s="1"/>
      <c r="DIW19" s="1"/>
      <c r="DIX19" s="1"/>
      <c r="DIY19" s="1"/>
      <c r="DIZ19" s="1"/>
      <c r="DJA19" s="1"/>
      <c r="DJB19" s="1"/>
      <c r="DJC19" s="1"/>
      <c r="DJD19" s="1"/>
      <c r="DJE19" s="1"/>
      <c r="DJF19" s="1"/>
      <c r="DJG19" s="1"/>
      <c r="DJH19" s="1"/>
      <c r="DJI19" s="1"/>
      <c r="DJJ19" s="1"/>
      <c r="DJK19" s="1"/>
      <c r="DJL19" s="1"/>
      <c r="DJM19" s="1"/>
      <c r="DJN19" s="1"/>
      <c r="DJO19" s="1"/>
      <c r="DJP19" s="1"/>
      <c r="DJQ19" s="1"/>
      <c r="DJR19" s="1"/>
      <c r="DJS19" s="1"/>
      <c r="DJT19" s="1"/>
      <c r="DJU19" s="1"/>
      <c r="DJV19" s="1"/>
      <c r="DJW19" s="1"/>
      <c r="DJX19" s="1"/>
      <c r="DJY19" s="1"/>
      <c r="DJZ19" s="1"/>
      <c r="DKA19" s="1"/>
      <c r="DKB19" s="1"/>
      <c r="DKC19" s="1"/>
      <c r="DKD19" s="1"/>
      <c r="DKE19" s="1"/>
      <c r="DKF19" s="1"/>
      <c r="DKG19" s="1"/>
      <c r="DKH19" s="1"/>
      <c r="DKI19" s="1"/>
      <c r="DKJ19" s="1"/>
      <c r="DKK19" s="1"/>
      <c r="DKL19" s="1"/>
      <c r="DKM19" s="1"/>
      <c r="DKN19" s="1"/>
      <c r="DKO19" s="1"/>
      <c r="DKP19" s="1"/>
      <c r="DKQ19" s="1"/>
      <c r="DKR19" s="1"/>
      <c r="DKS19" s="1"/>
      <c r="DKT19" s="1"/>
      <c r="DKU19" s="1"/>
      <c r="DKV19" s="1"/>
      <c r="DKW19" s="1"/>
      <c r="DKX19" s="1"/>
      <c r="DKY19" s="1"/>
      <c r="DKZ19" s="1"/>
      <c r="DLA19" s="1"/>
      <c r="DLB19" s="1"/>
      <c r="DLC19" s="1"/>
      <c r="DLD19" s="1"/>
      <c r="DLE19" s="1"/>
      <c r="DLF19" s="1"/>
      <c r="DLG19" s="1"/>
      <c r="DLH19" s="1"/>
      <c r="DLI19" s="1"/>
      <c r="DLJ19" s="1"/>
      <c r="DLK19" s="1"/>
      <c r="DLL19" s="1"/>
      <c r="DLM19" s="1"/>
      <c r="DLN19" s="1"/>
      <c r="DLO19" s="1"/>
      <c r="DLP19" s="1"/>
      <c r="DLQ19" s="1"/>
      <c r="DLR19" s="1"/>
      <c r="DLS19" s="1"/>
      <c r="DLT19" s="1"/>
      <c r="DLU19" s="1"/>
      <c r="DLV19" s="1"/>
      <c r="DLW19" s="1"/>
      <c r="DLX19" s="1"/>
      <c r="DLY19" s="1"/>
      <c r="DLZ19" s="1"/>
      <c r="DMA19" s="1"/>
      <c r="DMB19" s="1"/>
      <c r="DMC19" s="1"/>
      <c r="DMD19" s="1"/>
      <c r="DME19" s="1"/>
      <c r="DMF19" s="1"/>
      <c r="DMG19" s="1"/>
      <c r="DMH19" s="1"/>
      <c r="DMI19" s="1"/>
      <c r="DMJ19" s="1"/>
      <c r="DMK19" s="1"/>
      <c r="DML19" s="1"/>
      <c r="DMM19" s="1"/>
      <c r="DMN19" s="1"/>
      <c r="DMO19" s="1"/>
      <c r="DMP19" s="1"/>
      <c r="DMQ19" s="1"/>
      <c r="DMR19" s="1"/>
      <c r="DMS19" s="1"/>
      <c r="DMT19" s="1"/>
      <c r="DMU19" s="1"/>
      <c r="DMV19" s="1"/>
      <c r="DMW19" s="1"/>
      <c r="DMX19" s="1"/>
      <c r="DMY19" s="1"/>
      <c r="DMZ19" s="1"/>
      <c r="DNA19" s="1"/>
      <c r="DNB19" s="1"/>
      <c r="DNC19" s="1"/>
      <c r="DND19" s="1"/>
      <c r="DNE19" s="1"/>
      <c r="DNF19" s="1"/>
      <c r="DNG19" s="1"/>
      <c r="DNH19" s="1"/>
      <c r="DNI19" s="1"/>
      <c r="DNJ19" s="1"/>
      <c r="DNK19" s="1"/>
      <c r="DNL19" s="1"/>
      <c r="DNM19" s="1"/>
      <c r="DNN19" s="1"/>
      <c r="DNO19" s="1"/>
      <c r="DNP19" s="1"/>
      <c r="DNQ19" s="1"/>
      <c r="DNR19" s="1"/>
      <c r="DNS19" s="1"/>
      <c r="DNT19" s="1"/>
      <c r="DNU19" s="1"/>
      <c r="DNV19" s="1"/>
      <c r="DNW19" s="1"/>
      <c r="DNX19" s="1"/>
      <c r="DNY19" s="1"/>
      <c r="DNZ19" s="1"/>
      <c r="DOA19" s="1"/>
      <c r="DOB19" s="1"/>
      <c r="DOC19" s="1"/>
      <c r="DOD19" s="1"/>
      <c r="DOE19" s="1"/>
      <c r="DOF19" s="1"/>
      <c r="DOG19" s="1"/>
      <c r="DOH19" s="1"/>
      <c r="DOI19" s="1"/>
      <c r="DOJ19" s="1"/>
      <c r="DOK19" s="1"/>
      <c r="DOL19" s="1"/>
      <c r="DOM19" s="1"/>
      <c r="DON19" s="1"/>
      <c r="DOO19" s="1"/>
      <c r="DOP19" s="1"/>
      <c r="DOQ19" s="1"/>
      <c r="DOR19" s="1"/>
      <c r="DOS19" s="1"/>
      <c r="DOT19" s="1"/>
      <c r="DOU19" s="1"/>
      <c r="DOV19" s="1"/>
      <c r="DOW19" s="1"/>
      <c r="DOX19" s="1"/>
      <c r="DOY19" s="1"/>
      <c r="DOZ19" s="1"/>
      <c r="DPA19" s="1"/>
      <c r="DPB19" s="1"/>
      <c r="DPC19" s="1"/>
      <c r="DPD19" s="1"/>
      <c r="DPE19" s="1"/>
      <c r="DPF19" s="1"/>
      <c r="DPG19" s="1"/>
      <c r="DPH19" s="1"/>
      <c r="DPI19" s="1"/>
      <c r="DPJ19" s="1"/>
      <c r="DPK19" s="1"/>
      <c r="DPL19" s="1"/>
      <c r="DPM19" s="1"/>
      <c r="DPN19" s="1"/>
      <c r="DPO19" s="1"/>
      <c r="DPP19" s="1"/>
      <c r="DPQ19" s="1"/>
      <c r="DPR19" s="1"/>
      <c r="DPS19" s="1"/>
      <c r="DPT19" s="1"/>
      <c r="DPU19" s="1"/>
      <c r="DPV19" s="1"/>
      <c r="DPW19" s="1"/>
      <c r="DPX19" s="1"/>
      <c r="DPY19" s="1"/>
      <c r="DPZ19" s="1"/>
      <c r="DQA19" s="1"/>
      <c r="DQB19" s="1"/>
      <c r="DQC19" s="1"/>
      <c r="DQD19" s="1"/>
      <c r="DQE19" s="1"/>
      <c r="DQF19" s="1"/>
      <c r="DQG19" s="1"/>
      <c r="DQH19" s="1"/>
      <c r="DQI19" s="1"/>
      <c r="DQJ19" s="1"/>
      <c r="DQK19" s="1"/>
      <c r="DQL19" s="1"/>
      <c r="DQM19" s="1"/>
      <c r="DQN19" s="1"/>
      <c r="DQO19" s="1"/>
      <c r="DQP19" s="1"/>
      <c r="DQQ19" s="1"/>
      <c r="DQR19" s="1"/>
      <c r="DQS19" s="1"/>
      <c r="DQT19" s="1"/>
      <c r="DQU19" s="1"/>
      <c r="DQV19" s="1"/>
      <c r="DQW19" s="1"/>
      <c r="DQX19" s="1"/>
      <c r="DQY19" s="1"/>
      <c r="DQZ19" s="1"/>
      <c r="DRA19" s="1"/>
      <c r="DRB19" s="1"/>
      <c r="DRC19" s="1"/>
      <c r="DRD19" s="1"/>
      <c r="DRE19" s="1"/>
      <c r="DRF19" s="1"/>
      <c r="DRG19" s="1"/>
      <c r="DRH19" s="1"/>
      <c r="DRI19" s="1"/>
      <c r="DRJ19" s="1"/>
      <c r="DRK19" s="1"/>
      <c r="DRL19" s="1"/>
      <c r="DRM19" s="1"/>
      <c r="DRN19" s="1"/>
      <c r="DRO19" s="1"/>
      <c r="DRP19" s="1"/>
      <c r="DRQ19" s="1"/>
      <c r="DRR19" s="1"/>
      <c r="DRS19" s="1"/>
      <c r="DRT19" s="1"/>
      <c r="DRU19" s="1"/>
      <c r="DRV19" s="1"/>
      <c r="DRW19" s="1"/>
      <c r="DRX19" s="1"/>
      <c r="DRY19" s="1"/>
      <c r="DRZ19" s="1"/>
      <c r="DSA19" s="1"/>
      <c r="DSB19" s="1"/>
      <c r="DSC19" s="1"/>
      <c r="DSD19" s="1"/>
      <c r="DSE19" s="1"/>
      <c r="DSF19" s="1"/>
      <c r="DSG19" s="1"/>
      <c r="DSH19" s="1"/>
      <c r="DSI19" s="1"/>
      <c r="DSJ19" s="1"/>
      <c r="DSK19" s="1"/>
      <c r="DSL19" s="1"/>
      <c r="DSM19" s="1"/>
      <c r="DSN19" s="1"/>
      <c r="DSO19" s="1"/>
      <c r="DSP19" s="1"/>
      <c r="DSQ19" s="1"/>
      <c r="DSR19" s="1"/>
      <c r="DSS19" s="1"/>
      <c r="DST19" s="1"/>
      <c r="DSU19" s="1"/>
      <c r="DSV19" s="1"/>
      <c r="DSW19" s="1"/>
      <c r="DSX19" s="1"/>
      <c r="DSY19" s="1"/>
      <c r="DSZ19" s="1"/>
      <c r="DTA19" s="1"/>
      <c r="DTB19" s="1"/>
      <c r="DTC19" s="1"/>
      <c r="DTD19" s="1"/>
      <c r="DTE19" s="1"/>
      <c r="DTF19" s="1"/>
      <c r="DTG19" s="1"/>
      <c r="DTH19" s="1"/>
      <c r="DTI19" s="1"/>
      <c r="DTJ19" s="1"/>
      <c r="DTK19" s="1"/>
      <c r="DTL19" s="1"/>
      <c r="DTM19" s="1"/>
      <c r="DTN19" s="1"/>
      <c r="DTO19" s="1"/>
      <c r="DTP19" s="1"/>
      <c r="DTQ19" s="1"/>
      <c r="DTR19" s="1"/>
      <c r="DTS19" s="1"/>
      <c r="DTT19" s="1"/>
      <c r="DTU19" s="1"/>
      <c r="DTV19" s="1"/>
      <c r="DTW19" s="1"/>
      <c r="DTX19" s="1"/>
      <c r="DTY19" s="1"/>
      <c r="DTZ19" s="1"/>
      <c r="DUA19" s="1"/>
      <c r="DUB19" s="1"/>
      <c r="DUC19" s="1"/>
      <c r="DUD19" s="1"/>
      <c r="DUE19" s="1"/>
      <c r="DUF19" s="1"/>
      <c r="DUG19" s="1"/>
      <c r="DUH19" s="1"/>
      <c r="DUI19" s="1"/>
      <c r="DUJ19" s="1"/>
      <c r="DUK19" s="1"/>
      <c r="DUL19" s="1"/>
      <c r="DUM19" s="1"/>
      <c r="DUN19" s="1"/>
      <c r="DUO19" s="1"/>
      <c r="DUP19" s="1"/>
      <c r="DUQ19" s="1"/>
      <c r="DUR19" s="1"/>
      <c r="DUS19" s="1"/>
      <c r="DUT19" s="1"/>
      <c r="DUU19" s="1"/>
      <c r="DUV19" s="1"/>
      <c r="DUW19" s="1"/>
      <c r="DUX19" s="1"/>
      <c r="DUY19" s="1"/>
      <c r="DUZ19" s="1"/>
      <c r="DVA19" s="1"/>
      <c r="DVB19" s="1"/>
      <c r="DVC19" s="1"/>
      <c r="DVD19" s="1"/>
      <c r="DVE19" s="1"/>
      <c r="DVF19" s="1"/>
      <c r="DVG19" s="1"/>
      <c r="DVH19" s="1"/>
      <c r="DVI19" s="1"/>
      <c r="DVJ19" s="1"/>
      <c r="DVK19" s="1"/>
      <c r="DVL19" s="1"/>
      <c r="DVM19" s="1"/>
      <c r="DVN19" s="1"/>
      <c r="DVO19" s="1"/>
      <c r="DVP19" s="1"/>
      <c r="DVQ19" s="1"/>
      <c r="DVR19" s="1"/>
      <c r="DVS19" s="1"/>
      <c r="DVT19" s="1"/>
      <c r="DVU19" s="1"/>
      <c r="DVV19" s="1"/>
      <c r="DVW19" s="1"/>
      <c r="DVX19" s="1"/>
      <c r="DVY19" s="1"/>
      <c r="DVZ19" s="1"/>
      <c r="DWA19" s="1"/>
      <c r="DWB19" s="1"/>
      <c r="DWC19" s="1"/>
      <c r="DWD19" s="1"/>
      <c r="DWE19" s="1"/>
      <c r="DWF19" s="1"/>
      <c r="DWG19" s="1"/>
      <c r="DWH19" s="1"/>
      <c r="DWI19" s="1"/>
      <c r="DWJ19" s="1"/>
      <c r="DWK19" s="1"/>
      <c r="DWL19" s="1"/>
      <c r="DWM19" s="1"/>
      <c r="DWN19" s="1"/>
      <c r="DWO19" s="1"/>
      <c r="DWP19" s="1"/>
      <c r="DWQ19" s="1"/>
      <c r="DWR19" s="1"/>
      <c r="DWS19" s="1"/>
      <c r="DWT19" s="1"/>
      <c r="DWU19" s="1"/>
      <c r="DWV19" s="1"/>
      <c r="DWW19" s="1"/>
      <c r="DWX19" s="1"/>
      <c r="DWY19" s="1"/>
      <c r="DWZ19" s="1"/>
      <c r="DXA19" s="1"/>
      <c r="DXB19" s="1"/>
      <c r="DXC19" s="1"/>
      <c r="DXD19" s="1"/>
      <c r="DXE19" s="1"/>
      <c r="DXF19" s="1"/>
      <c r="DXG19" s="1"/>
      <c r="DXH19" s="1"/>
      <c r="DXI19" s="1"/>
      <c r="DXJ19" s="1"/>
      <c r="DXK19" s="1"/>
      <c r="DXL19" s="1"/>
      <c r="DXM19" s="1"/>
      <c r="DXN19" s="1"/>
      <c r="DXO19" s="1"/>
      <c r="DXP19" s="1"/>
      <c r="DXQ19" s="1"/>
      <c r="DXR19" s="1"/>
      <c r="DXS19" s="1"/>
      <c r="DXT19" s="1"/>
      <c r="DXU19" s="1"/>
      <c r="DXV19" s="1"/>
      <c r="DXW19" s="1"/>
      <c r="DXX19" s="1"/>
      <c r="DXY19" s="1"/>
      <c r="DXZ19" s="1"/>
      <c r="DYA19" s="1"/>
      <c r="DYB19" s="1"/>
      <c r="DYC19" s="1"/>
      <c r="DYD19" s="1"/>
      <c r="DYE19" s="1"/>
      <c r="DYF19" s="1"/>
      <c r="DYG19" s="1"/>
      <c r="DYH19" s="1"/>
      <c r="DYI19" s="1"/>
      <c r="DYJ19" s="1"/>
      <c r="DYK19" s="1"/>
      <c r="DYL19" s="1"/>
      <c r="DYM19" s="1"/>
      <c r="DYN19" s="1"/>
      <c r="DYO19" s="1"/>
      <c r="DYP19" s="1"/>
      <c r="DYQ19" s="1"/>
      <c r="DYR19" s="1"/>
      <c r="DYS19" s="1"/>
      <c r="DYT19" s="1"/>
      <c r="DYU19" s="1"/>
      <c r="DYV19" s="1"/>
      <c r="DYW19" s="1"/>
      <c r="DYX19" s="1"/>
      <c r="DYY19" s="1"/>
      <c r="DYZ19" s="1"/>
      <c r="DZA19" s="1"/>
      <c r="DZB19" s="1"/>
      <c r="DZC19" s="1"/>
      <c r="DZD19" s="1"/>
      <c r="DZE19" s="1"/>
      <c r="DZF19" s="1"/>
      <c r="DZG19" s="1"/>
      <c r="DZH19" s="1"/>
      <c r="DZI19" s="1"/>
      <c r="DZJ19" s="1"/>
      <c r="DZK19" s="1"/>
      <c r="DZL19" s="1"/>
      <c r="DZM19" s="1"/>
      <c r="DZN19" s="1"/>
      <c r="DZO19" s="1"/>
      <c r="DZP19" s="1"/>
      <c r="DZQ19" s="1"/>
      <c r="DZR19" s="1"/>
      <c r="DZS19" s="1"/>
      <c r="DZT19" s="1"/>
      <c r="DZU19" s="1"/>
      <c r="DZV19" s="1"/>
      <c r="DZW19" s="1"/>
      <c r="DZX19" s="1"/>
      <c r="DZY19" s="1"/>
      <c r="DZZ19" s="1"/>
      <c r="EAA19" s="1"/>
      <c r="EAB19" s="1"/>
      <c r="EAC19" s="1"/>
      <c r="EAD19" s="1"/>
      <c r="EAE19" s="1"/>
      <c r="EAF19" s="1"/>
      <c r="EAG19" s="1"/>
      <c r="EAH19" s="1"/>
      <c r="EAI19" s="1"/>
      <c r="EAJ19" s="1"/>
      <c r="EAK19" s="1"/>
      <c r="EAL19" s="1"/>
      <c r="EAM19" s="1"/>
      <c r="EAN19" s="1"/>
      <c r="EAO19" s="1"/>
      <c r="EAP19" s="1"/>
      <c r="EAQ19" s="1"/>
      <c r="EAR19" s="1"/>
      <c r="EAS19" s="1"/>
      <c r="EAT19" s="1"/>
      <c r="EAU19" s="1"/>
      <c r="EAV19" s="1"/>
      <c r="EAW19" s="1"/>
      <c r="EAX19" s="1"/>
      <c r="EAY19" s="1"/>
      <c r="EAZ19" s="1"/>
      <c r="EBA19" s="1"/>
      <c r="EBB19" s="1"/>
      <c r="EBC19" s="1"/>
      <c r="EBD19" s="1"/>
      <c r="EBE19" s="1"/>
      <c r="EBF19" s="1"/>
      <c r="EBG19" s="1"/>
      <c r="EBH19" s="1"/>
      <c r="EBI19" s="1"/>
      <c r="EBJ19" s="1"/>
      <c r="EBK19" s="1"/>
      <c r="EBL19" s="1"/>
      <c r="EBM19" s="1"/>
      <c r="EBN19" s="1"/>
      <c r="EBO19" s="1"/>
      <c r="EBP19" s="1"/>
      <c r="EBQ19" s="1"/>
      <c r="EBR19" s="1"/>
      <c r="EBS19" s="1"/>
      <c r="EBT19" s="1"/>
      <c r="EBU19" s="1"/>
      <c r="EBV19" s="1"/>
      <c r="EBW19" s="1"/>
      <c r="EBX19" s="1"/>
      <c r="EBY19" s="1"/>
      <c r="EBZ19" s="1"/>
      <c r="ECA19" s="1"/>
      <c r="ECB19" s="1"/>
      <c r="ECC19" s="1"/>
      <c r="ECD19" s="1"/>
      <c r="ECE19" s="1"/>
      <c r="ECF19" s="1"/>
      <c r="ECG19" s="1"/>
      <c r="ECH19" s="1"/>
      <c r="ECI19" s="1"/>
      <c r="ECJ19" s="1"/>
      <c r="ECK19" s="1"/>
      <c r="ECL19" s="1"/>
      <c r="ECM19" s="1"/>
      <c r="ECN19" s="1"/>
      <c r="ECO19" s="1"/>
      <c r="ECP19" s="1"/>
      <c r="ECQ19" s="1"/>
      <c r="ECR19" s="1"/>
      <c r="ECS19" s="1"/>
      <c r="ECT19" s="1"/>
      <c r="ECU19" s="1"/>
      <c r="ECV19" s="1"/>
      <c r="ECW19" s="1"/>
      <c r="ECX19" s="1"/>
      <c r="ECY19" s="1"/>
      <c r="ECZ19" s="1"/>
      <c r="EDA19" s="1"/>
      <c r="EDB19" s="1"/>
      <c r="EDC19" s="1"/>
      <c r="EDD19" s="1"/>
      <c r="EDE19" s="1"/>
      <c r="EDF19" s="1"/>
      <c r="EDG19" s="1"/>
      <c r="EDH19" s="1"/>
      <c r="EDI19" s="1"/>
      <c r="EDJ19" s="1"/>
      <c r="EDK19" s="1"/>
      <c r="EDL19" s="1"/>
      <c r="EDM19" s="1"/>
      <c r="EDN19" s="1"/>
      <c r="EDO19" s="1"/>
      <c r="EDP19" s="1"/>
      <c r="EDQ19" s="1"/>
      <c r="EDR19" s="1"/>
      <c r="EDS19" s="1"/>
      <c r="EDT19" s="1"/>
      <c r="EDU19" s="1"/>
      <c r="EDV19" s="1"/>
      <c r="EDW19" s="1"/>
      <c r="EDX19" s="1"/>
      <c r="EDY19" s="1"/>
      <c r="EDZ19" s="1"/>
      <c r="EEA19" s="1"/>
      <c r="EEB19" s="1"/>
      <c r="EEC19" s="1"/>
      <c r="EED19" s="1"/>
      <c r="EEE19" s="1"/>
      <c r="EEF19" s="1"/>
      <c r="EEG19" s="1"/>
      <c r="EEH19" s="1"/>
      <c r="EEI19" s="1"/>
      <c r="EEJ19" s="1"/>
      <c r="EEK19" s="1"/>
      <c r="EEL19" s="1"/>
      <c r="EEM19" s="1"/>
      <c r="EEN19" s="1"/>
      <c r="EEO19" s="1"/>
      <c r="EEP19" s="1"/>
      <c r="EEQ19" s="1"/>
      <c r="EER19" s="1"/>
      <c r="EES19" s="1"/>
      <c r="EET19" s="1"/>
      <c r="EEU19" s="1"/>
      <c r="EEV19" s="1"/>
      <c r="EEW19" s="1"/>
      <c r="EEX19" s="1"/>
      <c r="EEY19" s="1"/>
      <c r="EEZ19" s="1"/>
      <c r="EFA19" s="1"/>
      <c r="EFB19" s="1"/>
      <c r="EFC19" s="1"/>
      <c r="EFD19" s="1"/>
      <c r="EFE19" s="1"/>
      <c r="EFF19" s="1"/>
      <c r="EFG19" s="1"/>
      <c r="EFH19" s="1"/>
      <c r="EFI19" s="1"/>
      <c r="EFJ19" s="1"/>
      <c r="EFK19" s="1"/>
      <c r="EFL19" s="1"/>
      <c r="EFM19" s="1"/>
      <c r="EFN19" s="1"/>
      <c r="EFO19" s="1"/>
      <c r="EFP19" s="1"/>
      <c r="EFQ19" s="1"/>
      <c r="EFR19" s="1"/>
      <c r="EFS19" s="1"/>
      <c r="EFT19" s="1"/>
      <c r="EFU19" s="1"/>
      <c r="EFV19" s="1"/>
      <c r="EFW19" s="1"/>
      <c r="EFX19" s="1"/>
      <c r="EFY19" s="1"/>
      <c r="EFZ19" s="1"/>
      <c r="EGA19" s="1"/>
      <c r="EGB19" s="1"/>
      <c r="EGC19" s="1"/>
      <c r="EGD19" s="1"/>
      <c r="EGE19" s="1"/>
      <c r="EGF19" s="1"/>
      <c r="EGG19" s="1"/>
      <c r="EGH19" s="1"/>
      <c r="EGI19" s="1"/>
      <c r="EGJ19" s="1"/>
      <c r="EGK19" s="1"/>
      <c r="EGL19" s="1"/>
      <c r="EGM19" s="1"/>
      <c r="EGN19" s="1"/>
      <c r="EGO19" s="1"/>
      <c r="EGP19" s="1"/>
      <c r="EGQ19" s="1"/>
      <c r="EGR19" s="1"/>
      <c r="EGS19" s="1"/>
      <c r="EGT19" s="1"/>
      <c r="EGU19" s="1"/>
      <c r="EGV19" s="1"/>
      <c r="EGW19" s="1"/>
      <c r="EGX19" s="1"/>
      <c r="EGY19" s="1"/>
      <c r="EGZ19" s="1"/>
      <c r="EHA19" s="1"/>
      <c r="EHB19" s="1"/>
      <c r="EHC19" s="1"/>
      <c r="EHD19" s="1"/>
      <c r="EHE19" s="1"/>
      <c r="EHF19" s="1"/>
      <c r="EHG19" s="1"/>
      <c r="EHH19" s="1"/>
      <c r="EHI19" s="1"/>
      <c r="EHJ19" s="1"/>
      <c r="EHK19" s="1"/>
      <c r="EHL19" s="1"/>
      <c r="EHM19" s="1"/>
      <c r="EHN19" s="1"/>
      <c r="EHO19" s="1"/>
      <c r="EHP19" s="1"/>
      <c r="EHQ19" s="1"/>
      <c r="EHR19" s="1"/>
      <c r="EHS19" s="1"/>
      <c r="EHT19" s="1"/>
      <c r="EHU19" s="1"/>
      <c r="EHV19" s="1"/>
      <c r="EHW19" s="1"/>
      <c r="EHX19" s="1"/>
      <c r="EHY19" s="1"/>
      <c r="EHZ19" s="1"/>
      <c r="EIA19" s="1"/>
      <c r="EIB19" s="1"/>
      <c r="EIC19" s="1"/>
      <c r="EID19" s="1"/>
      <c r="EIE19" s="1"/>
      <c r="EIF19" s="1"/>
      <c r="EIG19" s="1"/>
      <c r="EIH19" s="1"/>
      <c r="EII19" s="1"/>
      <c r="EIJ19" s="1"/>
      <c r="EIK19" s="1"/>
      <c r="EIL19" s="1"/>
      <c r="EIM19" s="1"/>
      <c r="EIN19" s="1"/>
      <c r="EIO19" s="1"/>
      <c r="EIP19" s="1"/>
      <c r="EIQ19" s="1"/>
      <c r="EIR19" s="1"/>
      <c r="EIS19" s="1"/>
      <c r="EIT19" s="1"/>
      <c r="EIU19" s="1"/>
      <c r="EIV19" s="1"/>
      <c r="EIW19" s="1"/>
      <c r="EIX19" s="1"/>
      <c r="EIY19" s="1"/>
      <c r="EIZ19" s="1"/>
      <c r="EJA19" s="1"/>
      <c r="EJB19" s="1"/>
      <c r="EJC19" s="1"/>
      <c r="EJD19" s="1"/>
      <c r="EJE19" s="1"/>
      <c r="EJF19" s="1"/>
      <c r="EJG19" s="1"/>
      <c r="EJH19" s="1"/>
      <c r="EJI19" s="1"/>
      <c r="EJJ19" s="1"/>
      <c r="EJK19" s="1"/>
      <c r="EJL19" s="1"/>
      <c r="EJM19" s="1"/>
      <c r="EJN19" s="1"/>
      <c r="EJO19" s="1"/>
      <c r="EJP19" s="1"/>
      <c r="EJQ19" s="1"/>
      <c r="EJR19" s="1"/>
      <c r="EJS19" s="1"/>
      <c r="EJT19" s="1"/>
      <c r="EJU19" s="1"/>
      <c r="EJV19" s="1"/>
      <c r="EJW19" s="1"/>
      <c r="EJX19" s="1"/>
      <c r="EJY19" s="1"/>
      <c r="EJZ19" s="1"/>
      <c r="EKA19" s="1"/>
      <c r="EKB19" s="1"/>
      <c r="EKC19" s="1"/>
      <c r="EKD19" s="1"/>
      <c r="EKE19" s="1"/>
      <c r="EKF19" s="1"/>
      <c r="EKG19" s="1"/>
      <c r="EKH19" s="1"/>
      <c r="EKI19" s="1"/>
      <c r="EKJ19" s="1"/>
      <c r="EKK19" s="1"/>
      <c r="EKL19" s="1"/>
      <c r="EKM19" s="1"/>
      <c r="EKN19" s="1"/>
      <c r="EKO19" s="1"/>
      <c r="EKP19" s="1"/>
      <c r="EKQ19" s="1"/>
      <c r="EKR19" s="1"/>
      <c r="EKS19" s="1"/>
      <c r="EKT19" s="1"/>
      <c r="EKU19" s="1"/>
      <c r="EKV19" s="1"/>
      <c r="EKW19" s="1"/>
      <c r="EKX19" s="1"/>
      <c r="EKY19" s="1"/>
      <c r="EKZ19" s="1"/>
      <c r="ELA19" s="1"/>
      <c r="ELB19" s="1"/>
      <c r="ELC19" s="1"/>
      <c r="ELD19" s="1"/>
      <c r="ELE19" s="1"/>
      <c r="ELF19" s="1"/>
      <c r="ELG19" s="1"/>
      <c r="ELH19" s="1"/>
      <c r="ELI19" s="1"/>
      <c r="ELJ19" s="1"/>
      <c r="ELK19" s="1"/>
      <c r="ELL19" s="1"/>
      <c r="ELM19" s="1"/>
      <c r="ELN19" s="1"/>
      <c r="ELO19" s="1"/>
      <c r="ELP19" s="1"/>
      <c r="ELQ19" s="1"/>
      <c r="ELR19" s="1"/>
      <c r="ELS19" s="1"/>
      <c r="ELT19" s="1"/>
      <c r="ELU19" s="1"/>
      <c r="ELV19" s="1"/>
      <c r="ELW19" s="1"/>
      <c r="ELX19" s="1"/>
      <c r="ELY19" s="1"/>
      <c r="ELZ19" s="1"/>
      <c r="EMA19" s="1"/>
      <c r="EMB19" s="1"/>
      <c r="EMC19" s="1"/>
      <c r="EMD19" s="1"/>
      <c r="EME19" s="1"/>
      <c r="EMF19" s="1"/>
      <c r="EMG19" s="1"/>
      <c r="EMH19" s="1"/>
      <c r="EMI19" s="1"/>
      <c r="EMJ19" s="1"/>
      <c r="EMK19" s="1"/>
      <c r="EML19" s="1"/>
      <c r="EMM19" s="1"/>
      <c r="EMN19" s="1"/>
      <c r="EMO19" s="1"/>
      <c r="EMP19" s="1"/>
      <c r="EMQ19" s="1"/>
      <c r="EMR19" s="1"/>
      <c r="EMS19" s="1"/>
      <c r="EMT19" s="1"/>
      <c r="EMU19" s="1"/>
      <c r="EMV19" s="1"/>
      <c r="EMW19" s="1"/>
      <c r="EMX19" s="1"/>
      <c r="EMY19" s="1"/>
      <c r="EMZ19" s="1"/>
      <c r="ENA19" s="1"/>
      <c r="ENB19" s="1"/>
      <c r="ENC19" s="1"/>
      <c r="END19" s="1"/>
      <c r="ENE19" s="1"/>
      <c r="ENF19" s="1"/>
      <c r="ENG19" s="1"/>
      <c r="ENH19" s="1"/>
      <c r="ENI19" s="1"/>
      <c r="ENJ19" s="1"/>
      <c r="ENK19" s="1"/>
      <c r="ENL19" s="1"/>
      <c r="ENM19" s="1"/>
      <c r="ENN19" s="1"/>
      <c r="ENO19" s="1"/>
      <c r="ENP19" s="1"/>
      <c r="ENQ19" s="1"/>
      <c r="ENR19" s="1"/>
      <c r="ENS19" s="1"/>
      <c r="ENT19" s="1"/>
      <c r="ENU19" s="1"/>
      <c r="ENV19" s="1"/>
      <c r="ENW19" s="1"/>
      <c r="ENX19" s="1"/>
      <c r="ENY19" s="1"/>
      <c r="ENZ19" s="1"/>
      <c r="EOA19" s="1"/>
      <c r="EOB19" s="1"/>
      <c r="EOC19" s="1"/>
      <c r="EOD19" s="1"/>
      <c r="EOE19" s="1"/>
      <c r="EOF19" s="1"/>
      <c r="EOG19" s="1"/>
      <c r="EOH19" s="1"/>
      <c r="EOI19" s="1"/>
      <c r="EOJ19" s="1"/>
      <c r="EOK19" s="1"/>
      <c r="EOL19" s="1"/>
      <c r="EOM19" s="1"/>
      <c r="EON19" s="1"/>
      <c r="EOO19" s="1"/>
      <c r="EOP19" s="1"/>
      <c r="EOQ19" s="1"/>
      <c r="EOR19" s="1"/>
      <c r="EOS19" s="1"/>
      <c r="EOT19" s="1"/>
      <c r="EOU19" s="1"/>
      <c r="EOV19" s="1"/>
      <c r="EOW19" s="1"/>
      <c r="EOX19" s="1"/>
      <c r="EOY19" s="1"/>
      <c r="EOZ19" s="1"/>
      <c r="EPA19" s="1"/>
      <c r="EPB19" s="1"/>
      <c r="EPC19" s="1"/>
      <c r="EPD19" s="1"/>
      <c r="EPE19" s="1"/>
      <c r="EPF19" s="1"/>
      <c r="EPG19" s="1"/>
      <c r="EPH19" s="1"/>
      <c r="EPI19" s="1"/>
      <c r="EPJ19" s="1"/>
      <c r="EPK19" s="1"/>
      <c r="EPL19" s="1"/>
      <c r="EPM19" s="1"/>
      <c r="EPN19" s="1"/>
      <c r="EPO19" s="1"/>
      <c r="EPP19" s="1"/>
      <c r="EPQ19" s="1"/>
      <c r="EPR19" s="1"/>
      <c r="EPS19" s="1"/>
      <c r="EPT19" s="1"/>
      <c r="EPU19" s="1"/>
      <c r="EPV19" s="1"/>
      <c r="EPW19" s="1"/>
      <c r="EPX19" s="1"/>
      <c r="EPY19" s="1"/>
      <c r="EPZ19" s="1"/>
      <c r="EQA19" s="1"/>
      <c r="EQB19" s="1"/>
      <c r="EQC19" s="1"/>
      <c r="EQD19" s="1"/>
      <c r="EQE19" s="1"/>
      <c r="EQF19" s="1"/>
      <c r="EQG19" s="1"/>
      <c r="EQH19" s="1"/>
      <c r="EQI19" s="1"/>
      <c r="EQJ19" s="1"/>
      <c r="EQK19" s="1"/>
      <c r="EQL19" s="1"/>
      <c r="EQM19" s="1"/>
      <c r="EQN19" s="1"/>
      <c r="EQO19" s="1"/>
      <c r="EQP19" s="1"/>
      <c r="EQQ19" s="1"/>
      <c r="EQR19" s="1"/>
      <c r="EQS19" s="1"/>
      <c r="EQT19" s="1"/>
      <c r="EQU19" s="1"/>
      <c r="EQV19" s="1"/>
      <c r="EQW19" s="1"/>
      <c r="EQX19" s="1"/>
      <c r="EQY19" s="1"/>
      <c r="EQZ19" s="1"/>
      <c r="ERA19" s="1"/>
      <c r="ERB19" s="1"/>
      <c r="ERC19" s="1"/>
      <c r="ERD19" s="1"/>
      <c r="ERE19" s="1"/>
      <c r="ERF19" s="1"/>
      <c r="ERG19" s="1"/>
      <c r="ERH19" s="1"/>
      <c r="ERI19" s="1"/>
      <c r="ERJ19" s="1"/>
      <c r="ERK19" s="1"/>
      <c r="ERL19" s="1"/>
      <c r="ERM19" s="1"/>
      <c r="ERN19" s="1"/>
      <c r="ERO19" s="1"/>
      <c r="ERP19" s="1"/>
      <c r="ERQ19" s="1"/>
      <c r="ERR19" s="1"/>
      <c r="ERS19" s="1"/>
      <c r="ERT19" s="1"/>
      <c r="ERU19" s="1"/>
      <c r="ERV19" s="1"/>
      <c r="ERW19" s="1"/>
      <c r="ERX19" s="1"/>
      <c r="ERY19" s="1"/>
      <c r="ERZ19" s="1"/>
      <c r="ESA19" s="1"/>
      <c r="ESB19" s="1"/>
      <c r="ESC19" s="1"/>
      <c r="ESD19" s="1"/>
      <c r="ESE19" s="1"/>
      <c r="ESF19" s="1"/>
      <c r="ESG19" s="1"/>
      <c r="ESH19" s="1"/>
      <c r="ESI19" s="1"/>
      <c r="ESJ19" s="1"/>
      <c r="ESK19" s="1"/>
      <c r="ESL19" s="1"/>
      <c r="ESM19" s="1"/>
      <c r="ESN19" s="1"/>
      <c r="ESO19" s="1"/>
      <c r="ESP19" s="1"/>
      <c r="ESQ19" s="1"/>
      <c r="ESR19" s="1"/>
      <c r="ESS19" s="1"/>
      <c r="EST19" s="1"/>
      <c r="ESU19" s="1"/>
      <c r="ESV19" s="1"/>
      <c r="ESW19" s="1"/>
      <c r="ESX19" s="1"/>
      <c r="ESY19" s="1"/>
      <c r="ESZ19" s="1"/>
      <c r="ETA19" s="1"/>
      <c r="ETB19" s="1"/>
      <c r="ETC19" s="1"/>
      <c r="ETD19" s="1"/>
      <c r="ETE19" s="1"/>
      <c r="ETF19" s="1"/>
      <c r="ETG19" s="1"/>
      <c r="ETH19" s="1"/>
      <c r="ETI19" s="1"/>
      <c r="ETJ19" s="1"/>
      <c r="ETK19" s="1"/>
      <c r="ETL19" s="1"/>
      <c r="ETM19" s="1"/>
      <c r="ETN19" s="1"/>
      <c r="ETO19" s="1"/>
      <c r="ETP19" s="1"/>
      <c r="ETQ19" s="1"/>
      <c r="ETR19" s="1"/>
      <c r="ETS19" s="1"/>
      <c r="ETT19" s="1"/>
      <c r="ETU19" s="1"/>
      <c r="ETV19" s="1"/>
      <c r="ETW19" s="1"/>
      <c r="ETX19" s="1"/>
      <c r="ETY19" s="1"/>
      <c r="ETZ19" s="1"/>
      <c r="EUA19" s="1"/>
      <c r="EUB19" s="1"/>
      <c r="EUC19" s="1"/>
      <c r="EUD19" s="1"/>
      <c r="EUE19" s="1"/>
      <c r="EUF19" s="1"/>
      <c r="EUG19" s="1"/>
      <c r="EUH19" s="1"/>
      <c r="EUI19" s="1"/>
      <c r="EUJ19" s="1"/>
      <c r="EUK19" s="1"/>
      <c r="EUL19" s="1"/>
      <c r="EUM19" s="1"/>
      <c r="EUN19" s="1"/>
      <c r="EUO19" s="1"/>
      <c r="EUP19" s="1"/>
      <c r="EUQ19" s="1"/>
      <c r="EUR19" s="1"/>
      <c r="EUS19" s="1"/>
      <c r="EUT19" s="1"/>
      <c r="EUU19" s="1"/>
      <c r="EUV19" s="1"/>
      <c r="EUW19" s="1"/>
      <c r="EUX19" s="1"/>
      <c r="EUY19" s="1"/>
      <c r="EUZ19" s="1"/>
      <c r="EVA19" s="1"/>
      <c r="EVB19" s="1"/>
      <c r="EVC19" s="1"/>
      <c r="EVD19" s="1"/>
      <c r="EVE19" s="1"/>
      <c r="EVF19" s="1"/>
      <c r="EVG19" s="1"/>
      <c r="EVH19" s="1"/>
      <c r="EVI19" s="1"/>
      <c r="EVJ19" s="1"/>
      <c r="EVK19" s="1"/>
      <c r="EVL19" s="1"/>
      <c r="EVM19" s="1"/>
      <c r="EVN19" s="1"/>
      <c r="EVO19" s="1"/>
      <c r="EVP19" s="1"/>
      <c r="EVQ19" s="1"/>
      <c r="EVR19" s="1"/>
      <c r="EVS19" s="1"/>
      <c r="EVT19" s="1"/>
      <c r="EVU19" s="1"/>
      <c r="EVV19" s="1"/>
      <c r="EVW19" s="1"/>
      <c r="EVX19" s="1"/>
      <c r="EVY19" s="1"/>
      <c r="EVZ19" s="1"/>
      <c r="EWA19" s="1"/>
      <c r="EWB19" s="1"/>
      <c r="EWC19" s="1"/>
      <c r="EWD19" s="1"/>
      <c r="EWE19" s="1"/>
      <c r="EWF19" s="1"/>
      <c r="EWG19" s="1"/>
      <c r="EWH19" s="1"/>
      <c r="EWI19" s="1"/>
      <c r="EWJ19" s="1"/>
      <c r="EWK19" s="1"/>
      <c r="EWL19" s="1"/>
      <c r="EWM19" s="1"/>
      <c r="EWN19" s="1"/>
      <c r="EWO19" s="1"/>
      <c r="EWP19" s="1"/>
      <c r="EWQ19" s="1"/>
      <c r="EWR19" s="1"/>
      <c r="EWS19" s="1"/>
      <c r="EWT19" s="1"/>
      <c r="EWU19" s="1"/>
      <c r="EWV19" s="1"/>
      <c r="EWW19" s="1"/>
      <c r="EWX19" s="1"/>
      <c r="EWY19" s="1"/>
      <c r="EWZ19" s="1"/>
      <c r="EXA19" s="1"/>
      <c r="EXB19" s="1"/>
      <c r="EXC19" s="1"/>
      <c r="EXD19" s="1"/>
      <c r="EXE19" s="1"/>
      <c r="EXF19" s="1"/>
      <c r="EXG19" s="1"/>
      <c r="EXH19" s="1"/>
      <c r="EXI19" s="1"/>
      <c r="EXJ19" s="1"/>
      <c r="EXK19" s="1"/>
      <c r="EXL19" s="1"/>
      <c r="EXM19" s="1"/>
      <c r="EXN19" s="1"/>
      <c r="EXO19" s="1"/>
      <c r="EXP19" s="1"/>
      <c r="EXQ19" s="1"/>
      <c r="EXR19" s="1"/>
      <c r="EXS19" s="1"/>
      <c r="EXT19" s="1"/>
      <c r="EXU19" s="1"/>
      <c r="EXV19" s="1"/>
      <c r="EXW19" s="1"/>
      <c r="EXX19" s="1"/>
      <c r="EXY19" s="1"/>
      <c r="EXZ19" s="1"/>
      <c r="EYA19" s="1"/>
      <c r="EYB19" s="1"/>
      <c r="EYC19" s="1"/>
      <c r="EYD19" s="1"/>
      <c r="EYE19" s="1"/>
      <c r="EYF19" s="1"/>
      <c r="EYG19" s="1"/>
      <c r="EYH19" s="1"/>
      <c r="EYI19" s="1"/>
      <c r="EYJ19" s="1"/>
      <c r="EYK19" s="1"/>
      <c r="EYL19" s="1"/>
      <c r="EYM19" s="1"/>
      <c r="EYN19" s="1"/>
      <c r="EYO19" s="1"/>
      <c r="EYP19" s="1"/>
      <c r="EYQ19" s="1"/>
      <c r="EYR19" s="1"/>
      <c r="EYS19" s="1"/>
      <c r="EYT19" s="1"/>
      <c r="EYU19" s="1"/>
      <c r="EYV19" s="1"/>
      <c r="EYW19" s="1"/>
      <c r="EYX19" s="1"/>
      <c r="EYY19" s="1"/>
      <c r="EYZ19" s="1"/>
      <c r="EZA19" s="1"/>
      <c r="EZB19" s="1"/>
      <c r="EZC19" s="1"/>
      <c r="EZD19" s="1"/>
      <c r="EZE19" s="1"/>
      <c r="EZF19" s="1"/>
      <c r="EZG19" s="1"/>
      <c r="EZH19" s="1"/>
      <c r="EZI19" s="1"/>
      <c r="EZJ19" s="1"/>
      <c r="EZK19" s="1"/>
      <c r="EZL19" s="1"/>
      <c r="EZM19" s="1"/>
      <c r="EZN19" s="1"/>
      <c r="EZO19" s="1"/>
      <c r="EZP19" s="1"/>
      <c r="EZQ19" s="1"/>
      <c r="EZR19" s="1"/>
      <c r="EZS19" s="1"/>
      <c r="EZT19" s="1"/>
      <c r="EZU19" s="1"/>
      <c r="EZV19" s="1"/>
      <c r="EZW19" s="1"/>
      <c r="EZX19" s="1"/>
      <c r="EZY19" s="1"/>
      <c r="EZZ19" s="1"/>
      <c r="FAA19" s="1"/>
      <c r="FAB19" s="1"/>
      <c r="FAC19" s="1"/>
      <c r="FAD19" s="1"/>
      <c r="FAE19" s="1"/>
      <c r="FAF19" s="1"/>
      <c r="FAG19" s="1"/>
      <c r="FAH19" s="1"/>
      <c r="FAI19" s="1"/>
      <c r="FAJ19" s="1"/>
      <c r="FAK19" s="1"/>
      <c r="FAL19" s="1"/>
      <c r="FAM19" s="1"/>
      <c r="FAN19" s="1"/>
      <c r="FAO19" s="1"/>
      <c r="FAP19" s="1"/>
      <c r="FAQ19" s="1"/>
      <c r="FAR19" s="1"/>
      <c r="FAS19" s="1"/>
      <c r="FAT19" s="1"/>
      <c r="FAU19" s="1"/>
      <c r="FAV19" s="1"/>
      <c r="FAW19" s="1"/>
      <c r="FAX19" s="1"/>
      <c r="FAY19" s="1"/>
      <c r="FAZ19" s="1"/>
      <c r="FBA19" s="1"/>
      <c r="FBB19" s="1"/>
      <c r="FBC19" s="1"/>
      <c r="FBD19" s="1"/>
      <c r="FBE19" s="1"/>
      <c r="FBF19" s="1"/>
      <c r="FBG19" s="1"/>
      <c r="FBH19" s="1"/>
      <c r="FBI19" s="1"/>
      <c r="FBJ19" s="1"/>
      <c r="FBK19" s="1"/>
      <c r="FBL19" s="1"/>
      <c r="FBM19" s="1"/>
      <c r="FBN19" s="1"/>
      <c r="FBO19" s="1"/>
      <c r="FBP19" s="1"/>
      <c r="FBQ19" s="1"/>
      <c r="FBR19" s="1"/>
      <c r="FBS19" s="1"/>
      <c r="FBT19" s="1"/>
      <c r="FBU19" s="1"/>
      <c r="FBV19" s="1"/>
      <c r="FBW19" s="1"/>
      <c r="FBX19" s="1"/>
      <c r="FBY19" s="1"/>
      <c r="FBZ19" s="1"/>
      <c r="FCA19" s="1"/>
      <c r="FCB19" s="1"/>
      <c r="FCC19" s="1"/>
      <c r="FCD19" s="1"/>
      <c r="FCE19" s="1"/>
      <c r="FCF19" s="1"/>
      <c r="FCG19" s="1"/>
      <c r="FCH19" s="1"/>
      <c r="FCI19" s="1"/>
      <c r="FCJ19" s="1"/>
      <c r="FCK19" s="1"/>
      <c r="FCL19" s="1"/>
      <c r="FCM19" s="1"/>
      <c r="FCN19" s="1"/>
      <c r="FCO19" s="1"/>
      <c r="FCP19" s="1"/>
      <c r="FCQ19" s="1"/>
      <c r="FCR19" s="1"/>
      <c r="FCS19" s="1"/>
      <c r="FCT19" s="1"/>
      <c r="FCU19" s="1"/>
      <c r="FCV19" s="1"/>
      <c r="FCW19" s="1"/>
      <c r="FCX19" s="1"/>
      <c r="FCY19" s="1"/>
      <c r="FCZ19" s="1"/>
      <c r="FDA19" s="1"/>
      <c r="FDB19" s="1"/>
      <c r="FDC19" s="1"/>
      <c r="FDD19" s="1"/>
      <c r="FDE19" s="1"/>
      <c r="FDF19" s="1"/>
      <c r="FDG19" s="1"/>
      <c r="FDH19" s="1"/>
      <c r="FDI19" s="1"/>
      <c r="FDJ19" s="1"/>
      <c r="FDK19" s="1"/>
      <c r="FDL19" s="1"/>
      <c r="FDM19" s="1"/>
      <c r="FDN19" s="1"/>
      <c r="FDO19" s="1"/>
      <c r="FDP19" s="1"/>
      <c r="FDQ19" s="1"/>
      <c r="FDR19" s="1"/>
      <c r="FDS19" s="1"/>
      <c r="FDT19" s="1"/>
      <c r="FDU19" s="1"/>
      <c r="FDV19" s="1"/>
      <c r="FDW19" s="1"/>
      <c r="FDX19" s="1"/>
      <c r="FDY19" s="1"/>
      <c r="FDZ19" s="1"/>
      <c r="FEA19" s="1"/>
      <c r="FEB19" s="1"/>
      <c r="FEC19" s="1"/>
      <c r="FED19" s="1"/>
      <c r="FEE19" s="1"/>
      <c r="FEF19" s="1"/>
      <c r="FEG19" s="1"/>
      <c r="FEH19" s="1"/>
      <c r="FEI19" s="1"/>
      <c r="FEJ19" s="1"/>
      <c r="FEK19" s="1"/>
      <c r="FEL19" s="1"/>
      <c r="FEM19" s="1"/>
      <c r="FEN19" s="1"/>
      <c r="FEO19" s="1"/>
      <c r="FEP19" s="1"/>
      <c r="FEQ19" s="1"/>
      <c r="FER19" s="1"/>
      <c r="FES19" s="1"/>
      <c r="FET19" s="1"/>
      <c r="FEU19" s="1"/>
      <c r="FEV19" s="1"/>
      <c r="FEW19" s="1"/>
      <c r="FEX19" s="1"/>
      <c r="FEY19" s="1"/>
      <c r="FEZ19" s="1"/>
      <c r="FFA19" s="1"/>
      <c r="FFB19" s="1"/>
      <c r="FFC19" s="1"/>
      <c r="FFD19" s="1"/>
      <c r="FFE19" s="1"/>
      <c r="FFF19" s="1"/>
      <c r="FFG19" s="1"/>
      <c r="FFH19" s="1"/>
      <c r="FFI19" s="1"/>
      <c r="FFJ19" s="1"/>
      <c r="FFK19" s="1"/>
      <c r="FFL19" s="1"/>
      <c r="FFM19" s="1"/>
      <c r="FFN19" s="1"/>
      <c r="FFO19" s="1"/>
      <c r="FFP19" s="1"/>
      <c r="FFQ19" s="1"/>
      <c r="FFR19" s="1"/>
      <c r="FFS19" s="1"/>
      <c r="FFT19" s="1"/>
      <c r="FFU19" s="1"/>
      <c r="FFV19" s="1"/>
      <c r="FFW19" s="1"/>
      <c r="FFX19" s="1"/>
      <c r="FFY19" s="1"/>
      <c r="FFZ19" s="1"/>
      <c r="FGA19" s="1"/>
      <c r="FGB19" s="1"/>
      <c r="FGC19" s="1"/>
      <c r="FGD19" s="1"/>
      <c r="FGE19" s="1"/>
      <c r="FGF19" s="1"/>
      <c r="FGG19" s="1"/>
      <c r="FGH19" s="1"/>
      <c r="FGI19" s="1"/>
      <c r="FGJ19" s="1"/>
      <c r="FGK19" s="1"/>
      <c r="FGL19" s="1"/>
      <c r="FGM19" s="1"/>
      <c r="FGN19" s="1"/>
      <c r="FGO19" s="1"/>
      <c r="FGP19" s="1"/>
      <c r="FGQ19" s="1"/>
      <c r="FGR19" s="1"/>
      <c r="FGS19" s="1"/>
      <c r="FGT19" s="1"/>
      <c r="FGU19" s="1"/>
      <c r="FGV19" s="1"/>
      <c r="FGW19" s="1"/>
      <c r="FGX19" s="1"/>
      <c r="FGY19" s="1"/>
      <c r="FGZ19" s="1"/>
      <c r="FHA19" s="1"/>
      <c r="FHB19" s="1"/>
      <c r="FHC19" s="1"/>
      <c r="FHD19" s="1"/>
      <c r="FHE19" s="1"/>
      <c r="FHF19" s="1"/>
      <c r="FHG19" s="1"/>
      <c r="FHH19" s="1"/>
      <c r="FHI19" s="1"/>
      <c r="FHJ19" s="1"/>
      <c r="FHK19" s="1"/>
      <c r="FHL19" s="1"/>
      <c r="FHM19" s="1"/>
      <c r="FHN19" s="1"/>
      <c r="FHO19" s="1"/>
      <c r="FHP19" s="1"/>
      <c r="FHQ19" s="1"/>
      <c r="FHR19" s="1"/>
      <c r="FHS19" s="1"/>
      <c r="FHT19" s="1"/>
      <c r="FHU19" s="1"/>
      <c r="FHV19" s="1"/>
      <c r="FHW19" s="1"/>
      <c r="FHX19" s="1"/>
      <c r="FHY19" s="1"/>
      <c r="FHZ19" s="1"/>
      <c r="FIA19" s="1"/>
      <c r="FIB19" s="1"/>
      <c r="FIC19" s="1"/>
      <c r="FID19" s="1"/>
      <c r="FIE19" s="1"/>
      <c r="FIF19" s="1"/>
      <c r="FIG19" s="1"/>
      <c r="FIH19" s="1"/>
      <c r="FII19" s="1"/>
      <c r="FIJ19" s="1"/>
      <c r="FIK19" s="1"/>
      <c r="FIL19" s="1"/>
      <c r="FIM19" s="1"/>
      <c r="FIN19" s="1"/>
      <c r="FIO19" s="1"/>
      <c r="FIP19" s="1"/>
      <c r="FIQ19" s="1"/>
      <c r="FIR19" s="1"/>
      <c r="FIS19" s="1"/>
      <c r="FIT19" s="1"/>
      <c r="FIU19" s="1"/>
      <c r="FIV19" s="1"/>
      <c r="FIW19" s="1"/>
      <c r="FIX19" s="1"/>
      <c r="FIY19" s="1"/>
      <c r="FIZ19" s="1"/>
      <c r="FJA19" s="1"/>
      <c r="FJB19" s="1"/>
      <c r="FJC19" s="1"/>
      <c r="FJD19" s="1"/>
      <c r="FJE19" s="1"/>
      <c r="FJF19" s="1"/>
      <c r="FJG19" s="1"/>
      <c r="FJH19" s="1"/>
      <c r="FJI19" s="1"/>
      <c r="FJJ19" s="1"/>
      <c r="FJK19" s="1"/>
      <c r="FJL19" s="1"/>
      <c r="FJM19" s="1"/>
      <c r="FJN19" s="1"/>
      <c r="FJO19" s="1"/>
      <c r="FJP19" s="1"/>
      <c r="FJQ19" s="1"/>
      <c r="FJR19" s="1"/>
      <c r="FJS19" s="1"/>
      <c r="FJT19" s="1"/>
      <c r="FJU19" s="1"/>
      <c r="FJV19" s="1"/>
      <c r="FJW19" s="1"/>
      <c r="FJX19" s="1"/>
      <c r="FJY19" s="1"/>
      <c r="FJZ19" s="1"/>
      <c r="FKA19" s="1"/>
      <c r="FKB19" s="1"/>
      <c r="FKC19" s="1"/>
      <c r="FKD19" s="1"/>
      <c r="FKE19" s="1"/>
      <c r="FKF19" s="1"/>
      <c r="FKG19" s="1"/>
      <c r="FKH19" s="1"/>
      <c r="FKI19" s="1"/>
      <c r="FKJ19" s="1"/>
      <c r="FKK19" s="1"/>
      <c r="FKL19" s="1"/>
      <c r="FKM19" s="1"/>
      <c r="FKN19" s="1"/>
      <c r="FKO19" s="1"/>
      <c r="FKP19" s="1"/>
      <c r="FKQ19" s="1"/>
      <c r="FKR19" s="1"/>
      <c r="FKS19" s="1"/>
      <c r="FKT19" s="1"/>
      <c r="FKU19" s="1"/>
      <c r="FKV19" s="1"/>
      <c r="FKW19" s="1"/>
      <c r="FKX19" s="1"/>
      <c r="FKY19" s="1"/>
      <c r="FKZ19" s="1"/>
      <c r="FLA19" s="1"/>
      <c r="FLB19" s="1"/>
      <c r="FLC19" s="1"/>
      <c r="FLD19" s="1"/>
      <c r="FLE19" s="1"/>
      <c r="FLF19" s="1"/>
      <c r="FLG19" s="1"/>
      <c r="FLH19" s="1"/>
      <c r="FLI19" s="1"/>
      <c r="FLJ19" s="1"/>
      <c r="FLK19" s="1"/>
      <c r="FLL19" s="1"/>
      <c r="FLM19" s="1"/>
      <c r="FLN19" s="1"/>
      <c r="FLO19" s="1"/>
      <c r="FLP19" s="1"/>
      <c r="FLQ19" s="1"/>
      <c r="FLR19" s="1"/>
      <c r="FLS19" s="1"/>
      <c r="FLT19" s="1"/>
      <c r="FLU19" s="1"/>
      <c r="FLV19" s="1"/>
      <c r="FLW19" s="1"/>
      <c r="FLX19" s="1"/>
      <c r="FLY19" s="1"/>
      <c r="FLZ19" s="1"/>
      <c r="FMA19" s="1"/>
      <c r="FMB19" s="1"/>
      <c r="FMC19" s="1"/>
      <c r="FMD19" s="1"/>
      <c r="FME19" s="1"/>
      <c r="FMF19" s="1"/>
      <c r="FMG19" s="1"/>
      <c r="FMH19" s="1"/>
      <c r="FMI19" s="1"/>
      <c r="FMJ19" s="1"/>
      <c r="FMK19" s="1"/>
      <c r="FML19" s="1"/>
      <c r="FMM19" s="1"/>
      <c r="FMN19" s="1"/>
      <c r="FMO19" s="1"/>
      <c r="FMP19" s="1"/>
      <c r="FMQ19" s="1"/>
      <c r="FMR19" s="1"/>
      <c r="FMS19" s="1"/>
      <c r="FMT19" s="1"/>
      <c r="FMU19" s="1"/>
      <c r="FMV19" s="1"/>
      <c r="FMW19" s="1"/>
      <c r="FMX19" s="1"/>
      <c r="FMY19" s="1"/>
      <c r="FMZ19" s="1"/>
      <c r="FNA19" s="1"/>
      <c r="FNB19" s="1"/>
      <c r="FNC19" s="1"/>
      <c r="FND19" s="1"/>
      <c r="FNE19" s="1"/>
      <c r="FNF19" s="1"/>
      <c r="FNG19" s="1"/>
      <c r="FNH19" s="1"/>
      <c r="FNI19" s="1"/>
      <c r="FNJ19" s="1"/>
      <c r="FNK19" s="1"/>
      <c r="FNL19" s="1"/>
      <c r="FNM19" s="1"/>
      <c r="FNN19" s="1"/>
      <c r="FNO19" s="1"/>
      <c r="FNP19" s="1"/>
      <c r="FNQ19" s="1"/>
      <c r="FNR19" s="1"/>
      <c r="FNS19" s="1"/>
      <c r="FNT19" s="1"/>
      <c r="FNU19" s="1"/>
      <c r="FNV19" s="1"/>
      <c r="FNW19" s="1"/>
      <c r="FNX19" s="1"/>
      <c r="FNY19" s="1"/>
      <c r="FNZ19" s="1"/>
      <c r="FOA19" s="1"/>
      <c r="FOB19" s="1"/>
      <c r="FOC19" s="1"/>
      <c r="FOD19" s="1"/>
      <c r="FOE19" s="1"/>
      <c r="FOF19" s="1"/>
      <c r="FOG19" s="1"/>
      <c r="FOH19" s="1"/>
      <c r="FOI19" s="1"/>
      <c r="FOJ19" s="1"/>
      <c r="FOK19" s="1"/>
      <c r="FOL19" s="1"/>
      <c r="FOM19" s="1"/>
      <c r="FON19" s="1"/>
      <c r="FOO19" s="1"/>
      <c r="FOP19" s="1"/>
      <c r="FOQ19" s="1"/>
      <c r="FOR19" s="1"/>
      <c r="FOS19" s="1"/>
      <c r="FOT19" s="1"/>
      <c r="FOU19" s="1"/>
      <c r="FOV19" s="1"/>
      <c r="FOW19" s="1"/>
      <c r="FOX19" s="1"/>
      <c r="FOY19" s="1"/>
      <c r="FOZ19" s="1"/>
      <c r="FPA19" s="1"/>
      <c r="FPB19" s="1"/>
      <c r="FPC19" s="1"/>
      <c r="FPD19" s="1"/>
      <c r="FPE19" s="1"/>
      <c r="FPF19" s="1"/>
      <c r="FPG19" s="1"/>
      <c r="FPH19" s="1"/>
      <c r="FPI19" s="1"/>
      <c r="FPJ19" s="1"/>
      <c r="FPK19" s="1"/>
      <c r="FPL19" s="1"/>
      <c r="FPM19" s="1"/>
      <c r="FPN19" s="1"/>
      <c r="FPO19" s="1"/>
      <c r="FPP19" s="1"/>
      <c r="FPQ19" s="1"/>
      <c r="FPR19" s="1"/>
      <c r="FPS19" s="1"/>
      <c r="FPT19" s="1"/>
      <c r="FPU19" s="1"/>
      <c r="FPV19" s="1"/>
      <c r="FPW19" s="1"/>
      <c r="FPX19" s="1"/>
      <c r="FPY19" s="1"/>
      <c r="FPZ19" s="1"/>
      <c r="FQA19" s="1"/>
      <c r="FQB19" s="1"/>
      <c r="FQC19" s="1"/>
      <c r="FQD19" s="1"/>
      <c r="FQE19" s="1"/>
      <c r="FQF19" s="1"/>
      <c r="FQG19" s="1"/>
      <c r="FQH19" s="1"/>
      <c r="FQI19" s="1"/>
      <c r="FQJ19" s="1"/>
      <c r="FQK19" s="1"/>
      <c r="FQL19" s="1"/>
      <c r="FQM19" s="1"/>
      <c r="FQN19" s="1"/>
      <c r="FQO19" s="1"/>
      <c r="FQP19" s="1"/>
      <c r="FQQ19" s="1"/>
      <c r="FQR19" s="1"/>
      <c r="FQS19" s="1"/>
      <c r="FQT19" s="1"/>
      <c r="FQU19" s="1"/>
      <c r="FQV19" s="1"/>
      <c r="FQW19" s="1"/>
      <c r="FQX19" s="1"/>
      <c r="FQY19" s="1"/>
      <c r="FQZ19" s="1"/>
      <c r="FRA19" s="1"/>
      <c r="FRB19" s="1"/>
      <c r="FRC19" s="1"/>
      <c r="FRD19" s="1"/>
      <c r="FRE19" s="1"/>
      <c r="FRF19" s="1"/>
      <c r="FRG19" s="1"/>
      <c r="FRH19" s="1"/>
      <c r="FRI19" s="1"/>
      <c r="FRJ19" s="1"/>
      <c r="FRK19" s="1"/>
      <c r="FRL19" s="1"/>
      <c r="FRM19" s="1"/>
      <c r="FRN19" s="1"/>
      <c r="FRO19" s="1"/>
      <c r="FRP19" s="1"/>
      <c r="FRQ19" s="1"/>
      <c r="FRR19" s="1"/>
      <c r="FRS19" s="1"/>
      <c r="FRT19" s="1"/>
      <c r="FRU19" s="1"/>
      <c r="FRV19" s="1"/>
      <c r="FRW19" s="1"/>
      <c r="FRX19" s="1"/>
      <c r="FRY19" s="1"/>
      <c r="FRZ19" s="1"/>
      <c r="FSA19" s="1"/>
      <c r="FSB19" s="1"/>
      <c r="FSC19" s="1"/>
      <c r="FSD19" s="1"/>
      <c r="FSE19" s="1"/>
      <c r="FSF19" s="1"/>
      <c r="FSG19" s="1"/>
      <c r="FSH19" s="1"/>
      <c r="FSI19" s="1"/>
      <c r="FSJ19" s="1"/>
      <c r="FSK19" s="1"/>
      <c r="FSL19" s="1"/>
      <c r="FSM19" s="1"/>
      <c r="FSN19" s="1"/>
      <c r="FSO19" s="1"/>
      <c r="FSP19" s="1"/>
      <c r="FSQ19" s="1"/>
      <c r="FSR19" s="1"/>
      <c r="FSS19" s="1"/>
      <c r="FST19" s="1"/>
      <c r="FSU19" s="1"/>
      <c r="FSV19" s="1"/>
      <c r="FSW19" s="1"/>
      <c r="FSX19" s="1"/>
      <c r="FSY19" s="1"/>
      <c r="FSZ19" s="1"/>
      <c r="FTA19" s="1"/>
      <c r="FTB19" s="1"/>
      <c r="FTC19" s="1"/>
      <c r="FTD19" s="1"/>
      <c r="FTE19" s="1"/>
      <c r="FTF19" s="1"/>
      <c r="FTG19" s="1"/>
      <c r="FTH19" s="1"/>
      <c r="FTI19" s="1"/>
      <c r="FTJ19" s="1"/>
      <c r="FTK19" s="1"/>
      <c r="FTL19" s="1"/>
      <c r="FTM19" s="1"/>
      <c r="FTN19" s="1"/>
      <c r="FTO19" s="1"/>
      <c r="FTP19" s="1"/>
      <c r="FTQ19" s="1"/>
      <c r="FTR19" s="1"/>
      <c r="FTS19" s="1"/>
      <c r="FTT19" s="1"/>
      <c r="FTU19" s="1"/>
      <c r="FTV19" s="1"/>
      <c r="FTW19" s="1"/>
      <c r="FTX19" s="1"/>
      <c r="FTY19" s="1"/>
      <c r="FTZ19" s="1"/>
      <c r="FUA19" s="1"/>
      <c r="FUB19" s="1"/>
      <c r="FUC19" s="1"/>
      <c r="FUD19" s="1"/>
      <c r="FUE19" s="1"/>
      <c r="FUF19" s="1"/>
      <c r="FUG19" s="1"/>
      <c r="FUH19" s="1"/>
      <c r="FUI19" s="1"/>
      <c r="FUJ19" s="1"/>
      <c r="FUK19" s="1"/>
      <c r="FUL19" s="1"/>
      <c r="FUM19" s="1"/>
      <c r="FUN19" s="1"/>
      <c r="FUO19" s="1"/>
      <c r="FUP19" s="1"/>
      <c r="FUQ19" s="1"/>
      <c r="FUR19" s="1"/>
      <c r="FUS19" s="1"/>
      <c r="FUT19" s="1"/>
      <c r="FUU19" s="1"/>
      <c r="FUV19" s="1"/>
      <c r="FUW19" s="1"/>
      <c r="FUX19" s="1"/>
      <c r="FUY19" s="1"/>
      <c r="FUZ19" s="1"/>
      <c r="FVA19" s="1"/>
      <c r="FVB19" s="1"/>
      <c r="FVC19" s="1"/>
      <c r="FVD19" s="1"/>
      <c r="FVE19" s="1"/>
      <c r="FVF19" s="1"/>
      <c r="FVG19" s="1"/>
      <c r="FVH19" s="1"/>
      <c r="FVI19" s="1"/>
      <c r="FVJ19" s="1"/>
      <c r="FVK19" s="1"/>
      <c r="FVL19" s="1"/>
      <c r="FVM19" s="1"/>
      <c r="FVN19" s="1"/>
      <c r="FVO19" s="1"/>
      <c r="FVP19" s="1"/>
      <c r="FVQ19" s="1"/>
      <c r="FVR19" s="1"/>
      <c r="FVS19" s="1"/>
      <c r="FVT19" s="1"/>
      <c r="FVU19" s="1"/>
      <c r="FVV19" s="1"/>
      <c r="FVW19" s="1"/>
      <c r="FVX19" s="1"/>
      <c r="FVY19" s="1"/>
      <c r="FVZ19" s="1"/>
      <c r="FWA19" s="1"/>
      <c r="FWB19" s="1"/>
      <c r="FWC19" s="1"/>
      <c r="FWD19" s="1"/>
      <c r="FWE19" s="1"/>
      <c r="FWF19" s="1"/>
      <c r="FWG19" s="1"/>
      <c r="FWH19" s="1"/>
      <c r="FWI19" s="1"/>
      <c r="FWJ19" s="1"/>
      <c r="FWK19" s="1"/>
      <c r="FWL19" s="1"/>
      <c r="FWM19" s="1"/>
      <c r="FWN19" s="1"/>
      <c r="FWO19" s="1"/>
      <c r="FWP19" s="1"/>
      <c r="FWQ19" s="1"/>
      <c r="FWR19" s="1"/>
      <c r="FWS19" s="1"/>
      <c r="FWT19" s="1"/>
      <c r="FWU19" s="1"/>
      <c r="FWV19" s="1"/>
      <c r="FWW19" s="1"/>
      <c r="FWX19" s="1"/>
      <c r="FWY19" s="1"/>
      <c r="FWZ19" s="1"/>
      <c r="FXA19" s="1"/>
      <c r="FXB19" s="1"/>
      <c r="FXC19" s="1"/>
      <c r="FXD19" s="1"/>
      <c r="FXE19" s="1"/>
      <c r="FXF19" s="1"/>
      <c r="FXG19" s="1"/>
      <c r="FXH19" s="1"/>
      <c r="FXI19" s="1"/>
      <c r="FXJ19" s="1"/>
      <c r="FXK19" s="1"/>
      <c r="FXL19" s="1"/>
      <c r="FXM19" s="1"/>
      <c r="FXN19" s="1"/>
      <c r="FXO19" s="1"/>
      <c r="FXP19" s="1"/>
      <c r="FXQ19" s="1"/>
      <c r="FXR19" s="1"/>
      <c r="FXS19" s="1"/>
      <c r="FXT19" s="1"/>
      <c r="FXU19" s="1"/>
      <c r="FXV19" s="1"/>
      <c r="FXW19" s="1"/>
      <c r="FXX19" s="1"/>
      <c r="FXY19" s="1"/>
      <c r="FXZ19" s="1"/>
      <c r="FYA19" s="1"/>
      <c r="FYB19" s="1"/>
      <c r="FYC19" s="1"/>
      <c r="FYD19" s="1"/>
      <c r="FYE19" s="1"/>
      <c r="FYF19" s="1"/>
      <c r="FYG19" s="1"/>
      <c r="FYH19" s="1"/>
      <c r="FYI19" s="1"/>
      <c r="FYJ19" s="1"/>
      <c r="FYK19" s="1"/>
      <c r="FYL19" s="1"/>
      <c r="FYM19" s="1"/>
      <c r="FYN19" s="1"/>
      <c r="FYO19" s="1"/>
      <c r="FYP19" s="1"/>
      <c r="FYQ19" s="1"/>
      <c r="FYR19" s="1"/>
      <c r="FYS19" s="1"/>
      <c r="FYT19" s="1"/>
      <c r="FYU19" s="1"/>
      <c r="FYV19" s="1"/>
      <c r="FYW19" s="1"/>
      <c r="FYX19" s="1"/>
      <c r="FYY19" s="1"/>
      <c r="FYZ19" s="1"/>
      <c r="FZA19" s="1"/>
      <c r="FZB19" s="1"/>
      <c r="FZC19" s="1"/>
      <c r="FZD19" s="1"/>
      <c r="FZE19" s="1"/>
      <c r="FZF19" s="1"/>
      <c r="FZG19" s="1"/>
      <c r="FZH19" s="1"/>
      <c r="FZI19" s="1"/>
      <c r="FZJ19" s="1"/>
      <c r="FZK19" s="1"/>
      <c r="FZL19" s="1"/>
      <c r="FZM19" s="1"/>
      <c r="FZN19" s="1"/>
      <c r="FZO19" s="1"/>
      <c r="FZP19" s="1"/>
      <c r="FZQ19" s="1"/>
      <c r="FZR19" s="1"/>
      <c r="FZS19" s="1"/>
      <c r="FZT19" s="1"/>
      <c r="FZU19" s="1"/>
      <c r="FZV19" s="1"/>
      <c r="FZW19" s="1"/>
      <c r="FZX19" s="1"/>
      <c r="FZY19" s="1"/>
      <c r="FZZ19" s="1"/>
      <c r="GAA19" s="1"/>
      <c r="GAB19" s="1"/>
      <c r="GAC19" s="1"/>
      <c r="GAD19" s="1"/>
      <c r="GAE19" s="1"/>
      <c r="GAF19" s="1"/>
      <c r="GAG19" s="1"/>
      <c r="GAH19" s="1"/>
      <c r="GAI19" s="1"/>
      <c r="GAJ19" s="1"/>
      <c r="GAK19" s="1"/>
      <c r="GAL19" s="1"/>
      <c r="GAM19" s="1"/>
      <c r="GAN19" s="1"/>
      <c r="GAO19" s="1"/>
      <c r="GAP19" s="1"/>
      <c r="GAQ19" s="1"/>
      <c r="GAR19" s="1"/>
      <c r="GAS19" s="1"/>
      <c r="GAT19" s="1"/>
      <c r="GAU19" s="1"/>
      <c r="GAV19" s="1"/>
      <c r="GAW19" s="1"/>
      <c r="GAX19" s="1"/>
      <c r="GAY19" s="1"/>
      <c r="GAZ19" s="1"/>
      <c r="GBA19" s="1"/>
      <c r="GBB19" s="1"/>
      <c r="GBC19" s="1"/>
      <c r="GBD19" s="1"/>
      <c r="GBE19" s="1"/>
      <c r="GBF19" s="1"/>
      <c r="GBG19" s="1"/>
      <c r="GBH19" s="1"/>
      <c r="GBI19" s="1"/>
      <c r="GBJ19" s="1"/>
      <c r="GBK19" s="1"/>
      <c r="GBL19" s="1"/>
      <c r="GBM19" s="1"/>
      <c r="GBN19" s="1"/>
      <c r="GBO19" s="1"/>
      <c r="GBP19" s="1"/>
      <c r="GBQ19" s="1"/>
      <c r="GBR19" s="1"/>
      <c r="GBS19" s="1"/>
      <c r="GBT19" s="1"/>
      <c r="GBU19" s="1"/>
      <c r="GBV19" s="1"/>
      <c r="GBW19" s="1"/>
      <c r="GBX19" s="1"/>
      <c r="GBY19" s="1"/>
      <c r="GBZ19" s="1"/>
      <c r="GCA19" s="1"/>
      <c r="GCB19" s="1"/>
      <c r="GCC19" s="1"/>
      <c r="GCD19" s="1"/>
      <c r="GCE19" s="1"/>
      <c r="GCF19" s="1"/>
      <c r="GCG19" s="1"/>
      <c r="GCH19" s="1"/>
      <c r="GCI19" s="1"/>
      <c r="GCJ19" s="1"/>
      <c r="GCK19" s="1"/>
      <c r="GCL19" s="1"/>
      <c r="GCM19" s="1"/>
      <c r="GCN19" s="1"/>
      <c r="GCO19" s="1"/>
      <c r="GCP19" s="1"/>
      <c r="GCQ19" s="1"/>
      <c r="GCR19" s="1"/>
      <c r="GCS19" s="1"/>
      <c r="GCT19" s="1"/>
      <c r="GCU19" s="1"/>
      <c r="GCV19" s="1"/>
      <c r="GCW19" s="1"/>
      <c r="GCX19" s="1"/>
      <c r="GCY19" s="1"/>
      <c r="GCZ19" s="1"/>
      <c r="GDA19" s="1"/>
      <c r="GDB19" s="1"/>
      <c r="GDC19" s="1"/>
      <c r="GDD19" s="1"/>
      <c r="GDE19" s="1"/>
      <c r="GDF19" s="1"/>
      <c r="GDG19" s="1"/>
      <c r="GDH19" s="1"/>
      <c r="GDI19" s="1"/>
      <c r="GDJ19" s="1"/>
      <c r="GDK19" s="1"/>
      <c r="GDL19" s="1"/>
      <c r="GDM19" s="1"/>
      <c r="GDN19" s="1"/>
      <c r="GDO19" s="1"/>
      <c r="GDP19" s="1"/>
      <c r="GDQ19" s="1"/>
      <c r="GDR19" s="1"/>
      <c r="GDS19" s="1"/>
      <c r="GDT19" s="1"/>
      <c r="GDU19" s="1"/>
      <c r="GDV19" s="1"/>
      <c r="GDW19" s="1"/>
      <c r="GDX19" s="1"/>
      <c r="GDY19" s="1"/>
      <c r="GDZ19" s="1"/>
      <c r="GEA19" s="1"/>
      <c r="GEB19" s="1"/>
      <c r="GEC19" s="1"/>
      <c r="GED19" s="1"/>
      <c r="GEE19" s="1"/>
      <c r="GEF19" s="1"/>
      <c r="GEG19" s="1"/>
      <c r="GEH19" s="1"/>
      <c r="GEI19" s="1"/>
      <c r="GEJ19" s="1"/>
      <c r="GEK19" s="1"/>
      <c r="GEL19" s="1"/>
      <c r="GEM19" s="1"/>
      <c r="GEN19" s="1"/>
      <c r="GEO19" s="1"/>
      <c r="GEP19" s="1"/>
      <c r="GEQ19" s="1"/>
      <c r="GER19" s="1"/>
      <c r="GES19" s="1"/>
      <c r="GET19" s="1"/>
      <c r="GEU19" s="1"/>
      <c r="GEV19" s="1"/>
      <c r="GEW19" s="1"/>
      <c r="GEX19" s="1"/>
      <c r="GEY19" s="1"/>
      <c r="GEZ19" s="1"/>
      <c r="GFA19" s="1"/>
      <c r="GFB19" s="1"/>
      <c r="GFC19" s="1"/>
      <c r="GFD19" s="1"/>
      <c r="GFE19" s="1"/>
      <c r="GFF19" s="1"/>
      <c r="GFG19" s="1"/>
      <c r="GFH19" s="1"/>
      <c r="GFI19" s="1"/>
      <c r="GFJ19" s="1"/>
      <c r="GFK19" s="1"/>
      <c r="GFL19" s="1"/>
      <c r="GFM19" s="1"/>
      <c r="GFN19" s="1"/>
      <c r="GFO19" s="1"/>
      <c r="GFP19" s="1"/>
      <c r="GFQ19" s="1"/>
      <c r="GFR19" s="1"/>
      <c r="GFS19" s="1"/>
      <c r="GFT19" s="1"/>
      <c r="GFU19" s="1"/>
      <c r="GFV19" s="1"/>
      <c r="GFW19" s="1"/>
      <c r="GFX19" s="1"/>
      <c r="GFY19" s="1"/>
      <c r="GFZ19" s="1"/>
      <c r="GGA19" s="1"/>
      <c r="GGB19" s="1"/>
      <c r="GGC19" s="1"/>
      <c r="GGD19" s="1"/>
      <c r="GGE19" s="1"/>
      <c r="GGF19" s="1"/>
      <c r="GGG19" s="1"/>
      <c r="GGH19" s="1"/>
      <c r="GGI19" s="1"/>
      <c r="GGJ19" s="1"/>
      <c r="GGK19" s="1"/>
      <c r="GGL19" s="1"/>
      <c r="GGM19" s="1"/>
      <c r="GGN19" s="1"/>
      <c r="GGO19" s="1"/>
      <c r="GGP19" s="1"/>
      <c r="GGQ19" s="1"/>
      <c r="GGR19" s="1"/>
      <c r="GGS19" s="1"/>
      <c r="GGT19" s="1"/>
      <c r="GGU19" s="1"/>
      <c r="GGV19" s="1"/>
      <c r="GGW19" s="1"/>
      <c r="GGX19" s="1"/>
      <c r="GGY19" s="1"/>
      <c r="GGZ19" s="1"/>
      <c r="GHA19" s="1"/>
      <c r="GHB19" s="1"/>
      <c r="GHC19" s="1"/>
      <c r="GHD19" s="1"/>
      <c r="GHE19" s="1"/>
      <c r="GHF19" s="1"/>
      <c r="GHG19" s="1"/>
      <c r="GHH19" s="1"/>
      <c r="GHI19" s="1"/>
      <c r="GHJ19" s="1"/>
      <c r="GHK19" s="1"/>
      <c r="GHL19" s="1"/>
      <c r="GHM19" s="1"/>
      <c r="GHN19" s="1"/>
      <c r="GHO19" s="1"/>
      <c r="GHP19" s="1"/>
      <c r="GHQ19" s="1"/>
      <c r="GHR19" s="1"/>
      <c r="GHS19" s="1"/>
      <c r="GHT19" s="1"/>
      <c r="GHU19" s="1"/>
      <c r="GHV19" s="1"/>
      <c r="GHW19" s="1"/>
      <c r="GHX19" s="1"/>
      <c r="GHY19" s="1"/>
      <c r="GHZ19" s="1"/>
      <c r="GIA19" s="1"/>
      <c r="GIB19" s="1"/>
      <c r="GIC19" s="1"/>
      <c r="GID19" s="1"/>
      <c r="GIE19" s="1"/>
      <c r="GIF19" s="1"/>
      <c r="GIG19" s="1"/>
      <c r="GIH19" s="1"/>
      <c r="GII19" s="1"/>
      <c r="GIJ19" s="1"/>
      <c r="GIK19" s="1"/>
      <c r="GIL19" s="1"/>
      <c r="GIM19" s="1"/>
      <c r="GIN19" s="1"/>
      <c r="GIO19" s="1"/>
      <c r="GIP19" s="1"/>
      <c r="GIQ19" s="1"/>
      <c r="GIR19" s="1"/>
      <c r="GIS19" s="1"/>
      <c r="GIT19" s="1"/>
      <c r="GIU19" s="1"/>
      <c r="GIV19" s="1"/>
      <c r="GIW19" s="1"/>
      <c r="GIX19" s="1"/>
      <c r="GIY19" s="1"/>
      <c r="GIZ19" s="1"/>
      <c r="GJA19" s="1"/>
      <c r="GJB19" s="1"/>
      <c r="GJC19" s="1"/>
      <c r="GJD19" s="1"/>
      <c r="GJE19" s="1"/>
      <c r="GJF19" s="1"/>
      <c r="GJG19" s="1"/>
      <c r="GJH19" s="1"/>
      <c r="GJI19" s="1"/>
      <c r="GJJ19" s="1"/>
      <c r="GJK19" s="1"/>
      <c r="GJL19" s="1"/>
      <c r="GJM19" s="1"/>
      <c r="GJN19" s="1"/>
      <c r="GJO19" s="1"/>
      <c r="GJP19" s="1"/>
      <c r="GJQ19" s="1"/>
      <c r="GJR19" s="1"/>
      <c r="GJS19" s="1"/>
      <c r="GJT19" s="1"/>
      <c r="GJU19" s="1"/>
      <c r="GJV19" s="1"/>
      <c r="GJW19" s="1"/>
      <c r="GJX19" s="1"/>
      <c r="GJY19" s="1"/>
      <c r="GJZ19" s="1"/>
      <c r="GKA19" s="1"/>
      <c r="GKB19" s="1"/>
      <c r="GKC19" s="1"/>
      <c r="GKD19" s="1"/>
      <c r="GKE19" s="1"/>
      <c r="GKF19" s="1"/>
      <c r="GKG19" s="1"/>
      <c r="GKH19" s="1"/>
      <c r="GKI19" s="1"/>
      <c r="GKJ19" s="1"/>
      <c r="GKK19" s="1"/>
      <c r="GKL19" s="1"/>
      <c r="GKM19" s="1"/>
      <c r="GKN19" s="1"/>
      <c r="GKO19" s="1"/>
      <c r="GKP19" s="1"/>
      <c r="GKQ19" s="1"/>
      <c r="GKR19" s="1"/>
      <c r="GKS19" s="1"/>
      <c r="GKT19" s="1"/>
      <c r="GKU19" s="1"/>
      <c r="GKV19" s="1"/>
      <c r="GKW19" s="1"/>
      <c r="GKX19" s="1"/>
      <c r="GKY19" s="1"/>
      <c r="GKZ19" s="1"/>
      <c r="GLA19" s="1"/>
      <c r="GLB19" s="1"/>
      <c r="GLC19" s="1"/>
      <c r="GLD19" s="1"/>
      <c r="GLE19" s="1"/>
      <c r="GLF19" s="1"/>
      <c r="GLG19" s="1"/>
      <c r="GLH19" s="1"/>
      <c r="GLI19" s="1"/>
      <c r="GLJ19" s="1"/>
      <c r="GLK19" s="1"/>
      <c r="GLL19" s="1"/>
      <c r="GLM19" s="1"/>
      <c r="GLN19" s="1"/>
      <c r="GLO19" s="1"/>
      <c r="GLP19" s="1"/>
      <c r="GLQ19" s="1"/>
      <c r="GLR19" s="1"/>
      <c r="GLS19" s="1"/>
      <c r="GLT19" s="1"/>
      <c r="GLU19" s="1"/>
      <c r="GLV19" s="1"/>
      <c r="GLW19" s="1"/>
      <c r="GLX19" s="1"/>
      <c r="GLY19" s="1"/>
      <c r="GLZ19" s="1"/>
      <c r="GMA19" s="1"/>
      <c r="GMB19" s="1"/>
      <c r="GMC19" s="1"/>
      <c r="GMD19" s="1"/>
      <c r="GME19" s="1"/>
      <c r="GMF19" s="1"/>
      <c r="GMG19" s="1"/>
      <c r="GMH19" s="1"/>
      <c r="GMI19" s="1"/>
      <c r="GMJ19" s="1"/>
      <c r="GMK19" s="1"/>
      <c r="GML19" s="1"/>
      <c r="GMM19" s="1"/>
      <c r="GMN19" s="1"/>
      <c r="GMO19" s="1"/>
      <c r="GMP19" s="1"/>
      <c r="GMQ19" s="1"/>
      <c r="GMR19" s="1"/>
      <c r="GMS19" s="1"/>
      <c r="GMT19" s="1"/>
      <c r="GMU19" s="1"/>
      <c r="GMV19" s="1"/>
      <c r="GMW19" s="1"/>
      <c r="GMX19" s="1"/>
      <c r="GMY19" s="1"/>
      <c r="GMZ19" s="1"/>
      <c r="GNA19" s="1"/>
      <c r="GNB19" s="1"/>
      <c r="GNC19" s="1"/>
      <c r="GND19" s="1"/>
      <c r="GNE19" s="1"/>
      <c r="GNF19" s="1"/>
      <c r="GNG19" s="1"/>
      <c r="GNH19" s="1"/>
      <c r="GNI19" s="1"/>
      <c r="GNJ19" s="1"/>
      <c r="GNK19" s="1"/>
      <c r="GNL19" s="1"/>
      <c r="GNM19" s="1"/>
      <c r="GNN19" s="1"/>
      <c r="GNO19" s="1"/>
      <c r="GNP19" s="1"/>
      <c r="GNQ19" s="1"/>
      <c r="GNR19" s="1"/>
      <c r="GNS19" s="1"/>
      <c r="GNT19" s="1"/>
      <c r="GNU19" s="1"/>
      <c r="GNV19" s="1"/>
      <c r="GNW19" s="1"/>
      <c r="GNX19" s="1"/>
      <c r="GNY19" s="1"/>
      <c r="GNZ19" s="1"/>
      <c r="GOA19" s="1"/>
      <c r="GOB19" s="1"/>
      <c r="GOC19" s="1"/>
      <c r="GOD19" s="1"/>
      <c r="GOE19" s="1"/>
      <c r="GOF19" s="1"/>
      <c r="GOG19" s="1"/>
      <c r="GOH19" s="1"/>
      <c r="GOI19" s="1"/>
      <c r="GOJ19" s="1"/>
      <c r="GOK19" s="1"/>
      <c r="GOL19" s="1"/>
      <c r="GOM19" s="1"/>
      <c r="GON19" s="1"/>
      <c r="GOO19" s="1"/>
      <c r="GOP19" s="1"/>
      <c r="GOQ19" s="1"/>
      <c r="GOR19" s="1"/>
      <c r="GOS19" s="1"/>
      <c r="GOT19" s="1"/>
      <c r="GOU19" s="1"/>
      <c r="GOV19" s="1"/>
      <c r="GOW19" s="1"/>
      <c r="GOX19" s="1"/>
      <c r="GOY19" s="1"/>
      <c r="GOZ19" s="1"/>
      <c r="GPA19" s="1"/>
      <c r="GPB19" s="1"/>
      <c r="GPC19" s="1"/>
      <c r="GPD19" s="1"/>
      <c r="GPE19" s="1"/>
      <c r="GPF19" s="1"/>
      <c r="GPG19" s="1"/>
      <c r="GPH19" s="1"/>
      <c r="GPI19" s="1"/>
      <c r="GPJ19" s="1"/>
      <c r="GPK19" s="1"/>
      <c r="GPL19" s="1"/>
      <c r="GPM19" s="1"/>
      <c r="GPN19" s="1"/>
      <c r="GPO19" s="1"/>
      <c r="GPP19" s="1"/>
      <c r="GPQ19" s="1"/>
      <c r="GPR19" s="1"/>
      <c r="GPS19" s="1"/>
      <c r="GPT19" s="1"/>
      <c r="GPU19" s="1"/>
      <c r="GPV19" s="1"/>
      <c r="GPW19" s="1"/>
      <c r="GPX19" s="1"/>
      <c r="GPY19" s="1"/>
      <c r="GPZ19" s="1"/>
      <c r="GQA19" s="1"/>
      <c r="GQB19" s="1"/>
      <c r="GQC19" s="1"/>
      <c r="GQD19" s="1"/>
      <c r="GQE19" s="1"/>
      <c r="GQF19" s="1"/>
      <c r="GQG19" s="1"/>
      <c r="GQH19" s="1"/>
      <c r="GQI19" s="1"/>
      <c r="GQJ19" s="1"/>
      <c r="GQK19" s="1"/>
      <c r="GQL19" s="1"/>
      <c r="GQM19" s="1"/>
      <c r="GQN19" s="1"/>
      <c r="GQO19" s="1"/>
      <c r="GQP19" s="1"/>
      <c r="GQQ19" s="1"/>
      <c r="GQR19" s="1"/>
      <c r="GQS19" s="1"/>
      <c r="GQT19" s="1"/>
      <c r="GQU19" s="1"/>
      <c r="GQV19" s="1"/>
      <c r="GQW19" s="1"/>
      <c r="GQX19" s="1"/>
      <c r="GQY19" s="1"/>
      <c r="GQZ19" s="1"/>
      <c r="GRA19" s="1"/>
      <c r="GRB19" s="1"/>
      <c r="GRC19" s="1"/>
      <c r="GRD19" s="1"/>
      <c r="GRE19" s="1"/>
      <c r="GRF19" s="1"/>
      <c r="GRG19" s="1"/>
      <c r="GRH19" s="1"/>
      <c r="GRI19" s="1"/>
      <c r="GRJ19" s="1"/>
      <c r="GRK19" s="1"/>
      <c r="GRL19" s="1"/>
      <c r="GRM19" s="1"/>
      <c r="GRN19" s="1"/>
      <c r="GRO19" s="1"/>
      <c r="GRP19" s="1"/>
      <c r="GRQ19" s="1"/>
      <c r="GRR19" s="1"/>
      <c r="GRS19" s="1"/>
      <c r="GRT19" s="1"/>
      <c r="GRU19" s="1"/>
      <c r="GRV19" s="1"/>
      <c r="GRW19" s="1"/>
      <c r="GRX19" s="1"/>
      <c r="GRY19" s="1"/>
      <c r="GRZ19" s="1"/>
      <c r="GSA19" s="1"/>
      <c r="GSB19" s="1"/>
      <c r="GSC19" s="1"/>
      <c r="GSD19" s="1"/>
      <c r="GSE19" s="1"/>
      <c r="GSF19" s="1"/>
      <c r="GSG19" s="1"/>
      <c r="GSH19" s="1"/>
      <c r="GSI19" s="1"/>
      <c r="GSJ19" s="1"/>
      <c r="GSK19" s="1"/>
      <c r="GSL19" s="1"/>
      <c r="GSM19" s="1"/>
      <c r="GSN19" s="1"/>
      <c r="GSO19" s="1"/>
      <c r="GSP19" s="1"/>
      <c r="GSQ19" s="1"/>
      <c r="GSR19" s="1"/>
      <c r="GSS19" s="1"/>
      <c r="GST19" s="1"/>
      <c r="GSU19" s="1"/>
      <c r="GSV19" s="1"/>
      <c r="GSW19" s="1"/>
      <c r="GSX19" s="1"/>
      <c r="GSY19" s="1"/>
      <c r="GSZ19" s="1"/>
      <c r="GTA19" s="1"/>
      <c r="GTB19" s="1"/>
      <c r="GTC19" s="1"/>
      <c r="GTD19" s="1"/>
      <c r="GTE19" s="1"/>
      <c r="GTF19" s="1"/>
      <c r="GTG19" s="1"/>
      <c r="GTH19" s="1"/>
      <c r="GTI19" s="1"/>
      <c r="GTJ19" s="1"/>
      <c r="GTK19" s="1"/>
      <c r="GTL19" s="1"/>
      <c r="GTM19" s="1"/>
      <c r="GTN19" s="1"/>
      <c r="GTO19" s="1"/>
      <c r="GTP19" s="1"/>
      <c r="GTQ19" s="1"/>
      <c r="GTR19" s="1"/>
      <c r="GTS19" s="1"/>
      <c r="GTT19" s="1"/>
      <c r="GTU19" s="1"/>
      <c r="GTV19" s="1"/>
      <c r="GTW19" s="1"/>
      <c r="GTX19" s="1"/>
      <c r="GTY19" s="1"/>
      <c r="GTZ19" s="1"/>
      <c r="GUA19" s="1"/>
      <c r="GUB19" s="1"/>
      <c r="GUC19" s="1"/>
      <c r="GUD19" s="1"/>
      <c r="GUE19" s="1"/>
      <c r="GUF19" s="1"/>
      <c r="GUG19" s="1"/>
      <c r="GUH19" s="1"/>
      <c r="GUI19" s="1"/>
      <c r="GUJ19" s="1"/>
      <c r="GUK19" s="1"/>
      <c r="GUL19" s="1"/>
      <c r="GUM19" s="1"/>
      <c r="GUN19" s="1"/>
      <c r="GUO19" s="1"/>
      <c r="GUP19" s="1"/>
      <c r="GUQ19" s="1"/>
      <c r="GUR19" s="1"/>
      <c r="GUS19" s="1"/>
      <c r="GUT19" s="1"/>
      <c r="GUU19" s="1"/>
      <c r="GUV19" s="1"/>
      <c r="GUW19" s="1"/>
      <c r="GUX19" s="1"/>
      <c r="GUY19" s="1"/>
      <c r="GUZ19" s="1"/>
      <c r="GVA19" s="1"/>
      <c r="GVB19" s="1"/>
      <c r="GVC19" s="1"/>
      <c r="GVD19" s="1"/>
      <c r="GVE19" s="1"/>
      <c r="GVF19" s="1"/>
      <c r="GVG19" s="1"/>
      <c r="GVH19" s="1"/>
      <c r="GVI19" s="1"/>
      <c r="GVJ19" s="1"/>
      <c r="GVK19" s="1"/>
      <c r="GVL19" s="1"/>
      <c r="GVM19" s="1"/>
      <c r="GVN19" s="1"/>
      <c r="GVO19" s="1"/>
      <c r="GVP19" s="1"/>
      <c r="GVQ19" s="1"/>
      <c r="GVR19" s="1"/>
      <c r="GVS19" s="1"/>
      <c r="GVT19" s="1"/>
      <c r="GVU19" s="1"/>
      <c r="GVV19" s="1"/>
      <c r="GVW19" s="1"/>
      <c r="GVX19" s="1"/>
      <c r="GVY19" s="1"/>
      <c r="GVZ19" s="1"/>
      <c r="GWA19" s="1"/>
      <c r="GWB19" s="1"/>
      <c r="GWC19" s="1"/>
      <c r="GWD19" s="1"/>
      <c r="GWE19" s="1"/>
      <c r="GWF19" s="1"/>
      <c r="GWG19" s="1"/>
      <c r="GWH19" s="1"/>
      <c r="GWI19" s="1"/>
      <c r="GWJ19" s="1"/>
      <c r="GWK19" s="1"/>
      <c r="GWL19" s="1"/>
      <c r="GWM19" s="1"/>
      <c r="GWN19" s="1"/>
      <c r="GWO19" s="1"/>
      <c r="GWP19" s="1"/>
      <c r="GWQ19" s="1"/>
      <c r="GWR19" s="1"/>
      <c r="GWS19" s="1"/>
      <c r="GWT19" s="1"/>
      <c r="GWU19" s="1"/>
      <c r="GWV19" s="1"/>
      <c r="GWW19" s="1"/>
      <c r="GWX19" s="1"/>
      <c r="GWY19" s="1"/>
      <c r="GWZ19" s="1"/>
      <c r="GXA19" s="1"/>
      <c r="GXB19" s="1"/>
      <c r="GXC19" s="1"/>
      <c r="GXD19" s="1"/>
      <c r="GXE19" s="1"/>
      <c r="GXF19" s="1"/>
      <c r="GXG19" s="1"/>
      <c r="GXH19" s="1"/>
      <c r="GXI19" s="1"/>
      <c r="GXJ19" s="1"/>
      <c r="GXK19" s="1"/>
      <c r="GXL19" s="1"/>
      <c r="GXM19" s="1"/>
      <c r="GXN19" s="1"/>
      <c r="GXO19" s="1"/>
      <c r="GXP19" s="1"/>
      <c r="GXQ19" s="1"/>
      <c r="GXR19" s="1"/>
      <c r="GXS19" s="1"/>
      <c r="GXT19" s="1"/>
      <c r="GXU19" s="1"/>
      <c r="GXV19" s="1"/>
      <c r="GXW19" s="1"/>
      <c r="GXX19" s="1"/>
      <c r="GXY19" s="1"/>
      <c r="GXZ19" s="1"/>
      <c r="GYA19" s="1"/>
      <c r="GYB19" s="1"/>
      <c r="GYC19" s="1"/>
      <c r="GYD19" s="1"/>
      <c r="GYE19" s="1"/>
      <c r="GYF19" s="1"/>
      <c r="GYG19" s="1"/>
      <c r="GYH19" s="1"/>
      <c r="GYI19" s="1"/>
      <c r="GYJ19" s="1"/>
      <c r="GYK19" s="1"/>
      <c r="GYL19" s="1"/>
      <c r="GYM19" s="1"/>
      <c r="GYN19" s="1"/>
      <c r="GYO19" s="1"/>
      <c r="GYP19" s="1"/>
      <c r="GYQ19" s="1"/>
      <c r="GYR19" s="1"/>
      <c r="GYS19" s="1"/>
      <c r="GYT19" s="1"/>
      <c r="GYU19" s="1"/>
      <c r="GYV19" s="1"/>
      <c r="GYW19" s="1"/>
      <c r="GYX19" s="1"/>
      <c r="GYY19" s="1"/>
      <c r="GYZ19" s="1"/>
      <c r="GZA19" s="1"/>
      <c r="GZB19" s="1"/>
      <c r="GZC19" s="1"/>
      <c r="GZD19" s="1"/>
      <c r="GZE19" s="1"/>
      <c r="GZF19" s="1"/>
      <c r="GZG19" s="1"/>
      <c r="GZH19" s="1"/>
      <c r="GZI19" s="1"/>
      <c r="GZJ19" s="1"/>
      <c r="GZK19" s="1"/>
      <c r="GZL19" s="1"/>
      <c r="GZM19" s="1"/>
      <c r="GZN19" s="1"/>
      <c r="GZO19" s="1"/>
      <c r="GZP19" s="1"/>
      <c r="GZQ19" s="1"/>
      <c r="GZR19" s="1"/>
      <c r="GZS19" s="1"/>
      <c r="GZT19" s="1"/>
      <c r="GZU19" s="1"/>
      <c r="GZV19" s="1"/>
      <c r="GZW19" s="1"/>
      <c r="GZX19" s="1"/>
      <c r="GZY19" s="1"/>
      <c r="GZZ19" s="1"/>
      <c r="HAA19" s="1"/>
      <c r="HAB19" s="1"/>
      <c r="HAC19" s="1"/>
      <c r="HAD19" s="1"/>
      <c r="HAE19" s="1"/>
      <c r="HAF19" s="1"/>
      <c r="HAG19" s="1"/>
      <c r="HAH19" s="1"/>
      <c r="HAI19" s="1"/>
      <c r="HAJ19" s="1"/>
      <c r="HAK19" s="1"/>
      <c r="HAL19" s="1"/>
      <c r="HAM19" s="1"/>
      <c r="HAN19" s="1"/>
      <c r="HAO19" s="1"/>
      <c r="HAP19" s="1"/>
      <c r="HAQ19" s="1"/>
      <c r="HAR19" s="1"/>
      <c r="HAS19" s="1"/>
      <c r="HAT19" s="1"/>
      <c r="HAU19" s="1"/>
      <c r="HAV19" s="1"/>
      <c r="HAW19" s="1"/>
      <c r="HAX19" s="1"/>
      <c r="HAY19" s="1"/>
      <c r="HAZ19" s="1"/>
      <c r="HBA19" s="1"/>
      <c r="HBB19" s="1"/>
      <c r="HBC19" s="1"/>
      <c r="HBD19" s="1"/>
      <c r="HBE19" s="1"/>
      <c r="HBF19" s="1"/>
      <c r="HBG19" s="1"/>
      <c r="HBH19" s="1"/>
      <c r="HBI19" s="1"/>
      <c r="HBJ19" s="1"/>
      <c r="HBK19" s="1"/>
      <c r="HBL19" s="1"/>
      <c r="HBM19" s="1"/>
      <c r="HBN19" s="1"/>
      <c r="HBO19" s="1"/>
      <c r="HBP19" s="1"/>
      <c r="HBQ19" s="1"/>
      <c r="HBR19" s="1"/>
      <c r="HBS19" s="1"/>
      <c r="HBT19" s="1"/>
      <c r="HBU19" s="1"/>
      <c r="HBV19" s="1"/>
      <c r="HBW19" s="1"/>
      <c r="HBX19" s="1"/>
      <c r="HBY19" s="1"/>
      <c r="HBZ19" s="1"/>
      <c r="HCA19" s="1"/>
      <c r="HCB19" s="1"/>
      <c r="HCC19" s="1"/>
      <c r="HCD19" s="1"/>
      <c r="HCE19" s="1"/>
      <c r="HCF19" s="1"/>
      <c r="HCG19" s="1"/>
      <c r="HCH19" s="1"/>
      <c r="HCI19" s="1"/>
      <c r="HCJ19" s="1"/>
      <c r="HCK19" s="1"/>
      <c r="HCL19" s="1"/>
      <c r="HCM19" s="1"/>
      <c r="HCN19" s="1"/>
      <c r="HCO19" s="1"/>
      <c r="HCP19" s="1"/>
      <c r="HCQ19" s="1"/>
      <c r="HCR19" s="1"/>
      <c r="HCS19" s="1"/>
      <c r="HCT19" s="1"/>
      <c r="HCU19" s="1"/>
      <c r="HCV19" s="1"/>
      <c r="HCW19" s="1"/>
      <c r="HCX19" s="1"/>
      <c r="HCY19" s="1"/>
      <c r="HCZ19" s="1"/>
      <c r="HDA19" s="1"/>
      <c r="HDB19" s="1"/>
      <c r="HDC19" s="1"/>
      <c r="HDD19" s="1"/>
      <c r="HDE19" s="1"/>
      <c r="HDF19" s="1"/>
      <c r="HDG19" s="1"/>
      <c r="HDH19" s="1"/>
      <c r="HDI19" s="1"/>
      <c r="HDJ19" s="1"/>
      <c r="HDK19" s="1"/>
      <c r="HDL19" s="1"/>
      <c r="HDM19" s="1"/>
      <c r="HDN19" s="1"/>
      <c r="HDO19" s="1"/>
      <c r="HDP19" s="1"/>
      <c r="HDQ19" s="1"/>
      <c r="HDR19" s="1"/>
      <c r="HDS19" s="1"/>
      <c r="HDT19" s="1"/>
      <c r="HDU19" s="1"/>
      <c r="HDV19" s="1"/>
      <c r="HDW19" s="1"/>
      <c r="HDX19" s="1"/>
      <c r="HDY19" s="1"/>
      <c r="HDZ19" s="1"/>
      <c r="HEA19" s="1"/>
      <c r="HEB19" s="1"/>
      <c r="HEC19" s="1"/>
      <c r="HED19" s="1"/>
      <c r="HEE19" s="1"/>
      <c r="HEF19" s="1"/>
      <c r="HEG19" s="1"/>
      <c r="HEH19" s="1"/>
      <c r="HEI19" s="1"/>
      <c r="HEJ19" s="1"/>
      <c r="HEK19" s="1"/>
      <c r="HEL19" s="1"/>
      <c r="HEM19" s="1"/>
      <c r="HEN19" s="1"/>
      <c r="HEO19" s="1"/>
      <c r="HEP19" s="1"/>
      <c r="HEQ19" s="1"/>
      <c r="HER19" s="1"/>
      <c r="HES19" s="1"/>
      <c r="HET19" s="1"/>
      <c r="HEU19" s="1"/>
      <c r="HEV19" s="1"/>
      <c r="HEW19" s="1"/>
      <c r="HEX19" s="1"/>
      <c r="HEY19" s="1"/>
      <c r="HEZ19" s="1"/>
      <c r="HFA19" s="1"/>
      <c r="HFB19" s="1"/>
      <c r="HFC19" s="1"/>
      <c r="HFD19" s="1"/>
      <c r="HFE19" s="1"/>
      <c r="HFF19" s="1"/>
      <c r="HFG19" s="1"/>
      <c r="HFH19" s="1"/>
      <c r="HFI19" s="1"/>
      <c r="HFJ19" s="1"/>
      <c r="HFK19" s="1"/>
      <c r="HFL19" s="1"/>
      <c r="HFM19" s="1"/>
      <c r="HFN19" s="1"/>
      <c r="HFO19" s="1"/>
      <c r="HFP19" s="1"/>
      <c r="HFQ19" s="1"/>
      <c r="HFR19" s="1"/>
      <c r="HFS19" s="1"/>
      <c r="HFT19" s="1"/>
      <c r="HFU19" s="1"/>
      <c r="HFV19" s="1"/>
      <c r="HFW19" s="1"/>
      <c r="HFX19" s="1"/>
      <c r="HFY19" s="1"/>
      <c r="HFZ19" s="1"/>
      <c r="HGA19" s="1"/>
      <c r="HGB19" s="1"/>
      <c r="HGC19" s="1"/>
      <c r="HGD19" s="1"/>
      <c r="HGE19" s="1"/>
      <c r="HGF19" s="1"/>
      <c r="HGG19" s="1"/>
      <c r="HGH19" s="1"/>
      <c r="HGI19" s="1"/>
      <c r="HGJ19" s="1"/>
      <c r="HGK19" s="1"/>
      <c r="HGL19" s="1"/>
      <c r="HGM19" s="1"/>
      <c r="HGN19" s="1"/>
      <c r="HGO19" s="1"/>
      <c r="HGP19" s="1"/>
      <c r="HGQ19" s="1"/>
      <c r="HGR19" s="1"/>
      <c r="HGS19" s="1"/>
      <c r="HGT19" s="1"/>
      <c r="HGU19" s="1"/>
      <c r="HGV19" s="1"/>
      <c r="HGW19" s="1"/>
      <c r="HGX19" s="1"/>
      <c r="HGY19" s="1"/>
      <c r="HGZ19" s="1"/>
      <c r="HHA19" s="1"/>
      <c r="HHB19" s="1"/>
      <c r="HHC19" s="1"/>
      <c r="HHD19" s="1"/>
      <c r="HHE19" s="1"/>
      <c r="HHF19" s="1"/>
      <c r="HHG19" s="1"/>
      <c r="HHH19" s="1"/>
      <c r="HHI19" s="1"/>
      <c r="HHJ19" s="1"/>
      <c r="HHK19" s="1"/>
      <c r="HHL19" s="1"/>
      <c r="HHM19" s="1"/>
      <c r="HHN19" s="1"/>
      <c r="HHO19" s="1"/>
      <c r="HHP19" s="1"/>
      <c r="HHQ19" s="1"/>
      <c r="HHR19" s="1"/>
      <c r="HHS19" s="1"/>
      <c r="HHT19" s="1"/>
      <c r="HHU19" s="1"/>
      <c r="HHV19" s="1"/>
      <c r="HHW19" s="1"/>
      <c r="HHX19" s="1"/>
      <c r="HHY19" s="1"/>
      <c r="HHZ19" s="1"/>
      <c r="HIA19" s="1"/>
      <c r="HIB19" s="1"/>
      <c r="HIC19" s="1"/>
      <c r="HID19" s="1"/>
      <c r="HIE19" s="1"/>
      <c r="HIF19" s="1"/>
      <c r="HIG19" s="1"/>
      <c r="HIH19" s="1"/>
      <c r="HII19" s="1"/>
      <c r="HIJ19" s="1"/>
      <c r="HIK19" s="1"/>
      <c r="HIL19" s="1"/>
      <c r="HIM19" s="1"/>
      <c r="HIN19" s="1"/>
      <c r="HIO19" s="1"/>
      <c r="HIP19" s="1"/>
      <c r="HIQ19" s="1"/>
      <c r="HIR19" s="1"/>
      <c r="HIS19" s="1"/>
      <c r="HIT19" s="1"/>
      <c r="HIU19" s="1"/>
      <c r="HIV19" s="1"/>
      <c r="HIW19" s="1"/>
      <c r="HIX19" s="1"/>
      <c r="HIY19" s="1"/>
      <c r="HIZ19" s="1"/>
      <c r="HJA19" s="1"/>
      <c r="HJB19" s="1"/>
      <c r="HJC19" s="1"/>
      <c r="HJD19" s="1"/>
      <c r="HJE19" s="1"/>
      <c r="HJF19" s="1"/>
      <c r="HJG19" s="1"/>
      <c r="HJH19" s="1"/>
      <c r="HJI19" s="1"/>
      <c r="HJJ19" s="1"/>
      <c r="HJK19" s="1"/>
      <c r="HJL19" s="1"/>
      <c r="HJM19" s="1"/>
      <c r="HJN19" s="1"/>
      <c r="HJO19" s="1"/>
      <c r="HJP19" s="1"/>
      <c r="HJQ19" s="1"/>
      <c r="HJR19" s="1"/>
      <c r="HJS19" s="1"/>
      <c r="HJT19" s="1"/>
      <c r="HJU19" s="1"/>
      <c r="HJV19" s="1"/>
      <c r="HJW19" s="1"/>
      <c r="HJX19" s="1"/>
      <c r="HJY19" s="1"/>
      <c r="HJZ19" s="1"/>
      <c r="HKA19" s="1"/>
      <c r="HKB19" s="1"/>
      <c r="HKC19" s="1"/>
      <c r="HKD19" s="1"/>
      <c r="HKE19" s="1"/>
      <c r="HKF19" s="1"/>
      <c r="HKG19" s="1"/>
      <c r="HKH19" s="1"/>
      <c r="HKI19" s="1"/>
      <c r="HKJ19" s="1"/>
      <c r="HKK19" s="1"/>
      <c r="HKL19" s="1"/>
      <c r="HKM19" s="1"/>
      <c r="HKN19" s="1"/>
      <c r="HKO19" s="1"/>
      <c r="HKP19" s="1"/>
      <c r="HKQ19" s="1"/>
      <c r="HKR19" s="1"/>
      <c r="HKS19" s="1"/>
      <c r="HKT19" s="1"/>
      <c r="HKU19" s="1"/>
      <c r="HKV19" s="1"/>
      <c r="HKW19" s="1"/>
      <c r="HKX19" s="1"/>
      <c r="HKY19" s="1"/>
      <c r="HKZ19" s="1"/>
      <c r="HLA19" s="1"/>
      <c r="HLB19" s="1"/>
      <c r="HLC19" s="1"/>
      <c r="HLD19" s="1"/>
      <c r="HLE19" s="1"/>
      <c r="HLF19" s="1"/>
      <c r="HLG19" s="1"/>
      <c r="HLH19" s="1"/>
      <c r="HLI19" s="1"/>
      <c r="HLJ19" s="1"/>
      <c r="HLK19" s="1"/>
      <c r="HLL19" s="1"/>
      <c r="HLM19" s="1"/>
      <c r="HLN19" s="1"/>
      <c r="HLO19" s="1"/>
      <c r="HLP19" s="1"/>
      <c r="HLQ19" s="1"/>
      <c r="HLR19" s="1"/>
      <c r="HLS19" s="1"/>
      <c r="HLT19" s="1"/>
      <c r="HLU19" s="1"/>
      <c r="HLV19" s="1"/>
      <c r="HLW19" s="1"/>
      <c r="HLX19" s="1"/>
      <c r="HLY19" s="1"/>
      <c r="HLZ19" s="1"/>
      <c r="HMA19" s="1"/>
      <c r="HMB19" s="1"/>
      <c r="HMC19" s="1"/>
      <c r="HMD19" s="1"/>
      <c r="HME19" s="1"/>
      <c r="HMF19" s="1"/>
      <c r="HMG19" s="1"/>
      <c r="HMH19" s="1"/>
      <c r="HMI19" s="1"/>
      <c r="HMJ19" s="1"/>
      <c r="HMK19" s="1"/>
      <c r="HML19" s="1"/>
      <c r="HMM19" s="1"/>
      <c r="HMN19" s="1"/>
      <c r="HMO19" s="1"/>
      <c r="HMP19" s="1"/>
      <c r="HMQ19" s="1"/>
      <c r="HMR19" s="1"/>
      <c r="HMS19" s="1"/>
      <c r="HMT19" s="1"/>
      <c r="HMU19" s="1"/>
      <c r="HMV19" s="1"/>
      <c r="HMW19" s="1"/>
      <c r="HMX19" s="1"/>
      <c r="HMY19" s="1"/>
      <c r="HMZ19" s="1"/>
      <c r="HNA19" s="1"/>
      <c r="HNB19" s="1"/>
      <c r="HNC19" s="1"/>
      <c r="HND19" s="1"/>
      <c r="HNE19" s="1"/>
      <c r="HNF19" s="1"/>
      <c r="HNG19" s="1"/>
      <c r="HNH19" s="1"/>
      <c r="HNI19" s="1"/>
      <c r="HNJ19" s="1"/>
      <c r="HNK19" s="1"/>
      <c r="HNL19" s="1"/>
      <c r="HNM19" s="1"/>
      <c r="HNN19" s="1"/>
      <c r="HNO19" s="1"/>
      <c r="HNP19" s="1"/>
      <c r="HNQ19" s="1"/>
      <c r="HNR19" s="1"/>
      <c r="HNS19" s="1"/>
      <c r="HNT19" s="1"/>
      <c r="HNU19" s="1"/>
      <c r="HNV19" s="1"/>
      <c r="HNW19" s="1"/>
      <c r="HNX19" s="1"/>
      <c r="HNY19" s="1"/>
      <c r="HNZ19" s="1"/>
      <c r="HOA19" s="1"/>
      <c r="HOB19" s="1"/>
      <c r="HOC19" s="1"/>
      <c r="HOD19" s="1"/>
      <c r="HOE19" s="1"/>
      <c r="HOF19" s="1"/>
      <c r="HOG19" s="1"/>
      <c r="HOH19" s="1"/>
      <c r="HOI19" s="1"/>
      <c r="HOJ19" s="1"/>
      <c r="HOK19" s="1"/>
      <c r="HOL19" s="1"/>
      <c r="HOM19" s="1"/>
      <c r="HON19" s="1"/>
      <c r="HOO19" s="1"/>
      <c r="HOP19" s="1"/>
      <c r="HOQ19" s="1"/>
      <c r="HOR19" s="1"/>
      <c r="HOS19" s="1"/>
      <c r="HOT19" s="1"/>
      <c r="HOU19" s="1"/>
      <c r="HOV19" s="1"/>
      <c r="HOW19" s="1"/>
      <c r="HOX19" s="1"/>
      <c r="HOY19" s="1"/>
      <c r="HOZ19" s="1"/>
      <c r="HPA19" s="1"/>
      <c r="HPB19" s="1"/>
      <c r="HPC19" s="1"/>
      <c r="HPD19" s="1"/>
      <c r="HPE19" s="1"/>
      <c r="HPF19" s="1"/>
      <c r="HPG19" s="1"/>
      <c r="HPH19" s="1"/>
      <c r="HPI19" s="1"/>
      <c r="HPJ19" s="1"/>
      <c r="HPK19" s="1"/>
      <c r="HPL19" s="1"/>
      <c r="HPM19" s="1"/>
      <c r="HPN19" s="1"/>
      <c r="HPO19" s="1"/>
      <c r="HPP19" s="1"/>
      <c r="HPQ19" s="1"/>
      <c r="HPR19" s="1"/>
      <c r="HPS19" s="1"/>
      <c r="HPT19" s="1"/>
      <c r="HPU19" s="1"/>
      <c r="HPV19" s="1"/>
      <c r="HPW19" s="1"/>
      <c r="HPX19" s="1"/>
      <c r="HPY19" s="1"/>
      <c r="HPZ19" s="1"/>
      <c r="HQA19" s="1"/>
      <c r="HQB19" s="1"/>
      <c r="HQC19" s="1"/>
      <c r="HQD19" s="1"/>
      <c r="HQE19" s="1"/>
      <c r="HQF19" s="1"/>
      <c r="HQG19" s="1"/>
      <c r="HQH19" s="1"/>
      <c r="HQI19" s="1"/>
      <c r="HQJ19" s="1"/>
      <c r="HQK19" s="1"/>
      <c r="HQL19" s="1"/>
      <c r="HQM19" s="1"/>
      <c r="HQN19" s="1"/>
      <c r="HQO19" s="1"/>
      <c r="HQP19" s="1"/>
      <c r="HQQ19" s="1"/>
      <c r="HQR19" s="1"/>
      <c r="HQS19" s="1"/>
      <c r="HQT19" s="1"/>
      <c r="HQU19" s="1"/>
      <c r="HQV19" s="1"/>
      <c r="HQW19" s="1"/>
      <c r="HQX19" s="1"/>
      <c r="HQY19" s="1"/>
      <c r="HQZ19" s="1"/>
      <c r="HRA19" s="1"/>
      <c r="HRB19" s="1"/>
      <c r="HRC19" s="1"/>
      <c r="HRD19" s="1"/>
      <c r="HRE19" s="1"/>
      <c r="HRF19" s="1"/>
      <c r="HRG19" s="1"/>
      <c r="HRH19" s="1"/>
      <c r="HRI19" s="1"/>
      <c r="HRJ19" s="1"/>
      <c r="HRK19" s="1"/>
      <c r="HRL19" s="1"/>
      <c r="HRM19" s="1"/>
      <c r="HRN19" s="1"/>
      <c r="HRO19" s="1"/>
      <c r="HRP19" s="1"/>
      <c r="HRQ19" s="1"/>
      <c r="HRR19" s="1"/>
      <c r="HRS19" s="1"/>
      <c r="HRT19" s="1"/>
      <c r="HRU19" s="1"/>
      <c r="HRV19" s="1"/>
      <c r="HRW19" s="1"/>
      <c r="HRX19" s="1"/>
      <c r="HRY19" s="1"/>
      <c r="HRZ19" s="1"/>
      <c r="HSA19" s="1"/>
      <c r="HSB19" s="1"/>
      <c r="HSC19" s="1"/>
      <c r="HSD19" s="1"/>
      <c r="HSE19" s="1"/>
      <c r="HSF19" s="1"/>
      <c r="HSG19" s="1"/>
      <c r="HSH19" s="1"/>
      <c r="HSI19" s="1"/>
      <c r="HSJ19" s="1"/>
      <c r="HSK19" s="1"/>
      <c r="HSL19" s="1"/>
      <c r="HSM19" s="1"/>
      <c r="HSN19" s="1"/>
      <c r="HSO19" s="1"/>
      <c r="HSP19" s="1"/>
      <c r="HSQ19" s="1"/>
      <c r="HSR19" s="1"/>
      <c r="HSS19" s="1"/>
      <c r="HST19" s="1"/>
      <c r="HSU19" s="1"/>
      <c r="HSV19" s="1"/>
      <c r="HSW19" s="1"/>
      <c r="HSX19" s="1"/>
      <c r="HSY19" s="1"/>
      <c r="HSZ19" s="1"/>
      <c r="HTA19" s="1"/>
      <c r="HTB19" s="1"/>
      <c r="HTC19" s="1"/>
      <c r="HTD19" s="1"/>
      <c r="HTE19" s="1"/>
      <c r="HTF19" s="1"/>
      <c r="HTG19" s="1"/>
      <c r="HTH19" s="1"/>
      <c r="HTI19" s="1"/>
      <c r="HTJ19" s="1"/>
      <c r="HTK19" s="1"/>
      <c r="HTL19" s="1"/>
      <c r="HTM19" s="1"/>
      <c r="HTN19" s="1"/>
      <c r="HTO19" s="1"/>
      <c r="HTP19" s="1"/>
      <c r="HTQ19" s="1"/>
      <c r="HTR19" s="1"/>
      <c r="HTS19" s="1"/>
      <c r="HTT19" s="1"/>
      <c r="HTU19" s="1"/>
      <c r="HTV19" s="1"/>
      <c r="HTW19" s="1"/>
      <c r="HTX19" s="1"/>
      <c r="HTY19" s="1"/>
      <c r="HTZ19" s="1"/>
      <c r="HUA19" s="1"/>
      <c r="HUB19" s="1"/>
      <c r="HUC19" s="1"/>
      <c r="HUD19" s="1"/>
      <c r="HUE19" s="1"/>
      <c r="HUF19" s="1"/>
      <c r="HUG19" s="1"/>
      <c r="HUH19" s="1"/>
      <c r="HUI19" s="1"/>
      <c r="HUJ19" s="1"/>
      <c r="HUK19" s="1"/>
      <c r="HUL19" s="1"/>
      <c r="HUM19" s="1"/>
      <c r="HUN19" s="1"/>
      <c r="HUO19" s="1"/>
      <c r="HUP19" s="1"/>
      <c r="HUQ19" s="1"/>
      <c r="HUR19" s="1"/>
      <c r="HUS19" s="1"/>
      <c r="HUT19" s="1"/>
      <c r="HUU19" s="1"/>
      <c r="HUV19" s="1"/>
      <c r="HUW19" s="1"/>
      <c r="HUX19" s="1"/>
      <c r="HUY19" s="1"/>
      <c r="HUZ19" s="1"/>
      <c r="HVA19" s="1"/>
      <c r="HVB19" s="1"/>
      <c r="HVC19" s="1"/>
      <c r="HVD19" s="1"/>
      <c r="HVE19" s="1"/>
      <c r="HVF19" s="1"/>
      <c r="HVG19" s="1"/>
      <c r="HVH19" s="1"/>
      <c r="HVI19" s="1"/>
      <c r="HVJ19" s="1"/>
      <c r="HVK19" s="1"/>
      <c r="HVL19" s="1"/>
      <c r="HVM19" s="1"/>
      <c r="HVN19" s="1"/>
      <c r="HVO19" s="1"/>
      <c r="HVP19" s="1"/>
      <c r="HVQ19" s="1"/>
      <c r="HVR19" s="1"/>
      <c r="HVS19" s="1"/>
      <c r="HVT19" s="1"/>
      <c r="HVU19" s="1"/>
      <c r="HVV19" s="1"/>
      <c r="HVW19" s="1"/>
      <c r="HVX19" s="1"/>
      <c r="HVY19" s="1"/>
      <c r="HVZ19" s="1"/>
      <c r="HWA19" s="1"/>
      <c r="HWB19" s="1"/>
      <c r="HWC19" s="1"/>
      <c r="HWD19" s="1"/>
      <c r="HWE19" s="1"/>
      <c r="HWF19" s="1"/>
      <c r="HWG19" s="1"/>
      <c r="HWH19" s="1"/>
      <c r="HWI19" s="1"/>
      <c r="HWJ19" s="1"/>
      <c r="HWK19" s="1"/>
      <c r="HWL19" s="1"/>
      <c r="HWM19" s="1"/>
      <c r="HWN19" s="1"/>
      <c r="HWO19" s="1"/>
      <c r="HWP19" s="1"/>
      <c r="HWQ19" s="1"/>
      <c r="HWR19" s="1"/>
      <c r="HWS19" s="1"/>
      <c r="HWT19" s="1"/>
      <c r="HWU19" s="1"/>
      <c r="HWV19" s="1"/>
      <c r="HWW19" s="1"/>
      <c r="HWX19" s="1"/>
      <c r="HWY19" s="1"/>
      <c r="HWZ19" s="1"/>
      <c r="HXA19" s="1"/>
      <c r="HXB19" s="1"/>
      <c r="HXC19" s="1"/>
      <c r="HXD19" s="1"/>
      <c r="HXE19" s="1"/>
      <c r="HXF19" s="1"/>
      <c r="HXG19" s="1"/>
      <c r="HXH19" s="1"/>
      <c r="HXI19" s="1"/>
      <c r="HXJ19" s="1"/>
      <c r="HXK19" s="1"/>
      <c r="HXL19" s="1"/>
      <c r="HXM19" s="1"/>
      <c r="HXN19" s="1"/>
      <c r="HXO19" s="1"/>
      <c r="HXP19" s="1"/>
      <c r="HXQ19" s="1"/>
      <c r="HXR19" s="1"/>
      <c r="HXS19" s="1"/>
      <c r="HXT19" s="1"/>
      <c r="HXU19" s="1"/>
      <c r="HXV19" s="1"/>
      <c r="HXW19" s="1"/>
      <c r="HXX19" s="1"/>
      <c r="HXY19" s="1"/>
      <c r="HXZ19" s="1"/>
      <c r="HYA19" s="1"/>
      <c r="HYB19" s="1"/>
      <c r="HYC19" s="1"/>
      <c r="HYD19" s="1"/>
      <c r="HYE19" s="1"/>
      <c r="HYF19" s="1"/>
      <c r="HYG19" s="1"/>
      <c r="HYH19" s="1"/>
      <c r="HYI19" s="1"/>
      <c r="HYJ19" s="1"/>
      <c r="HYK19" s="1"/>
      <c r="HYL19" s="1"/>
      <c r="HYM19" s="1"/>
      <c r="HYN19" s="1"/>
      <c r="HYO19" s="1"/>
      <c r="HYP19" s="1"/>
      <c r="HYQ19" s="1"/>
      <c r="HYR19" s="1"/>
      <c r="HYS19" s="1"/>
      <c r="HYT19" s="1"/>
      <c r="HYU19" s="1"/>
      <c r="HYV19" s="1"/>
      <c r="HYW19" s="1"/>
      <c r="HYX19" s="1"/>
      <c r="HYY19" s="1"/>
      <c r="HYZ19" s="1"/>
      <c r="HZA19" s="1"/>
      <c r="HZB19" s="1"/>
      <c r="HZC19" s="1"/>
      <c r="HZD19" s="1"/>
      <c r="HZE19" s="1"/>
      <c r="HZF19" s="1"/>
      <c r="HZG19" s="1"/>
      <c r="HZH19" s="1"/>
      <c r="HZI19" s="1"/>
      <c r="HZJ19" s="1"/>
      <c r="HZK19" s="1"/>
      <c r="HZL19" s="1"/>
      <c r="HZM19" s="1"/>
      <c r="HZN19" s="1"/>
      <c r="HZO19" s="1"/>
      <c r="HZP19" s="1"/>
      <c r="HZQ19" s="1"/>
      <c r="HZR19" s="1"/>
      <c r="HZS19" s="1"/>
      <c r="HZT19" s="1"/>
      <c r="HZU19" s="1"/>
      <c r="HZV19" s="1"/>
      <c r="HZW19" s="1"/>
      <c r="HZX19" s="1"/>
      <c r="HZY19" s="1"/>
      <c r="HZZ19" s="1"/>
      <c r="IAA19" s="1"/>
      <c r="IAB19" s="1"/>
      <c r="IAC19" s="1"/>
      <c r="IAD19" s="1"/>
      <c r="IAE19" s="1"/>
      <c r="IAF19" s="1"/>
      <c r="IAG19" s="1"/>
      <c r="IAH19" s="1"/>
      <c r="IAI19" s="1"/>
      <c r="IAJ19" s="1"/>
      <c r="IAK19" s="1"/>
      <c r="IAL19" s="1"/>
      <c r="IAM19" s="1"/>
      <c r="IAN19" s="1"/>
      <c r="IAO19" s="1"/>
      <c r="IAP19" s="1"/>
      <c r="IAQ19" s="1"/>
      <c r="IAR19" s="1"/>
      <c r="IAS19" s="1"/>
      <c r="IAT19" s="1"/>
      <c r="IAU19" s="1"/>
      <c r="IAV19" s="1"/>
      <c r="IAW19" s="1"/>
      <c r="IAX19" s="1"/>
      <c r="IAY19" s="1"/>
      <c r="IAZ19" s="1"/>
      <c r="IBA19" s="1"/>
      <c r="IBB19" s="1"/>
      <c r="IBC19" s="1"/>
      <c r="IBD19" s="1"/>
      <c r="IBE19" s="1"/>
      <c r="IBF19" s="1"/>
      <c r="IBG19" s="1"/>
      <c r="IBH19" s="1"/>
      <c r="IBI19" s="1"/>
      <c r="IBJ19" s="1"/>
      <c r="IBK19" s="1"/>
      <c r="IBL19" s="1"/>
      <c r="IBM19" s="1"/>
      <c r="IBN19" s="1"/>
      <c r="IBO19" s="1"/>
      <c r="IBP19" s="1"/>
      <c r="IBQ19" s="1"/>
      <c r="IBR19" s="1"/>
      <c r="IBS19" s="1"/>
      <c r="IBT19" s="1"/>
      <c r="IBU19" s="1"/>
      <c r="IBV19" s="1"/>
      <c r="IBW19" s="1"/>
      <c r="IBX19" s="1"/>
      <c r="IBY19" s="1"/>
      <c r="IBZ19" s="1"/>
      <c r="ICA19" s="1"/>
      <c r="ICB19" s="1"/>
      <c r="ICC19" s="1"/>
      <c r="ICD19" s="1"/>
      <c r="ICE19" s="1"/>
      <c r="ICF19" s="1"/>
      <c r="ICG19" s="1"/>
      <c r="ICH19" s="1"/>
      <c r="ICI19" s="1"/>
      <c r="ICJ19" s="1"/>
      <c r="ICK19" s="1"/>
      <c r="ICL19" s="1"/>
      <c r="ICM19" s="1"/>
      <c r="ICN19" s="1"/>
      <c r="ICO19" s="1"/>
      <c r="ICP19" s="1"/>
      <c r="ICQ19" s="1"/>
      <c r="ICR19" s="1"/>
      <c r="ICS19" s="1"/>
      <c r="ICT19" s="1"/>
      <c r="ICU19" s="1"/>
      <c r="ICV19" s="1"/>
      <c r="ICW19" s="1"/>
      <c r="ICX19" s="1"/>
      <c r="ICY19" s="1"/>
      <c r="ICZ19" s="1"/>
      <c r="IDA19" s="1"/>
      <c r="IDB19" s="1"/>
      <c r="IDC19" s="1"/>
      <c r="IDD19" s="1"/>
      <c r="IDE19" s="1"/>
      <c r="IDF19" s="1"/>
      <c r="IDG19" s="1"/>
      <c r="IDH19" s="1"/>
      <c r="IDI19" s="1"/>
      <c r="IDJ19" s="1"/>
      <c r="IDK19" s="1"/>
      <c r="IDL19" s="1"/>
      <c r="IDM19" s="1"/>
      <c r="IDN19" s="1"/>
      <c r="IDO19" s="1"/>
      <c r="IDP19" s="1"/>
      <c r="IDQ19" s="1"/>
      <c r="IDR19" s="1"/>
      <c r="IDS19" s="1"/>
      <c r="IDT19" s="1"/>
      <c r="IDU19" s="1"/>
      <c r="IDV19" s="1"/>
      <c r="IDW19" s="1"/>
      <c r="IDX19" s="1"/>
      <c r="IDY19" s="1"/>
      <c r="IDZ19" s="1"/>
      <c r="IEA19" s="1"/>
      <c r="IEB19" s="1"/>
      <c r="IEC19" s="1"/>
      <c r="IED19" s="1"/>
      <c r="IEE19" s="1"/>
      <c r="IEF19" s="1"/>
      <c r="IEG19" s="1"/>
      <c r="IEH19" s="1"/>
      <c r="IEI19" s="1"/>
      <c r="IEJ19" s="1"/>
      <c r="IEK19" s="1"/>
      <c r="IEL19" s="1"/>
      <c r="IEM19" s="1"/>
      <c r="IEN19" s="1"/>
      <c r="IEO19" s="1"/>
      <c r="IEP19" s="1"/>
      <c r="IEQ19" s="1"/>
      <c r="IER19" s="1"/>
      <c r="IES19" s="1"/>
      <c r="IET19" s="1"/>
      <c r="IEU19" s="1"/>
      <c r="IEV19" s="1"/>
      <c r="IEW19" s="1"/>
      <c r="IEX19" s="1"/>
      <c r="IEY19" s="1"/>
      <c r="IEZ19" s="1"/>
      <c r="IFA19" s="1"/>
      <c r="IFB19" s="1"/>
      <c r="IFC19" s="1"/>
      <c r="IFD19" s="1"/>
      <c r="IFE19" s="1"/>
      <c r="IFF19" s="1"/>
      <c r="IFG19" s="1"/>
      <c r="IFH19" s="1"/>
      <c r="IFI19" s="1"/>
      <c r="IFJ19" s="1"/>
      <c r="IFK19" s="1"/>
      <c r="IFL19" s="1"/>
      <c r="IFM19" s="1"/>
      <c r="IFN19" s="1"/>
      <c r="IFO19" s="1"/>
      <c r="IFP19" s="1"/>
      <c r="IFQ19" s="1"/>
      <c r="IFR19" s="1"/>
      <c r="IFS19" s="1"/>
      <c r="IFT19" s="1"/>
      <c r="IFU19" s="1"/>
      <c r="IFV19" s="1"/>
      <c r="IFW19" s="1"/>
      <c r="IFX19" s="1"/>
      <c r="IFY19" s="1"/>
      <c r="IFZ19" s="1"/>
      <c r="IGA19" s="1"/>
      <c r="IGB19" s="1"/>
      <c r="IGC19" s="1"/>
      <c r="IGD19" s="1"/>
      <c r="IGE19" s="1"/>
      <c r="IGF19" s="1"/>
      <c r="IGG19" s="1"/>
      <c r="IGH19" s="1"/>
      <c r="IGI19" s="1"/>
      <c r="IGJ19" s="1"/>
      <c r="IGK19" s="1"/>
      <c r="IGL19" s="1"/>
      <c r="IGM19" s="1"/>
      <c r="IGN19" s="1"/>
      <c r="IGO19" s="1"/>
      <c r="IGP19" s="1"/>
      <c r="IGQ19" s="1"/>
      <c r="IGR19" s="1"/>
      <c r="IGS19" s="1"/>
      <c r="IGT19" s="1"/>
      <c r="IGU19" s="1"/>
      <c r="IGV19" s="1"/>
      <c r="IGW19" s="1"/>
      <c r="IGX19" s="1"/>
      <c r="IGY19" s="1"/>
      <c r="IGZ19" s="1"/>
      <c r="IHA19" s="1"/>
      <c r="IHB19" s="1"/>
      <c r="IHC19" s="1"/>
      <c r="IHD19" s="1"/>
      <c r="IHE19" s="1"/>
      <c r="IHF19" s="1"/>
      <c r="IHG19" s="1"/>
      <c r="IHH19" s="1"/>
      <c r="IHI19" s="1"/>
      <c r="IHJ19" s="1"/>
      <c r="IHK19" s="1"/>
      <c r="IHL19" s="1"/>
      <c r="IHM19" s="1"/>
      <c r="IHN19" s="1"/>
      <c r="IHO19" s="1"/>
      <c r="IHP19" s="1"/>
      <c r="IHQ19" s="1"/>
      <c r="IHR19" s="1"/>
      <c r="IHS19" s="1"/>
      <c r="IHT19" s="1"/>
      <c r="IHU19" s="1"/>
      <c r="IHV19" s="1"/>
      <c r="IHW19" s="1"/>
      <c r="IHX19" s="1"/>
      <c r="IHY19" s="1"/>
      <c r="IHZ19" s="1"/>
      <c r="IIA19" s="1"/>
      <c r="IIB19" s="1"/>
      <c r="IIC19" s="1"/>
      <c r="IID19" s="1"/>
      <c r="IIE19" s="1"/>
      <c r="IIF19" s="1"/>
      <c r="IIG19" s="1"/>
      <c r="IIH19" s="1"/>
      <c r="III19" s="1"/>
      <c r="IIJ19" s="1"/>
      <c r="IIK19" s="1"/>
      <c r="IIL19" s="1"/>
      <c r="IIM19" s="1"/>
      <c r="IIN19" s="1"/>
      <c r="IIO19" s="1"/>
      <c r="IIP19" s="1"/>
      <c r="IIQ19" s="1"/>
      <c r="IIR19" s="1"/>
      <c r="IIS19" s="1"/>
      <c r="IIT19" s="1"/>
      <c r="IIU19" s="1"/>
      <c r="IIV19" s="1"/>
      <c r="IIW19" s="1"/>
      <c r="IIX19" s="1"/>
      <c r="IIY19" s="1"/>
      <c r="IIZ19" s="1"/>
      <c r="IJA19" s="1"/>
      <c r="IJB19" s="1"/>
      <c r="IJC19" s="1"/>
      <c r="IJD19" s="1"/>
      <c r="IJE19" s="1"/>
      <c r="IJF19" s="1"/>
      <c r="IJG19" s="1"/>
      <c r="IJH19" s="1"/>
      <c r="IJI19" s="1"/>
      <c r="IJJ19" s="1"/>
      <c r="IJK19" s="1"/>
      <c r="IJL19" s="1"/>
      <c r="IJM19" s="1"/>
      <c r="IJN19" s="1"/>
      <c r="IJO19" s="1"/>
      <c r="IJP19" s="1"/>
      <c r="IJQ19" s="1"/>
      <c r="IJR19" s="1"/>
      <c r="IJS19" s="1"/>
      <c r="IJT19" s="1"/>
      <c r="IJU19" s="1"/>
      <c r="IJV19" s="1"/>
      <c r="IJW19" s="1"/>
      <c r="IJX19" s="1"/>
      <c r="IJY19" s="1"/>
      <c r="IJZ19" s="1"/>
      <c r="IKA19" s="1"/>
      <c r="IKB19" s="1"/>
      <c r="IKC19" s="1"/>
      <c r="IKD19" s="1"/>
      <c r="IKE19" s="1"/>
      <c r="IKF19" s="1"/>
      <c r="IKG19" s="1"/>
      <c r="IKH19" s="1"/>
      <c r="IKI19" s="1"/>
      <c r="IKJ19" s="1"/>
      <c r="IKK19" s="1"/>
      <c r="IKL19" s="1"/>
      <c r="IKM19" s="1"/>
      <c r="IKN19" s="1"/>
      <c r="IKO19" s="1"/>
      <c r="IKP19" s="1"/>
      <c r="IKQ19" s="1"/>
      <c r="IKR19" s="1"/>
      <c r="IKS19" s="1"/>
      <c r="IKT19" s="1"/>
      <c r="IKU19" s="1"/>
      <c r="IKV19" s="1"/>
      <c r="IKW19" s="1"/>
      <c r="IKX19" s="1"/>
      <c r="IKY19" s="1"/>
      <c r="IKZ19" s="1"/>
      <c r="ILA19" s="1"/>
      <c r="ILB19" s="1"/>
      <c r="ILC19" s="1"/>
      <c r="ILD19" s="1"/>
      <c r="ILE19" s="1"/>
      <c r="ILF19" s="1"/>
      <c r="ILG19" s="1"/>
      <c r="ILH19" s="1"/>
      <c r="ILI19" s="1"/>
      <c r="ILJ19" s="1"/>
      <c r="ILK19" s="1"/>
      <c r="ILL19" s="1"/>
      <c r="ILM19" s="1"/>
      <c r="ILN19" s="1"/>
      <c r="ILO19" s="1"/>
      <c r="ILP19" s="1"/>
      <c r="ILQ19" s="1"/>
      <c r="ILR19" s="1"/>
      <c r="ILS19" s="1"/>
      <c r="ILT19" s="1"/>
      <c r="ILU19" s="1"/>
      <c r="ILV19" s="1"/>
      <c r="ILW19" s="1"/>
      <c r="ILX19" s="1"/>
      <c r="ILY19" s="1"/>
      <c r="ILZ19" s="1"/>
      <c r="IMA19" s="1"/>
      <c r="IMB19" s="1"/>
      <c r="IMC19" s="1"/>
      <c r="IMD19" s="1"/>
      <c r="IME19" s="1"/>
      <c r="IMF19" s="1"/>
      <c r="IMG19" s="1"/>
      <c r="IMH19" s="1"/>
      <c r="IMI19" s="1"/>
      <c r="IMJ19" s="1"/>
      <c r="IMK19" s="1"/>
      <c r="IML19" s="1"/>
      <c r="IMM19" s="1"/>
      <c r="IMN19" s="1"/>
      <c r="IMO19" s="1"/>
      <c r="IMP19" s="1"/>
      <c r="IMQ19" s="1"/>
      <c r="IMR19" s="1"/>
      <c r="IMS19" s="1"/>
      <c r="IMT19" s="1"/>
      <c r="IMU19" s="1"/>
      <c r="IMV19" s="1"/>
      <c r="IMW19" s="1"/>
      <c r="IMX19" s="1"/>
      <c r="IMY19" s="1"/>
      <c r="IMZ19" s="1"/>
      <c r="INA19" s="1"/>
      <c r="INB19" s="1"/>
      <c r="INC19" s="1"/>
      <c r="IND19" s="1"/>
      <c r="INE19" s="1"/>
      <c r="INF19" s="1"/>
      <c r="ING19" s="1"/>
      <c r="INH19" s="1"/>
      <c r="INI19" s="1"/>
      <c r="INJ19" s="1"/>
      <c r="INK19" s="1"/>
      <c r="INL19" s="1"/>
      <c r="INM19" s="1"/>
      <c r="INN19" s="1"/>
      <c r="INO19" s="1"/>
      <c r="INP19" s="1"/>
      <c r="INQ19" s="1"/>
      <c r="INR19" s="1"/>
      <c r="INS19" s="1"/>
      <c r="INT19" s="1"/>
      <c r="INU19" s="1"/>
      <c r="INV19" s="1"/>
      <c r="INW19" s="1"/>
      <c r="INX19" s="1"/>
      <c r="INY19" s="1"/>
      <c r="INZ19" s="1"/>
      <c r="IOA19" s="1"/>
      <c r="IOB19" s="1"/>
      <c r="IOC19" s="1"/>
      <c r="IOD19" s="1"/>
      <c r="IOE19" s="1"/>
      <c r="IOF19" s="1"/>
      <c r="IOG19" s="1"/>
      <c r="IOH19" s="1"/>
      <c r="IOI19" s="1"/>
      <c r="IOJ19" s="1"/>
      <c r="IOK19" s="1"/>
      <c r="IOL19" s="1"/>
      <c r="IOM19" s="1"/>
      <c r="ION19" s="1"/>
      <c r="IOO19" s="1"/>
      <c r="IOP19" s="1"/>
      <c r="IOQ19" s="1"/>
      <c r="IOR19" s="1"/>
      <c r="IOS19" s="1"/>
      <c r="IOT19" s="1"/>
      <c r="IOU19" s="1"/>
      <c r="IOV19" s="1"/>
      <c r="IOW19" s="1"/>
      <c r="IOX19" s="1"/>
      <c r="IOY19" s="1"/>
      <c r="IOZ19" s="1"/>
      <c r="IPA19" s="1"/>
      <c r="IPB19" s="1"/>
      <c r="IPC19" s="1"/>
      <c r="IPD19" s="1"/>
      <c r="IPE19" s="1"/>
      <c r="IPF19" s="1"/>
      <c r="IPG19" s="1"/>
      <c r="IPH19" s="1"/>
      <c r="IPI19" s="1"/>
      <c r="IPJ19" s="1"/>
      <c r="IPK19" s="1"/>
      <c r="IPL19" s="1"/>
      <c r="IPM19" s="1"/>
      <c r="IPN19" s="1"/>
      <c r="IPO19" s="1"/>
      <c r="IPP19" s="1"/>
      <c r="IPQ19" s="1"/>
      <c r="IPR19" s="1"/>
      <c r="IPS19" s="1"/>
      <c r="IPT19" s="1"/>
      <c r="IPU19" s="1"/>
      <c r="IPV19" s="1"/>
      <c r="IPW19" s="1"/>
      <c r="IPX19" s="1"/>
      <c r="IPY19" s="1"/>
      <c r="IPZ19" s="1"/>
      <c r="IQA19" s="1"/>
      <c r="IQB19" s="1"/>
      <c r="IQC19" s="1"/>
      <c r="IQD19" s="1"/>
      <c r="IQE19" s="1"/>
      <c r="IQF19" s="1"/>
      <c r="IQG19" s="1"/>
      <c r="IQH19" s="1"/>
      <c r="IQI19" s="1"/>
      <c r="IQJ19" s="1"/>
      <c r="IQK19" s="1"/>
      <c r="IQL19" s="1"/>
      <c r="IQM19" s="1"/>
      <c r="IQN19" s="1"/>
      <c r="IQO19" s="1"/>
      <c r="IQP19" s="1"/>
      <c r="IQQ19" s="1"/>
      <c r="IQR19" s="1"/>
      <c r="IQS19" s="1"/>
      <c r="IQT19" s="1"/>
      <c r="IQU19" s="1"/>
      <c r="IQV19" s="1"/>
      <c r="IQW19" s="1"/>
      <c r="IQX19" s="1"/>
      <c r="IQY19" s="1"/>
      <c r="IQZ19" s="1"/>
      <c r="IRA19" s="1"/>
      <c r="IRB19" s="1"/>
      <c r="IRC19" s="1"/>
      <c r="IRD19" s="1"/>
      <c r="IRE19" s="1"/>
      <c r="IRF19" s="1"/>
      <c r="IRG19" s="1"/>
      <c r="IRH19" s="1"/>
      <c r="IRI19" s="1"/>
      <c r="IRJ19" s="1"/>
      <c r="IRK19" s="1"/>
      <c r="IRL19" s="1"/>
      <c r="IRM19" s="1"/>
      <c r="IRN19" s="1"/>
      <c r="IRO19" s="1"/>
      <c r="IRP19" s="1"/>
      <c r="IRQ19" s="1"/>
      <c r="IRR19" s="1"/>
      <c r="IRS19" s="1"/>
      <c r="IRT19" s="1"/>
      <c r="IRU19" s="1"/>
      <c r="IRV19" s="1"/>
      <c r="IRW19" s="1"/>
      <c r="IRX19" s="1"/>
      <c r="IRY19" s="1"/>
      <c r="IRZ19" s="1"/>
      <c r="ISA19" s="1"/>
      <c r="ISB19" s="1"/>
      <c r="ISC19" s="1"/>
      <c r="ISD19" s="1"/>
      <c r="ISE19" s="1"/>
      <c r="ISF19" s="1"/>
      <c r="ISG19" s="1"/>
      <c r="ISH19" s="1"/>
      <c r="ISI19" s="1"/>
      <c r="ISJ19" s="1"/>
      <c r="ISK19" s="1"/>
      <c r="ISL19" s="1"/>
      <c r="ISM19" s="1"/>
      <c r="ISN19" s="1"/>
      <c r="ISO19" s="1"/>
      <c r="ISP19" s="1"/>
      <c r="ISQ19" s="1"/>
      <c r="ISR19" s="1"/>
      <c r="ISS19" s="1"/>
      <c r="IST19" s="1"/>
      <c r="ISU19" s="1"/>
      <c r="ISV19" s="1"/>
      <c r="ISW19" s="1"/>
      <c r="ISX19" s="1"/>
      <c r="ISY19" s="1"/>
      <c r="ISZ19" s="1"/>
      <c r="ITA19" s="1"/>
      <c r="ITB19" s="1"/>
      <c r="ITC19" s="1"/>
      <c r="ITD19" s="1"/>
      <c r="ITE19" s="1"/>
      <c r="ITF19" s="1"/>
      <c r="ITG19" s="1"/>
      <c r="ITH19" s="1"/>
      <c r="ITI19" s="1"/>
      <c r="ITJ19" s="1"/>
      <c r="ITK19" s="1"/>
      <c r="ITL19" s="1"/>
      <c r="ITM19" s="1"/>
      <c r="ITN19" s="1"/>
      <c r="ITO19" s="1"/>
      <c r="ITP19" s="1"/>
      <c r="ITQ19" s="1"/>
      <c r="ITR19" s="1"/>
      <c r="ITS19" s="1"/>
      <c r="ITT19" s="1"/>
      <c r="ITU19" s="1"/>
      <c r="ITV19" s="1"/>
      <c r="ITW19" s="1"/>
      <c r="ITX19" s="1"/>
      <c r="ITY19" s="1"/>
      <c r="ITZ19" s="1"/>
      <c r="IUA19" s="1"/>
      <c r="IUB19" s="1"/>
      <c r="IUC19" s="1"/>
      <c r="IUD19" s="1"/>
      <c r="IUE19" s="1"/>
      <c r="IUF19" s="1"/>
      <c r="IUG19" s="1"/>
      <c r="IUH19" s="1"/>
      <c r="IUI19" s="1"/>
      <c r="IUJ19" s="1"/>
      <c r="IUK19" s="1"/>
      <c r="IUL19" s="1"/>
      <c r="IUM19" s="1"/>
      <c r="IUN19" s="1"/>
      <c r="IUO19" s="1"/>
      <c r="IUP19" s="1"/>
      <c r="IUQ19" s="1"/>
      <c r="IUR19" s="1"/>
      <c r="IUS19" s="1"/>
      <c r="IUT19" s="1"/>
      <c r="IUU19" s="1"/>
      <c r="IUV19" s="1"/>
      <c r="IUW19" s="1"/>
      <c r="IUX19" s="1"/>
      <c r="IUY19" s="1"/>
      <c r="IUZ19" s="1"/>
      <c r="IVA19" s="1"/>
      <c r="IVB19" s="1"/>
      <c r="IVC19" s="1"/>
      <c r="IVD19" s="1"/>
      <c r="IVE19" s="1"/>
      <c r="IVF19" s="1"/>
      <c r="IVG19" s="1"/>
      <c r="IVH19" s="1"/>
      <c r="IVI19" s="1"/>
      <c r="IVJ19" s="1"/>
      <c r="IVK19" s="1"/>
      <c r="IVL19" s="1"/>
      <c r="IVM19" s="1"/>
      <c r="IVN19" s="1"/>
      <c r="IVO19" s="1"/>
      <c r="IVP19" s="1"/>
      <c r="IVQ19" s="1"/>
      <c r="IVR19" s="1"/>
      <c r="IVS19" s="1"/>
      <c r="IVT19" s="1"/>
      <c r="IVU19" s="1"/>
      <c r="IVV19" s="1"/>
      <c r="IVW19" s="1"/>
      <c r="IVX19" s="1"/>
      <c r="IVY19" s="1"/>
      <c r="IVZ19" s="1"/>
      <c r="IWA19" s="1"/>
      <c r="IWB19" s="1"/>
      <c r="IWC19" s="1"/>
      <c r="IWD19" s="1"/>
      <c r="IWE19" s="1"/>
      <c r="IWF19" s="1"/>
      <c r="IWG19" s="1"/>
      <c r="IWH19" s="1"/>
      <c r="IWI19" s="1"/>
      <c r="IWJ19" s="1"/>
      <c r="IWK19" s="1"/>
      <c r="IWL19" s="1"/>
      <c r="IWM19" s="1"/>
      <c r="IWN19" s="1"/>
      <c r="IWO19" s="1"/>
      <c r="IWP19" s="1"/>
      <c r="IWQ19" s="1"/>
      <c r="IWR19" s="1"/>
      <c r="IWS19" s="1"/>
      <c r="IWT19" s="1"/>
      <c r="IWU19" s="1"/>
      <c r="IWV19" s="1"/>
      <c r="IWW19" s="1"/>
      <c r="IWX19" s="1"/>
      <c r="IWY19" s="1"/>
      <c r="IWZ19" s="1"/>
      <c r="IXA19" s="1"/>
      <c r="IXB19" s="1"/>
      <c r="IXC19" s="1"/>
      <c r="IXD19" s="1"/>
      <c r="IXE19" s="1"/>
      <c r="IXF19" s="1"/>
      <c r="IXG19" s="1"/>
      <c r="IXH19" s="1"/>
      <c r="IXI19" s="1"/>
      <c r="IXJ19" s="1"/>
      <c r="IXK19" s="1"/>
      <c r="IXL19" s="1"/>
      <c r="IXM19" s="1"/>
      <c r="IXN19" s="1"/>
      <c r="IXO19" s="1"/>
      <c r="IXP19" s="1"/>
      <c r="IXQ19" s="1"/>
      <c r="IXR19" s="1"/>
      <c r="IXS19" s="1"/>
      <c r="IXT19" s="1"/>
      <c r="IXU19" s="1"/>
      <c r="IXV19" s="1"/>
      <c r="IXW19" s="1"/>
      <c r="IXX19" s="1"/>
      <c r="IXY19" s="1"/>
      <c r="IXZ19" s="1"/>
      <c r="IYA19" s="1"/>
      <c r="IYB19" s="1"/>
      <c r="IYC19" s="1"/>
      <c r="IYD19" s="1"/>
      <c r="IYE19" s="1"/>
      <c r="IYF19" s="1"/>
      <c r="IYG19" s="1"/>
      <c r="IYH19" s="1"/>
      <c r="IYI19" s="1"/>
      <c r="IYJ19" s="1"/>
      <c r="IYK19" s="1"/>
      <c r="IYL19" s="1"/>
      <c r="IYM19" s="1"/>
      <c r="IYN19" s="1"/>
      <c r="IYO19" s="1"/>
      <c r="IYP19" s="1"/>
      <c r="IYQ19" s="1"/>
      <c r="IYR19" s="1"/>
      <c r="IYS19" s="1"/>
      <c r="IYT19" s="1"/>
      <c r="IYU19" s="1"/>
      <c r="IYV19" s="1"/>
      <c r="IYW19" s="1"/>
      <c r="IYX19" s="1"/>
      <c r="IYY19" s="1"/>
      <c r="IYZ19" s="1"/>
      <c r="IZA19" s="1"/>
      <c r="IZB19" s="1"/>
      <c r="IZC19" s="1"/>
      <c r="IZD19" s="1"/>
      <c r="IZE19" s="1"/>
      <c r="IZF19" s="1"/>
      <c r="IZG19" s="1"/>
      <c r="IZH19" s="1"/>
      <c r="IZI19" s="1"/>
      <c r="IZJ19" s="1"/>
      <c r="IZK19" s="1"/>
      <c r="IZL19" s="1"/>
      <c r="IZM19" s="1"/>
      <c r="IZN19" s="1"/>
      <c r="IZO19" s="1"/>
      <c r="IZP19" s="1"/>
      <c r="IZQ19" s="1"/>
      <c r="IZR19" s="1"/>
      <c r="IZS19" s="1"/>
      <c r="IZT19" s="1"/>
      <c r="IZU19" s="1"/>
      <c r="IZV19" s="1"/>
      <c r="IZW19" s="1"/>
      <c r="IZX19" s="1"/>
      <c r="IZY19" s="1"/>
      <c r="IZZ19" s="1"/>
      <c r="JAA19" s="1"/>
      <c r="JAB19" s="1"/>
      <c r="JAC19" s="1"/>
      <c r="JAD19" s="1"/>
      <c r="JAE19" s="1"/>
      <c r="JAF19" s="1"/>
      <c r="JAG19" s="1"/>
      <c r="JAH19" s="1"/>
      <c r="JAI19" s="1"/>
      <c r="JAJ19" s="1"/>
      <c r="JAK19" s="1"/>
      <c r="JAL19" s="1"/>
      <c r="JAM19" s="1"/>
      <c r="JAN19" s="1"/>
      <c r="JAO19" s="1"/>
      <c r="JAP19" s="1"/>
      <c r="JAQ19" s="1"/>
      <c r="JAR19" s="1"/>
      <c r="JAS19" s="1"/>
      <c r="JAT19" s="1"/>
      <c r="JAU19" s="1"/>
      <c r="JAV19" s="1"/>
      <c r="JAW19" s="1"/>
      <c r="JAX19" s="1"/>
      <c r="JAY19" s="1"/>
      <c r="JAZ19" s="1"/>
      <c r="JBA19" s="1"/>
      <c r="JBB19" s="1"/>
      <c r="JBC19" s="1"/>
      <c r="JBD19" s="1"/>
      <c r="JBE19" s="1"/>
      <c r="JBF19" s="1"/>
      <c r="JBG19" s="1"/>
      <c r="JBH19" s="1"/>
      <c r="JBI19" s="1"/>
      <c r="JBJ19" s="1"/>
      <c r="JBK19" s="1"/>
      <c r="JBL19" s="1"/>
      <c r="JBM19" s="1"/>
      <c r="JBN19" s="1"/>
      <c r="JBO19" s="1"/>
      <c r="JBP19" s="1"/>
      <c r="JBQ19" s="1"/>
      <c r="JBR19" s="1"/>
      <c r="JBS19" s="1"/>
      <c r="JBT19" s="1"/>
      <c r="JBU19" s="1"/>
      <c r="JBV19" s="1"/>
      <c r="JBW19" s="1"/>
      <c r="JBX19" s="1"/>
      <c r="JBY19" s="1"/>
      <c r="JBZ19" s="1"/>
      <c r="JCA19" s="1"/>
      <c r="JCB19" s="1"/>
      <c r="JCC19" s="1"/>
      <c r="JCD19" s="1"/>
      <c r="JCE19" s="1"/>
      <c r="JCF19" s="1"/>
      <c r="JCG19" s="1"/>
      <c r="JCH19" s="1"/>
      <c r="JCI19" s="1"/>
      <c r="JCJ19" s="1"/>
      <c r="JCK19" s="1"/>
      <c r="JCL19" s="1"/>
      <c r="JCM19" s="1"/>
      <c r="JCN19" s="1"/>
      <c r="JCO19" s="1"/>
      <c r="JCP19" s="1"/>
      <c r="JCQ19" s="1"/>
      <c r="JCR19" s="1"/>
      <c r="JCS19" s="1"/>
      <c r="JCT19" s="1"/>
      <c r="JCU19" s="1"/>
      <c r="JCV19" s="1"/>
      <c r="JCW19" s="1"/>
      <c r="JCX19" s="1"/>
      <c r="JCY19" s="1"/>
      <c r="JCZ19" s="1"/>
      <c r="JDA19" s="1"/>
      <c r="JDB19" s="1"/>
      <c r="JDC19" s="1"/>
      <c r="JDD19" s="1"/>
      <c r="JDE19" s="1"/>
      <c r="JDF19" s="1"/>
      <c r="JDG19" s="1"/>
      <c r="JDH19" s="1"/>
      <c r="JDI19" s="1"/>
      <c r="JDJ19" s="1"/>
      <c r="JDK19" s="1"/>
      <c r="JDL19" s="1"/>
      <c r="JDM19" s="1"/>
      <c r="JDN19" s="1"/>
      <c r="JDO19" s="1"/>
      <c r="JDP19" s="1"/>
      <c r="JDQ19" s="1"/>
      <c r="JDR19" s="1"/>
      <c r="JDS19" s="1"/>
      <c r="JDT19" s="1"/>
      <c r="JDU19" s="1"/>
      <c r="JDV19" s="1"/>
      <c r="JDW19" s="1"/>
      <c r="JDX19" s="1"/>
      <c r="JDY19" s="1"/>
      <c r="JDZ19" s="1"/>
      <c r="JEA19" s="1"/>
      <c r="JEB19" s="1"/>
      <c r="JEC19" s="1"/>
      <c r="JED19" s="1"/>
      <c r="JEE19" s="1"/>
      <c r="JEF19" s="1"/>
      <c r="JEG19" s="1"/>
      <c r="JEH19" s="1"/>
      <c r="JEI19" s="1"/>
      <c r="JEJ19" s="1"/>
      <c r="JEK19" s="1"/>
      <c r="JEL19" s="1"/>
      <c r="JEM19" s="1"/>
      <c r="JEN19" s="1"/>
      <c r="JEO19" s="1"/>
      <c r="JEP19" s="1"/>
      <c r="JEQ19" s="1"/>
      <c r="JER19" s="1"/>
      <c r="JES19" s="1"/>
      <c r="JET19" s="1"/>
      <c r="JEU19" s="1"/>
      <c r="JEV19" s="1"/>
      <c r="JEW19" s="1"/>
      <c r="JEX19" s="1"/>
      <c r="JEY19" s="1"/>
      <c r="JEZ19" s="1"/>
      <c r="JFA19" s="1"/>
      <c r="JFB19" s="1"/>
      <c r="JFC19" s="1"/>
      <c r="JFD19" s="1"/>
      <c r="JFE19" s="1"/>
      <c r="JFF19" s="1"/>
      <c r="JFG19" s="1"/>
      <c r="JFH19" s="1"/>
      <c r="JFI19" s="1"/>
      <c r="JFJ19" s="1"/>
      <c r="JFK19" s="1"/>
      <c r="JFL19" s="1"/>
      <c r="JFM19" s="1"/>
      <c r="JFN19" s="1"/>
      <c r="JFO19" s="1"/>
      <c r="JFP19" s="1"/>
      <c r="JFQ19" s="1"/>
      <c r="JFR19" s="1"/>
      <c r="JFS19" s="1"/>
      <c r="JFT19" s="1"/>
      <c r="JFU19" s="1"/>
      <c r="JFV19" s="1"/>
      <c r="JFW19" s="1"/>
      <c r="JFX19" s="1"/>
      <c r="JFY19" s="1"/>
      <c r="JFZ19" s="1"/>
      <c r="JGA19" s="1"/>
      <c r="JGB19" s="1"/>
      <c r="JGC19" s="1"/>
      <c r="JGD19" s="1"/>
      <c r="JGE19" s="1"/>
      <c r="JGF19" s="1"/>
      <c r="JGG19" s="1"/>
      <c r="JGH19" s="1"/>
      <c r="JGI19" s="1"/>
      <c r="JGJ19" s="1"/>
      <c r="JGK19" s="1"/>
      <c r="JGL19" s="1"/>
      <c r="JGM19" s="1"/>
      <c r="JGN19" s="1"/>
      <c r="JGO19" s="1"/>
      <c r="JGP19" s="1"/>
      <c r="JGQ19" s="1"/>
      <c r="JGR19" s="1"/>
      <c r="JGS19" s="1"/>
      <c r="JGT19" s="1"/>
      <c r="JGU19" s="1"/>
      <c r="JGV19" s="1"/>
      <c r="JGW19" s="1"/>
      <c r="JGX19" s="1"/>
      <c r="JGY19" s="1"/>
      <c r="JGZ19" s="1"/>
      <c r="JHA19" s="1"/>
      <c r="JHB19" s="1"/>
      <c r="JHC19" s="1"/>
      <c r="JHD19" s="1"/>
      <c r="JHE19" s="1"/>
      <c r="JHF19" s="1"/>
      <c r="JHG19" s="1"/>
      <c r="JHH19" s="1"/>
      <c r="JHI19" s="1"/>
      <c r="JHJ19" s="1"/>
      <c r="JHK19" s="1"/>
      <c r="JHL19" s="1"/>
      <c r="JHM19" s="1"/>
      <c r="JHN19" s="1"/>
      <c r="JHO19" s="1"/>
      <c r="JHP19" s="1"/>
      <c r="JHQ19" s="1"/>
      <c r="JHR19" s="1"/>
      <c r="JHS19" s="1"/>
      <c r="JHT19" s="1"/>
      <c r="JHU19" s="1"/>
      <c r="JHV19" s="1"/>
      <c r="JHW19" s="1"/>
      <c r="JHX19" s="1"/>
      <c r="JHY19" s="1"/>
      <c r="JHZ19" s="1"/>
      <c r="JIA19" s="1"/>
      <c r="JIB19" s="1"/>
      <c r="JIC19" s="1"/>
      <c r="JID19" s="1"/>
      <c r="JIE19" s="1"/>
      <c r="JIF19" s="1"/>
      <c r="JIG19" s="1"/>
      <c r="JIH19" s="1"/>
      <c r="JII19" s="1"/>
      <c r="JIJ19" s="1"/>
      <c r="JIK19" s="1"/>
      <c r="JIL19" s="1"/>
      <c r="JIM19" s="1"/>
      <c r="JIN19" s="1"/>
      <c r="JIO19" s="1"/>
      <c r="JIP19" s="1"/>
      <c r="JIQ19" s="1"/>
      <c r="JIR19" s="1"/>
      <c r="JIS19" s="1"/>
      <c r="JIT19" s="1"/>
      <c r="JIU19" s="1"/>
      <c r="JIV19" s="1"/>
      <c r="JIW19" s="1"/>
      <c r="JIX19" s="1"/>
      <c r="JIY19" s="1"/>
      <c r="JIZ19" s="1"/>
      <c r="JJA19" s="1"/>
      <c r="JJB19" s="1"/>
      <c r="JJC19" s="1"/>
      <c r="JJD19" s="1"/>
      <c r="JJE19" s="1"/>
      <c r="JJF19" s="1"/>
      <c r="JJG19" s="1"/>
      <c r="JJH19" s="1"/>
      <c r="JJI19" s="1"/>
      <c r="JJJ19" s="1"/>
      <c r="JJK19" s="1"/>
      <c r="JJL19" s="1"/>
      <c r="JJM19" s="1"/>
      <c r="JJN19" s="1"/>
      <c r="JJO19" s="1"/>
      <c r="JJP19" s="1"/>
      <c r="JJQ19" s="1"/>
      <c r="JJR19" s="1"/>
      <c r="JJS19" s="1"/>
      <c r="JJT19" s="1"/>
      <c r="JJU19" s="1"/>
      <c r="JJV19" s="1"/>
      <c r="JJW19" s="1"/>
      <c r="JJX19" s="1"/>
      <c r="JJY19" s="1"/>
      <c r="JJZ19" s="1"/>
      <c r="JKA19" s="1"/>
      <c r="JKB19" s="1"/>
      <c r="JKC19" s="1"/>
      <c r="JKD19" s="1"/>
      <c r="JKE19" s="1"/>
      <c r="JKF19" s="1"/>
      <c r="JKG19" s="1"/>
      <c r="JKH19" s="1"/>
      <c r="JKI19" s="1"/>
      <c r="JKJ19" s="1"/>
      <c r="JKK19" s="1"/>
      <c r="JKL19" s="1"/>
      <c r="JKM19" s="1"/>
      <c r="JKN19" s="1"/>
      <c r="JKO19" s="1"/>
      <c r="JKP19" s="1"/>
      <c r="JKQ19" s="1"/>
      <c r="JKR19" s="1"/>
      <c r="JKS19" s="1"/>
      <c r="JKT19" s="1"/>
      <c r="JKU19" s="1"/>
      <c r="JKV19" s="1"/>
      <c r="JKW19" s="1"/>
      <c r="JKX19" s="1"/>
      <c r="JKY19" s="1"/>
      <c r="JKZ19" s="1"/>
      <c r="JLA19" s="1"/>
      <c r="JLB19" s="1"/>
      <c r="JLC19" s="1"/>
      <c r="JLD19" s="1"/>
      <c r="JLE19" s="1"/>
      <c r="JLF19" s="1"/>
      <c r="JLG19" s="1"/>
      <c r="JLH19" s="1"/>
      <c r="JLI19" s="1"/>
      <c r="JLJ19" s="1"/>
      <c r="JLK19" s="1"/>
      <c r="JLL19" s="1"/>
      <c r="JLM19" s="1"/>
      <c r="JLN19" s="1"/>
      <c r="JLO19" s="1"/>
      <c r="JLP19" s="1"/>
      <c r="JLQ19" s="1"/>
      <c r="JLR19" s="1"/>
      <c r="JLS19" s="1"/>
      <c r="JLT19" s="1"/>
      <c r="JLU19" s="1"/>
      <c r="JLV19" s="1"/>
      <c r="JLW19" s="1"/>
      <c r="JLX19" s="1"/>
      <c r="JLY19" s="1"/>
      <c r="JLZ19" s="1"/>
      <c r="JMA19" s="1"/>
      <c r="JMB19" s="1"/>
      <c r="JMC19" s="1"/>
      <c r="JMD19" s="1"/>
      <c r="JME19" s="1"/>
      <c r="JMF19" s="1"/>
      <c r="JMG19" s="1"/>
      <c r="JMH19" s="1"/>
      <c r="JMI19" s="1"/>
      <c r="JMJ19" s="1"/>
      <c r="JMK19" s="1"/>
      <c r="JML19" s="1"/>
      <c r="JMM19" s="1"/>
      <c r="JMN19" s="1"/>
      <c r="JMO19" s="1"/>
      <c r="JMP19" s="1"/>
      <c r="JMQ19" s="1"/>
      <c r="JMR19" s="1"/>
      <c r="JMS19" s="1"/>
      <c r="JMT19" s="1"/>
      <c r="JMU19" s="1"/>
      <c r="JMV19" s="1"/>
      <c r="JMW19" s="1"/>
      <c r="JMX19" s="1"/>
      <c r="JMY19" s="1"/>
      <c r="JMZ19" s="1"/>
      <c r="JNA19" s="1"/>
      <c r="JNB19" s="1"/>
      <c r="JNC19" s="1"/>
      <c r="JND19" s="1"/>
      <c r="JNE19" s="1"/>
      <c r="JNF19" s="1"/>
      <c r="JNG19" s="1"/>
      <c r="JNH19" s="1"/>
      <c r="JNI19" s="1"/>
      <c r="JNJ19" s="1"/>
      <c r="JNK19" s="1"/>
      <c r="JNL19" s="1"/>
      <c r="JNM19" s="1"/>
      <c r="JNN19" s="1"/>
      <c r="JNO19" s="1"/>
      <c r="JNP19" s="1"/>
      <c r="JNQ19" s="1"/>
      <c r="JNR19" s="1"/>
      <c r="JNS19" s="1"/>
      <c r="JNT19" s="1"/>
      <c r="JNU19" s="1"/>
      <c r="JNV19" s="1"/>
      <c r="JNW19" s="1"/>
      <c r="JNX19" s="1"/>
      <c r="JNY19" s="1"/>
      <c r="JNZ19" s="1"/>
      <c r="JOA19" s="1"/>
      <c r="JOB19" s="1"/>
      <c r="JOC19" s="1"/>
      <c r="JOD19" s="1"/>
      <c r="JOE19" s="1"/>
      <c r="JOF19" s="1"/>
      <c r="JOG19" s="1"/>
      <c r="JOH19" s="1"/>
      <c r="JOI19" s="1"/>
      <c r="JOJ19" s="1"/>
      <c r="JOK19" s="1"/>
      <c r="JOL19" s="1"/>
      <c r="JOM19" s="1"/>
      <c r="JON19" s="1"/>
      <c r="JOO19" s="1"/>
      <c r="JOP19" s="1"/>
      <c r="JOQ19" s="1"/>
      <c r="JOR19" s="1"/>
      <c r="JOS19" s="1"/>
      <c r="JOT19" s="1"/>
      <c r="JOU19" s="1"/>
      <c r="JOV19" s="1"/>
      <c r="JOW19" s="1"/>
      <c r="JOX19" s="1"/>
      <c r="JOY19" s="1"/>
      <c r="JOZ19" s="1"/>
      <c r="JPA19" s="1"/>
      <c r="JPB19" s="1"/>
      <c r="JPC19" s="1"/>
      <c r="JPD19" s="1"/>
      <c r="JPE19" s="1"/>
      <c r="JPF19" s="1"/>
      <c r="JPG19" s="1"/>
      <c r="JPH19" s="1"/>
      <c r="JPI19" s="1"/>
      <c r="JPJ19" s="1"/>
      <c r="JPK19" s="1"/>
      <c r="JPL19" s="1"/>
      <c r="JPM19" s="1"/>
      <c r="JPN19" s="1"/>
      <c r="JPO19" s="1"/>
      <c r="JPP19" s="1"/>
      <c r="JPQ19" s="1"/>
      <c r="JPR19" s="1"/>
      <c r="JPS19" s="1"/>
      <c r="JPT19" s="1"/>
      <c r="JPU19" s="1"/>
      <c r="JPV19" s="1"/>
      <c r="JPW19" s="1"/>
      <c r="JPX19" s="1"/>
      <c r="JPY19" s="1"/>
      <c r="JPZ19" s="1"/>
      <c r="JQA19" s="1"/>
      <c r="JQB19" s="1"/>
      <c r="JQC19" s="1"/>
      <c r="JQD19" s="1"/>
      <c r="JQE19" s="1"/>
      <c r="JQF19" s="1"/>
      <c r="JQG19" s="1"/>
      <c r="JQH19" s="1"/>
      <c r="JQI19" s="1"/>
      <c r="JQJ19" s="1"/>
      <c r="JQK19" s="1"/>
      <c r="JQL19" s="1"/>
      <c r="JQM19" s="1"/>
      <c r="JQN19" s="1"/>
      <c r="JQO19" s="1"/>
      <c r="JQP19" s="1"/>
      <c r="JQQ19" s="1"/>
      <c r="JQR19" s="1"/>
      <c r="JQS19" s="1"/>
      <c r="JQT19" s="1"/>
      <c r="JQU19" s="1"/>
      <c r="JQV19" s="1"/>
      <c r="JQW19" s="1"/>
      <c r="JQX19" s="1"/>
      <c r="JQY19" s="1"/>
      <c r="JQZ19" s="1"/>
      <c r="JRA19" s="1"/>
      <c r="JRB19" s="1"/>
      <c r="JRC19" s="1"/>
      <c r="JRD19" s="1"/>
      <c r="JRE19" s="1"/>
      <c r="JRF19" s="1"/>
      <c r="JRG19" s="1"/>
      <c r="JRH19" s="1"/>
      <c r="JRI19" s="1"/>
      <c r="JRJ19" s="1"/>
      <c r="JRK19" s="1"/>
      <c r="JRL19" s="1"/>
      <c r="JRM19" s="1"/>
      <c r="JRN19" s="1"/>
      <c r="JRO19" s="1"/>
      <c r="JRP19" s="1"/>
      <c r="JRQ19" s="1"/>
      <c r="JRR19" s="1"/>
      <c r="JRS19" s="1"/>
      <c r="JRT19" s="1"/>
      <c r="JRU19" s="1"/>
      <c r="JRV19" s="1"/>
      <c r="JRW19" s="1"/>
      <c r="JRX19" s="1"/>
      <c r="JRY19" s="1"/>
      <c r="JRZ19" s="1"/>
      <c r="JSA19" s="1"/>
      <c r="JSB19" s="1"/>
      <c r="JSC19" s="1"/>
      <c r="JSD19" s="1"/>
      <c r="JSE19" s="1"/>
      <c r="JSF19" s="1"/>
      <c r="JSG19" s="1"/>
      <c r="JSH19" s="1"/>
      <c r="JSI19" s="1"/>
      <c r="JSJ19" s="1"/>
      <c r="JSK19" s="1"/>
      <c r="JSL19" s="1"/>
      <c r="JSM19" s="1"/>
      <c r="JSN19" s="1"/>
      <c r="JSO19" s="1"/>
      <c r="JSP19" s="1"/>
      <c r="JSQ19" s="1"/>
      <c r="JSR19" s="1"/>
      <c r="JSS19" s="1"/>
      <c r="JST19" s="1"/>
      <c r="JSU19" s="1"/>
      <c r="JSV19" s="1"/>
      <c r="JSW19" s="1"/>
      <c r="JSX19" s="1"/>
      <c r="JSY19" s="1"/>
      <c r="JSZ19" s="1"/>
      <c r="JTA19" s="1"/>
      <c r="JTB19" s="1"/>
      <c r="JTC19" s="1"/>
      <c r="JTD19" s="1"/>
      <c r="JTE19" s="1"/>
      <c r="JTF19" s="1"/>
      <c r="JTG19" s="1"/>
      <c r="JTH19" s="1"/>
      <c r="JTI19" s="1"/>
      <c r="JTJ19" s="1"/>
      <c r="JTK19" s="1"/>
      <c r="JTL19" s="1"/>
      <c r="JTM19" s="1"/>
      <c r="JTN19" s="1"/>
      <c r="JTO19" s="1"/>
      <c r="JTP19" s="1"/>
      <c r="JTQ19" s="1"/>
      <c r="JTR19" s="1"/>
      <c r="JTS19" s="1"/>
      <c r="JTT19" s="1"/>
      <c r="JTU19" s="1"/>
      <c r="JTV19" s="1"/>
      <c r="JTW19" s="1"/>
      <c r="JTX19" s="1"/>
      <c r="JTY19" s="1"/>
      <c r="JTZ19" s="1"/>
      <c r="JUA19" s="1"/>
      <c r="JUB19" s="1"/>
      <c r="JUC19" s="1"/>
      <c r="JUD19" s="1"/>
      <c r="JUE19" s="1"/>
      <c r="JUF19" s="1"/>
      <c r="JUG19" s="1"/>
      <c r="JUH19" s="1"/>
      <c r="JUI19" s="1"/>
      <c r="JUJ19" s="1"/>
      <c r="JUK19" s="1"/>
      <c r="JUL19" s="1"/>
      <c r="JUM19" s="1"/>
      <c r="JUN19" s="1"/>
      <c r="JUO19" s="1"/>
      <c r="JUP19" s="1"/>
      <c r="JUQ19" s="1"/>
      <c r="JUR19" s="1"/>
      <c r="JUS19" s="1"/>
      <c r="JUT19" s="1"/>
      <c r="JUU19" s="1"/>
      <c r="JUV19" s="1"/>
      <c r="JUW19" s="1"/>
      <c r="JUX19" s="1"/>
      <c r="JUY19" s="1"/>
      <c r="JUZ19" s="1"/>
      <c r="JVA19" s="1"/>
      <c r="JVB19" s="1"/>
      <c r="JVC19" s="1"/>
      <c r="JVD19" s="1"/>
      <c r="JVE19" s="1"/>
      <c r="JVF19" s="1"/>
      <c r="JVG19" s="1"/>
      <c r="JVH19" s="1"/>
      <c r="JVI19" s="1"/>
      <c r="JVJ19" s="1"/>
      <c r="JVK19" s="1"/>
      <c r="JVL19" s="1"/>
      <c r="JVM19" s="1"/>
      <c r="JVN19" s="1"/>
      <c r="JVO19" s="1"/>
      <c r="JVP19" s="1"/>
      <c r="JVQ19" s="1"/>
      <c r="JVR19" s="1"/>
      <c r="JVS19" s="1"/>
      <c r="JVT19" s="1"/>
      <c r="JVU19" s="1"/>
      <c r="JVV19" s="1"/>
      <c r="JVW19" s="1"/>
      <c r="JVX19" s="1"/>
      <c r="JVY19" s="1"/>
      <c r="JVZ19" s="1"/>
      <c r="JWA19" s="1"/>
      <c r="JWB19" s="1"/>
      <c r="JWC19" s="1"/>
      <c r="JWD19" s="1"/>
      <c r="JWE19" s="1"/>
      <c r="JWF19" s="1"/>
      <c r="JWG19" s="1"/>
      <c r="JWH19" s="1"/>
      <c r="JWI19" s="1"/>
      <c r="JWJ19" s="1"/>
      <c r="JWK19" s="1"/>
      <c r="JWL19" s="1"/>
      <c r="JWM19" s="1"/>
      <c r="JWN19" s="1"/>
      <c r="JWO19" s="1"/>
      <c r="JWP19" s="1"/>
      <c r="JWQ19" s="1"/>
      <c r="JWR19" s="1"/>
      <c r="JWS19" s="1"/>
      <c r="JWT19" s="1"/>
      <c r="JWU19" s="1"/>
      <c r="JWV19" s="1"/>
      <c r="JWW19" s="1"/>
      <c r="JWX19" s="1"/>
      <c r="JWY19" s="1"/>
      <c r="JWZ19" s="1"/>
      <c r="JXA19" s="1"/>
      <c r="JXB19" s="1"/>
      <c r="JXC19" s="1"/>
      <c r="JXD19" s="1"/>
      <c r="JXE19" s="1"/>
      <c r="JXF19" s="1"/>
      <c r="JXG19" s="1"/>
      <c r="JXH19" s="1"/>
      <c r="JXI19" s="1"/>
      <c r="JXJ19" s="1"/>
      <c r="JXK19" s="1"/>
      <c r="JXL19" s="1"/>
      <c r="JXM19" s="1"/>
      <c r="JXN19" s="1"/>
      <c r="JXO19" s="1"/>
      <c r="JXP19" s="1"/>
      <c r="JXQ19" s="1"/>
      <c r="JXR19" s="1"/>
      <c r="JXS19" s="1"/>
      <c r="JXT19" s="1"/>
      <c r="JXU19" s="1"/>
      <c r="JXV19" s="1"/>
      <c r="JXW19" s="1"/>
      <c r="JXX19" s="1"/>
      <c r="JXY19" s="1"/>
      <c r="JXZ19" s="1"/>
      <c r="JYA19" s="1"/>
      <c r="JYB19" s="1"/>
      <c r="JYC19" s="1"/>
      <c r="JYD19" s="1"/>
      <c r="JYE19" s="1"/>
      <c r="JYF19" s="1"/>
      <c r="JYG19" s="1"/>
      <c r="JYH19" s="1"/>
      <c r="JYI19" s="1"/>
      <c r="JYJ19" s="1"/>
      <c r="JYK19" s="1"/>
      <c r="JYL19" s="1"/>
      <c r="JYM19" s="1"/>
      <c r="JYN19" s="1"/>
      <c r="JYO19" s="1"/>
      <c r="JYP19" s="1"/>
      <c r="JYQ19" s="1"/>
      <c r="JYR19" s="1"/>
      <c r="JYS19" s="1"/>
      <c r="JYT19" s="1"/>
      <c r="JYU19" s="1"/>
      <c r="JYV19" s="1"/>
      <c r="JYW19" s="1"/>
      <c r="JYX19" s="1"/>
      <c r="JYY19" s="1"/>
      <c r="JYZ19" s="1"/>
      <c r="JZA19" s="1"/>
      <c r="JZB19" s="1"/>
      <c r="JZC19" s="1"/>
      <c r="JZD19" s="1"/>
      <c r="JZE19" s="1"/>
      <c r="JZF19" s="1"/>
      <c r="JZG19" s="1"/>
      <c r="JZH19" s="1"/>
      <c r="JZI19" s="1"/>
      <c r="JZJ19" s="1"/>
      <c r="JZK19" s="1"/>
      <c r="JZL19" s="1"/>
      <c r="JZM19" s="1"/>
      <c r="JZN19" s="1"/>
      <c r="JZO19" s="1"/>
      <c r="JZP19" s="1"/>
      <c r="JZQ19" s="1"/>
      <c r="JZR19" s="1"/>
      <c r="JZS19" s="1"/>
      <c r="JZT19" s="1"/>
      <c r="JZU19" s="1"/>
      <c r="JZV19" s="1"/>
      <c r="JZW19" s="1"/>
      <c r="JZX19" s="1"/>
      <c r="JZY19" s="1"/>
      <c r="JZZ19" s="1"/>
      <c r="KAA19" s="1"/>
      <c r="KAB19" s="1"/>
      <c r="KAC19" s="1"/>
      <c r="KAD19" s="1"/>
      <c r="KAE19" s="1"/>
      <c r="KAF19" s="1"/>
      <c r="KAG19" s="1"/>
      <c r="KAH19" s="1"/>
      <c r="KAI19" s="1"/>
      <c r="KAJ19" s="1"/>
      <c r="KAK19" s="1"/>
      <c r="KAL19" s="1"/>
      <c r="KAM19" s="1"/>
      <c r="KAN19" s="1"/>
      <c r="KAO19" s="1"/>
      <c r="KAP19" s="1"/>
      <c r="KAQ19" s="1"/>
      <c r="KAR19" s="1"/>
      <c r="KAS19" s="1"/>
      <c r="KAT19" s="1"/>
      <c r="KAU19" s="1"/>
      <c r="KAV19" s="1"/>
      <c r="KAW19" s="1"/>
      <c r="KAX19" s="1"/>
      <c r="KAY19" s="1"/>
      <c r="KAZ19" s="1"/>
      <c r="KBA19" s="1"/>
      <c r="KBB19" s="1"/>
      <c r="KBC19" s="1"/>
      <c r="KBD19" s="1"/>
      <c r="KBE19" s="1"/>
      <c r="KBF19" s="1"/>
      <c r="KBG19" s="1"/>
      <c r="KBH19" s="1"/>
      <c r="KBI19" s="1"/>
      <c r="KBJ19" s="1"/>
      <c r="KBK19" s="1"/>
      <c r="KBL19" s="1"/>
      <c r="KBM19" s="1"/>
      <c r="KBN19" s="1"/>
      <c r="KBO19" s="1"/>
      <c r="KBP19" s="1"/>
      <c r="KBQ19" s="1"/>
      <c r="KBR19" s="1"/>
      <c r="KBS19" s="1"/>
      <c r="KBT19" s="1"/>
      <c r="KBU19" s="1"/>
      <c r="KBV19" s="1"/>
      <c r="KBW19" s="1"/>
      <c r="KBX19" s="1"/>
      <c r="KBY19" s="1"/>
      <c r="KBZ19" s="1"/>
      <c r="KCA19" s="1"/>
      <c r="KCB19" s="1"/>
      <c r="KCC19" s="1"/>
      <c r="KCD19" s="1"/>
      <c r="KCE19" s="1"/>
      <c r="KCF19" s="1"/>
      <c r="KCG19" s="1"/>
      <c r="KCH19" s="1"/>
      <c r="KCI19" s="1"/>
      <c r="KCJ19" s="1"/>
      <c r="KCK19" s="1"/>
      <c r="KCL19" s="1"/>
      <c r="KCM19" s="1"/>
      <c r="KCN19" s="1"/>
      <c r="KCO19" s="1"/>
      <c r="KCP19" s="1"/>
      <c r="KCQ19" s="1"/>
      <c r="KCR19" s="1"/>
      <c r="KCS19" s="1"/>
      <c r="KCT19" s="1"/>
      <c r="KCU19" s="1"/>
      <c r="KCV19" s="1"/>
      <c r="KCW19" s="1"/>
      <c r="KCX19" s="1"/>
      <c r="KCY19" s="1"/>
      <c r="KCZ19" s="1"/>
      <c r="KDA19" s="1"/>
      <c r="KDB19" s="1"/>
      <c r="KDC19" s="1"/>
      <c r="KDD19" s="1"/>
      <c r="KDE19" s="1"/>
      <c r="KDF19" s="1"/>
      <c r="KDG19" s="1"/>
      <c r="KDH19" s="1"/>
      <c r="KDI19" s="1"/>
      <c r="KDJ19" s="1"/>
      <c r="KDK19" s="1"/>
      <c r="KDL19" s="1"/>
      <c r="KDM19" s="1"/>
      <c r="KDN19" s="1"/>
      <c r="KDO19" s="1"/>
      <c r="KDP19" s="1"/>
      <c r="KDQ19" s="1"/>
      <c r="KDR19" s="1"/>
      <c r="KDS19" s="1"/>
      <c r="KDT19" s="1"/>
      <c r="KDU19" s="1"/>
      <c r="KDV19" s="1"/>
      <c r="KDW19" s="1"/>
      <c r="KDX19" s="1"/>
      <c r="KDY19" s="1"/>
      <c r="KDZ19" s="1"/>
      <c r="KEA19" s="1"/>
      <c r="KEB19" s="1"/>
      <c r="KEC19" s="1"/>
      <c r="KED19" s="1"/>
      <c r="KEE19" s="1"/>
      <c r="KEF19" s="1"/>
      <c r="KEG19" s="1"/>
      <c r="KEH19" s="1"/>
      <c r="KEI19" s="1"/>
      <c r="KEJ19" s="1"/>
      <c r="KEK19" s="1"/>
      <c r="KEL19" s="1"/>
      <c r="KEM19" s="1"/>
      <c r="KEN19" s="1"/>
      <c r="KEO19" s="1"/>
      <c r="KEP19" s="1"/>
      <c r="KEQ19" s="1"/>
      <c r="KER19" s="1"/>
      <c r="KES19" s="1"/>
      <c r="KET19" s="1"/>
      <c r="KEU19" s="1"/>
      <c r="KEV19" s="1"/>
      <c r="KEW19" s="1"/>
      <c r="KEX19" s="1"/>
      <c r="KEY19" s="1"/>
      <c r="KEZ19" s="1"/>
      <c r="KFA19" s="1"/>
      <c r="KFB19" s="1"/>
      <c r="KFC19" s="1"/>
      <c r="KFD19" s="1"/>
      <c r="KFE19" s="1"/>
      <c r="KFF19" s="1"/>
      <c r="KFG19" s="1"/>
      <c r="KFH19" s="1"/>
      <c r="KFI19" s="1"/>
      <c r="KFJ19" s="1"/>
      <c r="KFK19" s="1"/>
      <c r="KFL19" s="1"/>
      <c r="KFM19" s="1"/>
      <c r="KFN19" s="1"/>
      <c r="KFO19" s="1"/>
      <c r="KFP19" s="1"/>
      <c r="KFQ19" s="1"/>
      <c r="KFR19" s="1"/>
      <c r="KFS19" s="1"/>
      <c r="KFT19" s="1"/>
      <c r="KFU19" s="1"/>
      <c r="KFV19" s="1"/>
      <c r="KFW19" s="1"/>
      <c r="KFX19" s="1"/>
      <c r="KFY19" s="1"/>
      <c r="KFZ19" s="1"/>
      <c r="KGA19" s="1"/>
      <c r="KGB19" s="1"/>
      <c r="KGC19" s="1"/>
      <c r="KGD19" s="1"/>
      <c r="KGE19" s="1"/>
      <c r="KGF19" s="1"/>
      <c r="KGG19" s="1"/>
      <c r="KGH19" s="1"/>
      <c r="KGI19" s="1"/>
      <c r="KGJ19" s="1"/>
      <c r="KGK19" s="1"/>
      <c r="KGL19" s="1"/>
      <c r="KGM19" s="1"/>
      <c r="KGN19" s="1"/>
      <c r="KGO19" s="1"/>
      <c r="KGP19" s="1"/>
      <c r="KGQ19" s="1"/>
      <c r="KGR19" s="1"/>
      <c r="KGS19" s="1"/>
      <c r="KGT19" s="1"/>
      <c r="KGU19" s="1"/>
      <c r="KGV19" s="1"/>
      <c r="KGW19" s="1"/>
      <c r="KGX19" s="1"/>
      <c r="KGY19" s="1"/>
      <c r="KGZ19" s="1"/>
      <c r="KHA19" s="1"/>
      <c r="KHB19" s="1"/>
      <c r="KHC19" s="1"/>
      <c r="KHD19" s="1"/>
      <c r="KHE19" s="1"/>
      <c r="KHF19" s="1"/>
      <c r="KHG19" s="1"/>
      <c r="KHH19" s="1"/>
      <c r="KHI19" s="1"/>
      <c r="KHJ19" s="1"/>
      <c r="KHK19" s="1"/>
      <c r="KHL19" s="1"/>
      <c r="KHM19" s="1"/>
      <c r="KHN19" s="1"/>
      <c r="KHO19" s="1"/>
      <c r="KHP19" s="1"/>
      <c r="KHQ19" s="1"/>
      <c r="KHR19" s="1"/>
      <c r="KHS19" s="1"/>
      <c r="KHT19" s="1"/>
      <c r="KHU19" s="1"/>
      <c r="KHV19" s="1"/>
      <c r="KHW19" s="1"/>
      <c r="KHX19" s="1"/>
      <c r="KHY19" s="1"/>
      <c r="KHZ19" s="1"/>
      <c r="KIA19" s="1"/>
      <c r="KIB19" s="1"/>
      <c r="KIC19" s="1"/>
      <c r="KID19" s="1"/>
      <c r="KIE19" s="1"/>
      <c r="KIF19" s="1"/>
      <c r="KIG19" s="1"/>
      <c r="KIH19" s="1"/>
      <c r="KII19" s="1"/>
      <c r="KIJ19" s="1"/>
      <c r="KIK19" s="1"/>
      <c r="KIL19" s="1"/>
      <c r="KIM19" s="1"/>
      <c r="KIN19" s="1"/>
      <c r="KIO19" s="1"/>
      <c r="KIP19" s="1"/>
      <c r="KIQ19" s="1"/>
      <c r="KIR19" s="1"/>
      <c r="KIS19" s="1"/>
      <c r="KIT19" s="1"/>
      <c r="KIU19" s="1"/>
      <c r="KIV19" s="1"/>
      <c r="KIW19" s="1"/>
      <c r="KIX19" s="1"/>
      <c r="KIY19" s="1"/>
      <c r="KIZ19" s="1"/>
      <c r="KJA19" s="1"/>
      <c r="KJB19" s="1"/>
      <c r="KJC19" s="1"/>
      <c r="KJD19" s="1"/>
      <c r="KJE19" s="1"/>
      <c r="KJF19" s="1"/>
      <c r="KJG19" s="1"/>
      <c r="KJH19" s="1"/>
      <c r="KJI19" s="1"/>
      <c r="KJJ19" s="1"/>
      <c r="KJK19" s="1"/>
      <c r="KJL19" s="1"/>
      <c r="KJM19" s="1"/>
      <c r="KJN19" s="1"/>
      <c r="KJO19" s="1"/>
      <c r="KJP19" s="1"/>
      <c r="KJQ19" s="1"/>
      <c r="KJR19" s="1"/>
      <c r="KJS19" s="1"/>
      <c r="KJT19" s="1"/>
      <c r="KJU19" s="1"/>
      <c r="KJV19" s="1"/>
      <c r="KJW19" s="1"/>
      <c r="KJX19" s="1"/>
      <c r="KJY19" s="1"/>
      <c r="KJZ19" s="1"/>
      <c r="KKA19" s="1"/>
      <c r="KKB19" s="1"/>
      <c r="KKC19" s="1"/>
      <c r="KKD19" s="1"/>
      <c r="KKE19" s="1"/>
      <c r="KKF19" s="1"/>
      <c r="KKG19" s="1"/>
      <c r="KKH19" s="1"/>
      <c r="KKI19" s="1"/>
      <c r="KKJ19" s="1"/>
      <c r="KKK19" s="1"/>
      <c r="KKL19" s="1"/>
      <c r="KKM19" s="1"/>
      <c r="KKN19" s="1"/>
      <c r="KKO19" s="1"/>
      <c r="KKP19" s="1"/>
      <c r="KKQ19" s="1"/>
      <c r="KKR19" s="1"/>
      <c r="KKS19" s="1"/>
      <c r="KKT19" s="1"/>
      <c r="KKU19" s="1"/>
      <c r="KKV19" s="1"/>
      <c r="KKW19" s="1"/>
      <c r="KKX19" s="1"/>
      <c r="KKY19" s="1"/>
      <c r="KKZ19" s="1"/>
      <c r="KLA19" s="1"/>
      <c r="KLB19" s="1"/>
      <c r="KLC19" s="1"/>
      <c r="KLD19" s="1"/>
      <c r="KLE19" s="1"/>
      <c r="KLF19" s="1"/>
      <c r="KLG19" s="1"/>
      <c r="KLH19" s="1"/>
      <c r="KLI19" s="1"/>
      <c r="KLJ19" s="1"/>
      <c r="KLK19" s="1"/>
      <c r="KLL19" s="1"/>
      <c r="KLM19" s="1"/>
      <c r="KLN19" s="1"/>
      <c r="KLO19" s="1"/>
      <c r="KLP19" s="1"/>
      <c r="KLQ19" s="1"/>
      <c r="KLR19" s="1"/>
      <c r="KLS19" s="1"/>
      <c r="KLT19" s="1"/>
      <c r="KLU19" s="1"/>
      <c r="KLV19" s="1"/>
      <c r="KLW19" s="1"/>
      <c r="KLX19" s="1"/>
      <c r="KLY19" s="1"/>
      <c r="KLZ19" s="1"/>
      <c r="KMA19" s="1"/>
      <c r="KMB19" s="1"/>
      <c r="KMC19" s="1"/>
      <c r="KMD19" s="1"/>
      <c r="KME19" s="1"/>
      <c r="KMF19" s="1"/>
      <c r="KMG19" s="1"/>
      <c r="KMH19" s="1"/>
      <c r="KMI19" s="1"/>
      <c r="KMJ19" s="1"/>
      <c r="KMK19" s="1"/>
      <c r="KML19" s="1"/>
      <c r="KMM19" s="1"/>
      <c r="KMN19" s="1"/>
      <c r="KMO19" s="1"/>
      <c r="KMP19" s="1"/>
      <c r="KMQ19" s="1"/>
      <c r="KMR19" s="1"/>
      <c r="KMS19" s="1"/>
      <c r="KMT19" s="1"/>
      <c r="KMU19" s="1"/>
      <c r="KMV19" s="1"/>
      <c r="KMW19" s="1"/>
      <c r="KMX19" s="1"/>
      <c r="KMY19" s="1"/>
      <c r="KMZ19" s="1"/>
      <c r="KNA19" s="1"/>
      <c r="KNB19" s="1"/>
      <c r="KNC19" s="1"/>
      <c r="KND19" s="1"/>
      <c r="KNE19" s="1"/>
      <c r="KNF19" s="1"/>
      <c r="KNG19" s="1"/>
      <c r="KNH19" s="1"/>
      <c r="KNI19" s="1"/>
      <c r="KNJ19" s="1"/>
      <c r="KNK19" s="1"/>
      <c r="KNL19" s="1"/>
      <c r="KNM19" s="1"/>
      <c r="KNN19" s="1"/>
      <c r="KNO19" s="1"/>
      <c r="KNP19" s="1"/>
      <c r="KNQ19" s="1"/>
      <c r="KNR19" s="1"/>
      <c r="KNS19" s="1"/>
      <c r="KNT19" s="1"/>
      <c r="KNU19" s="1"/>
      <c r="KNV19" s="1"/>
      <c r="KNW19" s="1"/>
      <c r="KNX19" s="1"/>
      <c r="KNY19" s="1"/>
      <c r="KNZ19" s="1"/>
      <c r="KOA19" s="1"/>
      <c r="KOB19" s="1"/>
      <c r="KOC19" s="1"/>
      <c r="KOD19" s="1"/>
      <c r="KOE19" s="1"/>
      <c r="KOF19" s="1"/>
      <c r="KOG19" s="1"/>
      <c r="KOH19" s="1"/>
      <c r="KOI19" s="1"/>
      <c r="KOJ19" s="1"/>
      <c r="KOK19" s="1"/>
      <c r="KOL19" s="1"/>
      <c r="KOM19" s="1"/>
      <c r="KON19" s="1"/>
      <c r="KOO19" s="1"/>
      <c r="KOP19" s="1"/>
      <c r="KOQ19" s="1"/>
      <c r="KOR19" s="1"/>
      <c r="KOS19" s="1"/>
      <c r="KOT19" s="1"/>
      <c r="KOU19" s="1"/>
      <c r="KOV19" s="1"/>
      <c r="KOW19" s="1"/>
      <c r="KOX19" s="1"/>
      <c r="KOY19" s="1"/>
      <c r="KOZ19" s="1"/>
      <c r="KPA19" s="1"/>
      <c r="KPB19" s="1"/>
      <c r="KPC19" s="1"/>
      <c r="KPD19" s="1"/>
      <c r="KPE19" s="1"/>
      <c r="KPF19" s="1"/>
      <c r="KPG19" s="1"/>
      <c r="KPH19" s="1"/>
      <c r="KPI19" s="1"/>
      <c r="KPJ19" s="1"/>
      <c r="KPK19" s="1"/>
      <c r="KPL19" s="1"/>
      <c r="KPM19" s="1"/>
      <c r="KPN19" s="1"/>
      <c r="KPO19" s="1"/>
      <c r="KPP19" s="1"/>
      <c r="KPQ19" s="1"/>
      <c r="KPR19" s="1"/>
      <c r="KPS19" s="1"/>
      <c r="KPT19" s="1"/>
      <c r="KPU19" s="1"/>
      <c r="KPV19" s="1"/>
      <c r="KPW19" s="1"/>
      <c r="KPX19" s="1"/>
      <c r="KPY19" s="1"/>
      <c r="KPZ19" s="1"/>
      <c r="KQA19" s="1"/>
      <c r="KQB19" s="1"/>
      <c r="KQC19" s="1"/>
      <c r="KQD19" s="1"/>
      <c r="KQE19" s="1"/>
      <c r="KQF19" s="1"/>
      <c r="KQG19" s="1"/>
      <c r="KQH19" s="1"/>
      <c r="KQI19" s="1"/>
      <c r="KQJ19" s="1"/>
      <c r="KQK19" s="1"/>
      <c r="KQL19" s="1"/>
      <c r="KQM19" s="1"/>
      <c r="KQN19" s="1"/>
      <c r="KQO19" s="1"/>
      <c r="KQP19" s="1"/>
      <c r="KQQ19" s="1"/>
      <c r="KQR19" s="1"/>
      <c r="KQS19" s="1"/>
      <c r="KQT19" s="1"/>
      <c r="KQU19" s="1"/>
      <c r="KQV19" s="1"/>
      <c r="KQW19" s="1"/>
      <c r="KQX19" s="1"/>
      <c r="KQY19" s="1"/>
      <c r="KQZ19" s="1"/>
      <c r="KRA19" s="1"/>
      <c r="KRB19" s="1"/>
      <c r="KRC19" s="1"/>
      <c r="KRD19" s="1"/>
      <c r="KRE19" s="1"/>
      <c r="KRF19" s="1"/>
      <c r="KRG19" s="1"/>
      <c r="KRH19" s="1"/>
      <c r="KRI19" s="1"/>
      <c r="KRJ19" s="1"/>
      <c r="KRK19" s="1"/>
      <c r="KRL19" s="1"/>
      <c r="KRM19" s="1"/>
      <c r="KRN19" s="1"/>
      <c r="KRO19" s="1"/>
      <c r="KRP19" s="1"/>
      <c r="KRQ19" s="1"/>
      <c r="KRR19" s="1"/>
      <c r="KRS19" s="1"/>
      <c r="KRT19" s="1"/>
      <c r="KRU19" s="1"/>
      <c r="KRV19" s="1"/>
      <c r="KRW19" s="1"/>
      <c r="KRX19" s="1"/>
      <c r="KRY19" s="1"/>
      <c r="KRZ19" s="1"/>
      <c r="KSA19" s="1"/>
      <c r="KSB19" s="1"/>
      <c r="KSC19" s="1"/>
      <c r="KSD19" s="1"/>
      <c r="KSE19" s="1"/>
      <c r="KSF19" s="1"/>
      <c r="KSG19" s="1"/>
      <c r="KSH19" s="1"/>
      <c r="KSI19" s="1"/>
      <c r="KSJ19" s="1"/>
      <c r="KSK19" s="1"/>
      <c r="KSL19" s="1"/>
      <c r="KSM19" s="1"/>
      <c r="KSN19" s="1"/>
      <c r="KSO19" s="1"/>
      <c r="KSP19" s="1"/>
      <c r="KSQ19" s="1"/>
      <c r="KSR19" s="1"/>
      <c r="KSS19" s="1"/>
      <c r="KST19" s="1"/>
      <c r="KSU19" s="1"/>
      <c r="KSV19" s="1"/>
      <c r="KSW19" s="1"/>
      <c r="KSX19" s="1"/>
      <c r="KSY19" s="1"/>
      <c r="KSZ19" s="1"/>
      <c r="KTA19" s="1"/>
      <c r="KTB19" s="1"/>
      <c r="KTC19" s="1"/>
      <c r="KTD19" s="1"/>
      <c r="KTE19" s="1"/>
      <c r="KTF19" s="1"/>
      <c r="KTG19" s="1"/>
      <c r="KTH19" s="1"/>
      <c r="KTI19" s="1"/>
      <c r="KTJ19" s="1"/>
      <c r="KTK19" s="1"/>
      <c r="KTL19" s="1"/>
      <c r="KTM19" s="1"/>
      <c r="KTN19" s="1"/>
      <c r="KTO19" s="1"/>
      <c r="KTP19" s="1"/>
      <c r="KTQ19" s="1"/>
      <c r="KTR19" s="1"/>
      <c r="KTS19" s="1"/>
      <c r="KTT19" s="1"/>
      <c r="KTU19" s="1"/>
      <c r="KTV19" s="1"/>
      <c r="KTW19" s="1"/>
      <c r="KTX19" s="1"/>
      <c r="KTY19" s="1"/>
      <c r="KTZ19" s="1"/>
      <c r="KUA19" s="1"/>
      <c r="KUB19" s="1"/>
      <c r="KUC19" s="1"/>
      <c r="KUD19" s="1"/>
      <c r="KUE19" s="1"/>
      <c r="KUF19" s="1"/>
      <c r="KUG19" s="1"/>
      <c r="KUH19" s="1"/>
      <c r="KUI19" s="1"/>
      <c r="KUJ19" s="1"/>
      <c r="KUK19" s="1"/>
      <c r="KUL19" s="1"/>
      <c r="KUM19" s="1"/>
      <c r="KUN19" s="1"/>
      <c r="KUO19" s="1"/>
      <c r="KUP19" s="1"/>
      <c r="KUQ19" s="1"/>
      <c r="KUR19" s="1"/>
      <c r="KUS19" s="1"/>
      <c r="KUT19" s="1"/>
      <c r="KUU19" s="1"/>
      <c r="KUV19" s="1"/>
      <c r="KUW19" s="1"/>
      <c r="KUX19" s="1"/>
      <c r="KUY19" s="1"/>
      <c r="KUZ19" s="1"/>
      <c r="KVA19" s="1"/>
      <c r="KVB19" s="1"/>
      <c r="KVC19" s="1"/>
      <c r="KVD19" s="1"/>
      <c r="KVE19" s="1"/>
      <c r="KVF19" s="1"/>
      <c r="KVG19" s="1"/>
      <c r="KVH19" s="1"/>
      <c r="KVI19" s="1"/>
      <c r="KVJ19" s="1"/>
      <c r="KVK19" s="1"/>
      <c r="KVL19" s="1"/>
      <c r="KVM19" s="1"/>
      <c r="KVN19" s="1"/>
      <c r="KVO19" s="1"/>
      <c r="KVP19" s="1"/>
      <c r="KVQ19" s="1"/>
      <c r="KVR19" s="1"/>
      <c r="KVS19" s="1"/>
      <c r="KVT19" s="1"/>
      <c r="KVU19" s="1"/>
      <c r="KVV19" s="1"/>
      <c r="KVW19" s="1"/>
      <c r="KVX19" s="1"/>
      <c r="KVY19" s="1"/>
      <c r="KVZ19" s="1"/>
      <c r="KWA19" s="1"/>
      <c r="KWB19" s="1"/>
      <c r="KWC19" s="1"/>
      <c r="KWD19" s="1"/>
      <c r="KWE19" s="1"/>
      <c r="KWF19" s="1"/>
      <c r="KWG19" s="1"/>
      <c r="KWH19" s="1"/>
      <c r="KWI19" s="1"/>
      <c r="KWJ19" s="1"/>
      <c r="KWK19" s="1"/>
      <c r="KWL19" s="1"/>
      <c r="KWM19" s="1"/>
      <c r="KWN19" s="1"/>
      <c r="KWO19" s="1"/>
      <c r="KWP19" s="1"/>
      <c r="KWQ19" s="1"/>
      <c r="KWR19" s="1"/>
      <c r="KWS19" s="1"/>
      <c r="KWT19" s="1"/>
      <c r="KWU19" s="1"/>
      <c r="KWV19" s="1"/>
      <c r="KWW19" s="1"/>
      <c r="KWX19" s="1"/>
      <c r="KWY19" s="1"/>
      <c r="KWZ19" s="1"/>
      <c r="KXA19" s="1"/>
      <c r="KXB19" s="1"/>
      <c r="KXC19" s="1"/>
      <c r="KXD19" s="1"/>
      <c r="KXE19" s="1"/>
      <c r="KXF19" s="1"/>
      <c r="KXG19" s="1"/>
      <c r="KXH19" s="1"/>
      <c r="KXI19" s="1"/>
      <c r="KXJ19" s="1"/>
      <c r="KXK19" s="1"/>
      <c r="KXL19" s="1"/>
      <c r="KXM19" s="1"/>
      <c r="KXN19" s="1"/>
      <c r="KXO19" s="1"/>
      <c r="KXP19" s="1"/>
      <c r="KXQ19" s="1"/>
      <c r="KXR19" s="1"/>
      <c r="KXS19" s="1"/>
      <c r="KXT19" s="1"/>
      <c r="KXU19" s="1"/>
      <c r="KXV19" s="1"/>
      <c r="KXW19" s="1"/>
      <c r="KXX19" s="1"/>
      <c r="KXY19" s="1"/>
      <c r="KXZ19" s="1"/>
      <c r="KYA19" s="1"/>
      <c r="KYB19" s="1"/>
      <c r="KYC19" s="1"/>
      <c r="KYD19" s="1"/>
      <c r="KYE19" s="1"/>
      <c r="KYF19" s="1"/>
      <c r="KYG19" s="1"/>
      <c r="KYH19" s="1"/>
      <c r="KYI19" s="1"/>
      <c r="KYJ19" s="1"/>
      <c r="KYK19" s="1"/>
      <c r="KYL19" s="1"/>
      <c r="KYM19" s="1"/>
      <c r="KYN19" s="1"/>
      <c r="KYO19" s="1"/>
      <c r="KYP19" s="1"/>
      <c r="KYQ19" s="1"/>
      <c r="KYR19" s="1"/>
      <c r="KYS19" s="1"/>
      <c r="KYT19" s="1"/>
      <c r="KYU19" s="1"/>
      <c r="KYV19" s="1"/>
      <c r="KYW19" s="1"/>
      <c r="KYX19" s="1"/>
      <c r="KYY19" s="1"/>
      <c r="KYZ19" s="1"/>
      <c r="KZA19" s="1"/>
      <c r="KZB19" s="1"/>
      <c r="KZC19" s="1"/>
      <c r="KZD19" s="1"/>
      <c r="KZE19" s="1"/>
      <c r="KZF19" s="1"/>
      <c r="KZG19" s="1"/>
      <c r="KZH19" s="1"/>
      <c r="KZI19" s="1"/>
      <c r="KZJ19" s="1"/>
      <c r="KZK19" s="1"/>
      <c r="KZL19" s="1"/>
      <c r="KZM19" s="1"/>
      <c r="KZN19" s="1"/>
      <c r="KZO19" s="1"/>
      <c r="KZP19" s="1"/>
      <c r="KZQ19" s="1"/>
      <c r="KZR19" s="1"/>
      <c r="KZS19" s="1"/>
      <c r="KZT19" s="1"/>
      <c r="KZU19" s="1"/>
      <c r="KZV19" s="1"/>
      <c r="KZW19" s="1"/>
      <c r="KZX19" s="1"/>
      <c r="KZY19" s="1"/>
      <c r="KZZ19" s="1"/>
      <c r="LAA19" s="1"/>
      <c r="LAB19" s="1"/>
      <c r="LAC19" s="1"/>
      <c r="LAD19" s="1"/>
      <c r="LAE19" s="1"/>
      <c r="LAF19" s="1"/>
      <c r="LAG19" s="1"/>
      <c r="LAH19" s="1"/>
      <c r="LAI19" s="1"/>
      <c r="LAJ19" s="1"/>
      <c r="LAK19" s="1"/>
      <c r="LAL19" s="1"/>
      <c r="LAM19" s="1"/>
      <c r="LAN19" s="1"/>
      <c r="LAO19" s="1"/>
      <c r="LAP19" s="1"/>
      <c r="LAQ19" s="1"/>
      <c r="LAR19" s="1"/>
      <c r="LAS19" s="1"/>
      <c r="LAT19" s="1"/>
      <c r="LAU19" s="1"/>
      <c r="LAV19" s="1"/>
      <c r="LAW19" s="1"/>
      <c r="LAX19" s="1"/>
      <c r="LAY19" s="1"/>
      <c r="LAZ19" s="1"/>
      <c r="LBA19" s="1"/>
      <c r="LBB19" s="1"/>
      <c r="LBC19" s="1"/>
      <c r="LBD19" s="1"/>
      <c r="LBE19" s="1"/>
      <c r="LBF19" s="1"/>
      <c r="LBG19" s="1"/>
      <c r="LBH19" s="1"/>
      <c r="LBI19" s="1"/>
      <c r="LBJ19" s="1"/>
      <c r="LBK19" s="1"/>
      <c r="LBL19" s="1"/>
      <c r="LBM19" s="1"/>
      <c r="LBN19" s="1"/>
      <c r="LBO19" s="1"/>
      <c r="LBP19" s="1"/>
      <c r="LBQ19" s="1"/>
      <c r="LBR19" s="1"/>
      <c r="LBS19" s="1"/>
      <c r="LBT19" s="1"/>
      <c r="LBU19" s="1"/>
      <c r="LBV19" s="1"/>
      <c r="LBW19" s="1"/>
      <c r="LBX19" s="1"/>
      <c r="LBY19" s="1"/>
      <c r="LBZ19" s="1"/>
      <c r="LCA19" s="1"/>
      <c r="LCB19" s="1"/>
      <c r="LCC19" s="1"/>
      <c r="LCD19" s="1"/>
      <c r="LCE19" s="1"/>
      <c r="LCF19" s="1"/>
      <c r="LCG19" s="1"/>
      <c r="LCH19" s="1"/>
      <c r="LCI19" s="1"/>
      <c r="LCJ19" s="1"/>
      <c r="LCK19" s="1"/>
      <c r="LCL19" s="1"/>
      <c r="LCM19" s="1"/>
      <c r="LCN19" s="1"/>
      <c r="LCO19" s="1"/>
      <c r="LCP19" s="1"/>
      <c r="LCQ19" s="1"/>
      <c r="LCR19" s="1"/>
      <c r="LCS19" s="1"/>
      <c r="LCT19" s="1"/>
      <c r="LCU19" s="1"/>
      <c r="LCV19" s="1"/>
      <c r="LCW19" s="1"/>
      <c r="LCX19" s="1"/>
      <c r="LCY19" s="1"/>
      <c r="LCZ19" s="1"/>
      <c r="LDA19" s="1"/>
      <c r="LDB19" s="1"/>
      <c r="LDC19" s="1"/>
      <c r="LDD19" s="1"/>
      <c r="LDE19" s="1"/>
      <c r="LDF19" s="1"/>
      <c r="LDG19" s="1"/>
      <c r="LDH19" s="1"/>
      <c r="LDI19" s="1"/>
      <c r="LDJ19" s="1"/>
      <c r="LDK19" s="1"/>
      <c r="LDL19" s="1"/>
      <c r="LDM19" s="1"/>
      <c r="LDN19" s="1"/>
      <c r="LDO19" s="1"/>
      <c r="LDP19" s="1"/>
      <c r="LDQ19" s="1"/>
      <c r="LDR19" s="1"/>
      <c r="LDS19" s="1"/>
      <c r="LDT19" s="1"/>
      <c r="LDU19" s="1"/>
      <c r="LDV19" s="1"/>
      <c r="LDW19" s="1"/>
      <c r="LDX19" s="1"/>
      <c r="LDY19" s="1"/>
      <c r="LDZ19" s="1"/>
      <c r="LEA19" s="1"/>
      <c r="LEB19" s="1"/>
      <c r="LEC19" s="1"/>
      <c r="LED19" s="1"/>
      <c r="LEE19" s="1"/>
      <c r="LEF19" s="1"/>
      <c r="LEG19" s="1"/>
      <c r="LEH19" s="1"/>
      <c r="LEI19" s="1"/>
      <c r="LEJ19" s="1"/>
      <c r="LEK19" s="1"/>
      <c r="LEL19" s="1"/>
      <c r="LEM19" s="1"/>
      <c r="LEN19" s="1"/>
      <c r="LEO19" s="1"/>
      <c r="LEP19" s="1"/>
      <c r="LEQ19" s="1"/>
      <c r="LER19" s="1"/>
      <c r="LES19" s="1"/>
      <c r="LET19" s="1"/>
      <c r="LEU19" s="1"/>
      <c r="LEV19" s="1"/>
      <c r="LEW19" s="1"/>
      <c r="LEX19" s="1"/>
      <c r="LEY19" s="1"/>
      <c r="LEZ19" s="1"/>
      <c r="LFA19" s="1"/>
      <c r="LFB19" s="1"/>
      <c r="LFC19" s="1"/>
      <c r="LFD19" s="1"/>
      <c r="LFE19" s="1"/>
      <c r="LFF19" s="1"/>
      <c r="LFG19" s="1"/>
      <c r="LFH19" s="1"/>
      <c r="LFI19" s="1"/>
      <c r="LFJ19" s="1"/>
      <c r="LFK19" s="1"/>
      <c r="LFL19" s="1"/>
      <c r="LFM19" s="1"/>
      <c r="LFN19" s="1"/>
      <c r="LFO19" s="1"/>
      <c r="LFP19" s="1"/>
      <c r="LFQ19" s="1"/>
      <c r="LFR19" s="1"/>
      <c r="LFS19" s="1"/>
      <c r="LFT19" s="1"/>
      <c r="LFU19" s="1"/>
      <c r="LFV19" s="1"/>
      <c r="LFW19" s="1"/>
      <c r="LFX19" s="1"/>
      <c r="LFY19" s="1"/>
      <c r="LFZ19" s="1"/>
      <c r="LGA19" s="1"/>
      <c r="LGB19" s="1"/>
      <c r="LGC19" s="1"/>
      <c r="LGD19" s="1"/>
      <c r="LGE19" s="1"/>
      <c r="LGF19" s="1"/>
      <c r="LGG19" s="1"/>
      <c r="LGH19" s="1"/>
      <c r="LGI19" s="1"/>
      <c r="LGJ19" s="1"/>
      <c r="LGK19" s="1"/>
      <c r="LGL19" s="1"/>
      <c r="LGM19" s="1"/>
      <c r="LGN19" s="1"/>
      <c r="LGO19" s="1"/>
      <c r="LGP19" s="1"/>
      <c r="LGQ19" s="1"/>
      <c r="LGR19" s="1"/>
      <c r="LGS19" s="1"/>
      <c r="LGT19" s="1"/>
      <c r="LGU19" s="1"/>
      <c r="LGV19" s="1"/>
      <c r="LGW19" s="1"/>
      <c r="LGX19" s="1"/>
      <c r="LGY19" s="1"/>
      <c r="LGZ19" s="1"/>
      <c r="LHA19" s="1"/>
      <c r="LHB19" s="1"/>
      <c r="LHC19" s="1"/>
      <c r="LHD19" s="1"/>
      <c r="LHE19" s="1"/>
      <c r="LHF19" s="1"/>
      <c r="LHG19" s="1"/>
      <c r="LHH19" s="1"/>
      <c r="LHI19" s="1"/>
      <c r="LHJ19" s="1"/>
      <c r="LHK19" s="1"/>
      <c r="LHL19" s="1"/>
      <c r="LHM19" s="1"/>
      <c r="LHN19" s="1"/>
      <c r="LHO19" s="1"/>
      <c r="LHP19" s="1"/>
      <c r="LHQ19" s="1"/>
      <c r="LHR19" s="1"/>
      <c r="LHS19" s="1"/>
      <c r="LHT19" s="1"/>
      <c r="LHU19" s="1"/>
      <c r="LHV19" s="1"/>
      <c r="LHW19" s="1"/>
      <c r="LHX19" s="1"/>
      <c r="LHY19" s="1"/>
      <c r="LHZ19" s="1"/>
      <c r="LIA19" s="1"/>
      <c r="LIB19" s="1"/>
      <c r="LIC19" s="1"/>
      <c r="LID19" s="1"/>
      <c r="LIE19" s="1"/>
      <c r="LIF19" s="1"/>
      <c r="LIG19" s="1"/>
      <c r="LIH19" s="1"/>
      <c r="LII19" s="1"/>
      <c r="LIJ19" s="1"/>
      <c r="LIK19" s="1"/>
      <c r="LIL19" s="1"/>
      <c r="LIM19" s="1"/>
      <c r="LIN19" s="1"/>
      <c r="LIO19" s="1"/>
      <c r="LIP19" s="1"/>
      <c r="LIQ19" s="1"/>
      <c r="LIR19" s="1"/>
      <c r="LIS19" s="1"/>
      <c r="LIT19" s="1"/>
      <c r="LIU19" s="1"/>
      <c r="LIV19" s="1"/>
      <c r="LIW19" s="1"/>
      <c r="LIX19" s="1"/>
      <c r="LIY19" s="1"/>
      <c r="LIZ19" s="1"/>
      <c r="LJA19" s="1"/>
      <c r="LJB19" s="1"/>
      <c r="LJC19" s="1"/>
      <c r="LJD19" s="1"/>
      <c r="LJE19" s="1"/>
      <c r="LJF19" s="1"/>
      <c r="LJG19" s="1"/>
      <c r="LJH19" s="1"/>
      <c r="LJI19" s="1"/>
      <c r="LJJ19" s="1"/>
      <c r="LJK19" s="1"/>
      <c r="LJL19" s="1"/>
      <c r="LJM19" s="1"/>
      <c r="LJN19" s="1"/>
      <c r="LJO19" s="1"/>
      <c r="LJP19" s="1"/>
      <c r="LJQ19" s="1"/>
      <c r="LJR19" s="1"/>
      <c r="LJS19" s="1"/>
      <c r="LJT19" s="1"/>
      <c r="LJU19" s="1"/>
      <c r="LJV19" s="1"/>
      <c r="LJW19" s="1"/>
      <c r="LJX19" s="1"/>
      <c r="LJY19" s="1"/>
      <c r="LJZ19" s="1"/>
      <c r="LKA19" s="1"/>
      <c r="LKB19" s="1"/>
      <c r="LKC19" s="1"/>
      <c r="LKD19" s="1"/>
      <c r="LKE19" s="1"/>
      <c r="LKF19" s="1"/>
      <c r="LKG19" s="1"/>
      <c r="LKH19" s="1"/>
      <c r="LKI19" s="1"/>
      <c r="LKJ19" s="1"/>
      <c r="LKK19" s="1"/>
      <c r="LKL19" s="1"/>
      <c r="LKM19" s="1"/>
      <c r="LKN19" s="1"/>
      <c r="LKO19" s="1"/>
      <c r="LKP19" s="1"/>
      <c r="LKQ19" s="1"/>
      <c r="LKR19" s="1"/>
      <c r="LKS19" s="1"/>
      <c r="LKT19" s="1"/>
      <c r="LKU19" s="1"/>
      <c r="LKV19" s="1"/>
      <c r="LKW19" s="1"/>
      <c r="LKX19" s="1"/>
      <c r="LKY19" s="1"/>
      <c r="LKZ19" s="1"/>
      <c r="LLA19" s="1"/>
      <c r="LLB19" s="1"/>
      <c r="LLC19" s="1"/>
      <c r="LLD19" s="1"/>
      <c r="LLE19" s="1"/>
      <c r="LLF19" s="1"/>
      <c r="LLG19" s="1"/>
      <c r="LLH19" s="1"/>
      <c r="LLI19" s="1"/>
      <c r="LLJ19" s="1"/>
      <c r="LLK19" s="1"/>
      <c r="LLL19" s="1"/>
      <c r="LLM19" s="1"/>
      <c r="LLN19" s="1"/>
      <c r="LLO19" s="1"/>
      <c r="LLP19" s="1"/>
      <c r="LLQ19" s="1"/>
      <c r="LLR19" s="1"/>
      <c r="LLS19" s="1"/>
      <c r="LLT19" s="1"/>
      <c r="LLU19" s="1"/>
      <c r="LLV19" s="1"/>
      <c r="LLW19" s="1"/>
      <c r="LLX19" s="1"/>
      <c r="LLY19" s="1"/>
      <c r="LLZ19" s="1"/>
      <c r="LMA19" s="1"/>
      <c r="LMB19" s="1"/>
      <c r="LMC19" s="1"/>
      <c r="LMD19" s="1"/>
      <c r="LME19" s="1"/>
      <c r="LMF19" s="1"/>
      <c r="LMG19" s="1"/>
      <c r="LMH19" s="1"/>
      <c r="LMI19" s="1"/>
      <c r="LMJ19" s="1"/>
      <c r="LMK19" s="1"/>
      <c r="LML19" s="1"/>
      <c r="LMM19" s="1"/>
      <c r="LMN19" s="1"/>
      <c r="LMO19" s="1"/>
      <c r="LMP19" s="1"/>
      <c r="LMQ19" s="1"/>
      <c r="LMR19" s="1"/>
      <c r="LMS19" s="1"/>
      <c r="LMT19" s="1"/>
      <c r="LMU19" s="1"/>
      <c r="LMV19" s="1"/>
      <c r="LMW19" s="1"/>
      <c r="LMX19" s="1"/>
      <c r="LMY19" s="1"/>
      <c r="LMZ19" s="1"/>
      <c r="LNA19" s="1"/>
      <c r="LNB19" s="1"/>
      <c r="LNC19" s="1"/>
      <c r="LND19" s="1"/>
      <c r="LNE19" s="1"/>
      <c r="LNF19" s="1"/>
      <c r="LNG19" s="1"/>
      <c r="LNH19" s="1"/>
      <c r="LNI19" s="1"/>
      <c r="LNJ19" s="1"/>
      <c r="LNK19" s="1"/>
      <c r="LNL19" s="1"/>
      <c r="LNM19" s="1"/>
      <c r="LNN19" s="1"/>
      <c r="LNO19" s="1"/>
      <c r="LNP19" s="1"/>
      <c r="LNQ19" s="1"/>
      <c r="LNR19" s="1"/>
      <c r="LNS19" s="1"/>
      <c r="LNT19" s="1"/>
      <c r="LNU19" s="1"/>
      <c r="LNV19" s="1"/>
      <c r="LNW19" s="1"/>
      <c r="LNX19" s="1"/>
      <c r="LNY19" s="1"/>
      <c r="LNZ19" s="1"/>
      <c r="LOA19" s="1"/>
      <c r="LOB19" s="1"/>
      <c r="LOC19" s="1"/>
      <c r="LOD19" s="1"/>
      <c r="LOE19" s="1"/>
      <c r="LOF19" s="1"/>
      <c r="LOG19" s="1"/>
      <c r="LOH19" s="1"/>
      <c r="LOI19" s="1"/>
      <c r="LOJ19" s="1"/>
      <c r="LOK19" s="1"/>
      <c r="LOL19" s="1"/>
      <c r="LOM19" s="1"/>
      <c r="LON19" s="1"/>
      <c r="LOO19" s="1"/>
      <c r="LOP19" s="1"/>
      <c r="LOQ19" s="1"/>
      <c r="LOR19" s="1"/>
      <c r="LOS19" s="1"/>
      <c r="LOT19" s="1"/>
      <c r="LOU19" s="1"/>
      <c r="LOV19" s="1"/>
      <c r="LOW19" s="1"/>
      <c r="LOX19" s="1"/>
      <c r="LOY19" s="1"/>
      <c r="LOZ19" s="1"/>
      <c r="LPA19" s="1"/>
      <c r="LPB19" s="1"/>
      <c r="LPC19" s="1"/>
      <c r="LPD19" s="1"/>
      <c r="LPE19" s="1"/>
      <c r="LPF19" s="1"/>
      <c r="LPG19" s="1"/>
      <c r="LPH19" s="1"/>
      <c r="LPI19" s="1"/>
      <c r="LPJ19" s="1"/>
      <c r="LPK19" s="1"/>
      <c r="LPL19" s="1"/>
      <c r="LPM19" s="1"/>
      <c r="LPN19" s="1"/>
      <c r="LPO19" s="1"/>
      <c r="LPP19" s="1"/>
      <c r="LPQ19" s="1"/>
      <c r="LPR19" s="1"/>
      <c r="LPS19" s="1"/>
      <c r="LPT19" s="1"/>
      <c r="LPU19" s="1"/>
      <c r="LPV19" s="1"/>
      <c r="LPW19" s="1"/>
      <c r="LPX19" s="1"/>
      <c r="LPY19" s="1"/>
      <c r="LPZ19" s="1"/>
      <c r="LQA19" s="1"/>
      <c r="LQB19" s="1"/>
      <c r="LQC19" s="1"/>
      <c r="LQD19" s="1"/>
      <c r="LQE19" s="1"/>
      <c r="LQF19" s="1"/>
      <c r="LQG19" s="1"/>
      <c r="LQH19" s="1"/>
      <c r="LQI19" s="1"/>
      <c r="LQJ19" s="1"/>
      <c r="LQK19" s="1"/>
      <c r="LQL19" s="1"/>
      <c r="LQM19" s="1"/>
      <c r="LQN19" s="1"/>
      <c r="LQO19" s="1"/>
      <c r="LQP19" s="1"/>
      <c r="LQQ19" s="1"/>
      <c r="LQR19" s="1"/>
      <c r="LQS19" s="1"/>
      <c r="LQT19" s="1"/>
      <c r="LQU19" s="1"/>
      <c r="LQV19" s="1"/>
      <c r="LQW19" s="1"/>
      <c r="LQX19" s="1"/>
      <c r="LQY19" s="1"/>
      <c r="LQZ19" s="1"/>
      <c r="LRA19" s="1"/>
      <c r="LRB19" s="1"/>
      <c r="LRC19" s="1"/>
      <c r="LRD19" s="1"/>
      <c r="LRE19" s="1"/>
      <c r="LRF19" s="1"/>
      <c r="LRG19" s="1"/>
      <c r="LRH19" s="1"/>
      <c r="LRI19" s="1"/>
      <c r="LRJ19" s="1"/>
      <c r="LRK19" s="1"/>
      <c r="LRL19" s="1"/>
      <c r="LRM19" s="1"/>
      <c r="LRN19" s="1"/>
      <c r="LRO19" s="1"/>
      <c r="LRP19" s="1"/>
      <c r="LRQ19" s="1"/>
      <c r="LRR19" s="1"/>
      <c r="LRS19" s="1"/>
      <c r="LRT19" s="1"/>
      <c r="LRU19" s="1"/>
      <c r="LRV19" s="1"/>
      <c r="LRW19" s="1"/>
      <c r="LRX19" s="1"/>
      <c r="LRY19" s="1"/>
      <c r="LRZ19" s="1"/>
      <c r="LSA19" s="1"/>
      <c r="LSB19" s="1"/>
      <c r="LSC19" s="1"/>
      <c r="LSD19" s="1"/>
      <c r="LSE19" s="1"/>
      <c r="LSF19" s="1"/>
      <c r="LSG19" s="1"/>
      <c r="LSH19" s="1"/>
      <c r="LSI19" s="1"/>
      <c r="LSJ19" s="1"/>
      <c r="LSK19" s="1"/>
      <c r="LSL19" s="1"/>
      <c r="LSM19" s="1"/>
      <c r="LSN19" s="1"/>
      <c r="LSO19" s="1"/>
      <c r="LSP19" s="1"/>
      <c r="LSQ19" s="1"/>
      <c r="LSR19" s="1"/>
      <c r="LSS19" s="1"/>
      <c r="LST19" s="1"/>
      <c r="LSU19" s="1"/>
      <c r="LSV19" s="1"/>
      <c r="LSW19" s="1"/>
      <c r="LSX19" s="1"/>
      <c r="LSY19" s="1"/>
      <c r="LSZ19" s="1"/>
      <c r="LTA19" s="1"/>
      <c r="LTB19" s="1"/>
      <c r="LTC19" s="1"/>
      <c r="LTD19" s="1"/>
      <c r="LTE19" s="1"/>
      <c r="LTF19" s="1"/>
      <c r="LTG19" s="1"/>
      <c r="LTH19" s="1"/>
      <c r="LTI19" s="1"/>
      <c r="LTJ19" s="1"/>
      <c r="LTK19" s="1"/>
      <c r="LTL19" s="1"/>
      <c r="LTM19" s="1"/>
      <c r="LTN19" s="1"/>
      <c r="LTO19" s="1"/>
      <c r="LTP19" s="1"/>
      <c r="LTQ19" s="1"/>
      <c r="LTR19" s="1"/>
      <c r="LTS19" s="1"/>
      <c r="LTT19" s="1"/>
      <c r="LTU19" s="1"/>
      <c r="LTV19" s="1"/>
      <c r="LTW19" s="1"/>
      <c r="LTX19" s="1"/>
      <c r="LTY19" s="1"/>
      <c r="LTZ19" s="1"/>
      <c r="LUA19" s="1"/>
      <c r="LUB19" s="1"/>
      <c r="LUC19" s="1"/>
      <c r="LUD19" s="1"/>
      <c r="LUE19" s="1"/>
      <c r="LUF19" s="1"/>
      <c r="LUG19" s="1"/>
      <c r="LUH19" s="1"/>
      <c r="LUI19" s="1"/>
      <c r="LUJ19" s="1"/>
      <c r="LUK19" s="1"/>
      <c r="LUL19" s="1"/>
      <c r="LUM19" s="1"/>
      <c r="LUN19" s="1"/>
      <c r="LUO19" s="1"/>
      <c r="LUP19" s="1"/>
      <c r="LUQ19" s="1"/>
      <c r="LUR19" s="1"/>
      <c r="LUS19" s="1"/>
      <c r="LUT19" s="1"/>
      <c r="LUU19" s="1"/>
      <c r="LUV19" s="1"/>
      <c r="LUW19" s="1"/>
      <c r="LUX19" s="1"/>
      <c r="LUY19" s="1"/>
      <c r="LUZ19" s="1"/>
      <c r="LVA19" s="1"/>
      <c r="LVB19" s="1"/>
      <c r="LVC19" s="1"/>
      <c r="LVD19" s="1"/>
      <c r="LVE19" s="1"/>
      <c r="LVF19" s="1"/>
      <c r="LVG19" s="1"/>
      <c r="LVH19" s="1"/>
      <c r="LVI19" s="1"/>
      <c r="LVJ19" s="1"/>
      <c r="LVK19" s="1"/>
      <c r="LVL19" s="1"/>
      <c r="LVM19" s="1"/>
      <c r="LVN19" s="1"/>
      <c r="LVO19" s="1"/>
      <c r="LVP19" s="1"/>
      <c r="LVQ19" s="1"/>
      <c r="LVR19" s="1"/>
      <c r="LVS19" s="1"/>
      <c r="LVT19" s="1"/>
      <c r="LVU19" s="1"/>
      <c r="LVV19" s="1"/>
      <c r="LVW19" s="1"/>
      <c r="LVX19" s="1"/>
      <c r="LVY19" s="1"/>
      <c r="LVZ19" s="1"/>
      <c r="LWA19" s="1"/>
      <c r="LWB19" s="1"/>
      <c r="LWC19" s="1"/>
      <c r="LWD19" s="1"/>
      <c r="LWE19" s="1"/>
      <c r="LWF19" s="1"/>
      <c r="LWG19" s="1"/>
      <c r="LWH19" s="1"/>
      <c r="LWI19" s="1"/>
      <c r="LWJ19" s="1"/>
      <c r="LWK19" s="1"/>
      <c r="LWL19" s="1"/>
      <c r="LWM19" s="1"/>
      <c r="LWN19" s="1"/>
      <c r="LWO19" s="1"/>
      <c r="LWP19" s="1"/>
      <c r="LWQ19" s="1"/>
      <c r="LWR19" s="1"/>
      <c r="LWS19" s="1"/>
      <c r="LWT19" s="1"/>
      <c r="LWU19" s="1"/>
      <c r="LWV19" s="1"/>
      <c r="LWW19" s="1"/>
      <c r="LWX19" s="1"/>
      <c r="LWY19" s="1"/>
      <c r="LWZ19" s="1"/>
      <c r="LXA19" s="1"/>
      <c r="LXB19" s="1"/>
      <c r="LXC19" s="1"/>
      <c r="LXD19" s="1"/>
      <c r="LXE19" s="1"/>
      <c r="LXF19" s="1"/>
      <c r="LXG19" s="1"/>
      <c r="LXH19" s="1"/>
      <c r="LXI19" s="1"/>
      <c r="LXJ19" s="1"/>
      <c r="LXK19" s="1"/>
      <c r="LXL19" s="1"/>
      <c r="LXM19" s="1"/>
      <c r="LXN19" s="1"/>
      <c r="LXO19" s="1"/>
      <c r="LXP19" s="1"/>
      <c r="LXQ19" s="1"/>
      <c r="LXR19" s="1"/>
      <c r="LXS19" s="1"/>
      <c r="LXT19" s="1"/>
      <c r="LXU19" s="1"/>
      <c r="LXV19" s="1"/>
      <c r="LXW19" s="1"/>
      <c r="LXX19" s="1"/>
      <c r="LXY19" s="1"/>
      <c r="LXZ19" s="1"/>
      <c r="LYA19" s="1"/>
      <c r="LYB19" s="1"/>
      <c r="LYC19" s="1"/>
      <c r="LYD19" s="1"/>
      <c r="LYE19" s="1"/>
      <c r="LYF19" s="1"/>
      <c r="LYG19" s="1"/>
      <c r="LYH19" s="1"/>
      <c r="LYI19" s="1"/>
      <c r="LYJ19" s="1"/>
      <c r="LYK19" s="1"/>
      <c r="LYL19" s="1"/>
      <c r="LYM19" s="1"/>
      <c r="LYN19" s="1"/>
      <c r="LYO19" s="1"/>
      <c r="LYP19" s="1"/>
      <c r="LYQ19" s="1"/>
      <c r="LYR19" s="1"/>
      <c r="LYS19" s="1"/>
      <c r="LYT19" s="1"/>
      <c r="LYU19" s="1"/>
      <c r="LYV19" s="1"/>
      <c r="LYW19" s="1"/>
      <c r="LYX19" s="1"/>
      <c r="LYY19" s="1"/>
      <c r="LYZ19" s="1"/>
      <c r="LZA19" s="1"/>
      <c r="LZB19" s="1"/>
      <c r="LZC19" s="1"/>
      <c r="LZD19" s="1"/>
      <c r="LZE19" s="1"/>
      <c r="LZF19" s="1"/>
      <c r="LZG19" s="1"/>
      <c r="LZH19" s="1"/>
      <c r="LZI19" s="1"/>
      <c r="LZJ19" s="1"/>
      <c r="LZK19" s="1"/>
      <c r="LZL19" s="1"/>
      <c r="LZM19" s="1"/>
      <c r="LZN19" s="1"/>
      <c r="LZO19" s="1"/>
      <c r="LZP19" s="1"/>
      <c r="LZQ19" s="1"/>
      <c r="LZR19" s="1"/>
      <c r="LZS19" s="1"/>
      <c r="LZT19" s="1"/>
      <c r="LZU19" s="1"/>
      <c r="LZV19" s="1"/>
      <c r="LZW19" s="1"/>
      <c r="LZX19" s="1"/>
      <c r="LZY19" s="1"/>
      <c r="LZZ19" s="1"/>
      <c r="MAA19" s="1"/>
      <c r="MAB19" s="1"/>
      <c r="MAC19" s="1"/>
      <c r="MAD19" s="1"/>
      <c r="MAE19" s="1"/>
      <c r="MAF19" s="1"/>
      <c r="MAG19" s="1"/>
      <c r="MAH19" s="1"/>
      <c r="MAI19" s="1"/>
      <c r="MAJ19" s="1"/>
      <c r="MAK19" s="1"/>
      <c r="MAL19" s="1"/>
      <c r="MAM19" s="1"/>
      <c r="MAN19" s="1"/>
      <c r="MAO19" s="1"/>
      <c r="MAP19" s="1"/>
      <c r="MAQ19" s="1"/>
      <c r="MAR19" s="1"/>
      <c r="MAS19" s="1"/>
      <c r="MAT19" s="1"/>
      <c r="MAU19" s="1"/>
      <c r="MAV19" s="1"/>
      <c r="MAW19" s="1"/>
      <c r="MAX19" s="1"/>
      <c r="MAY19" s="1"/>
      <c r="MAZ19" s="1"/>
      <c r="MBA19" s="1"/>
      <c r="MBB19" s="1"/>
      <c r="MBC19" s="1"/>
      <c r="MBD19" s="1"/>
      <c r="MBE19" s="1"/>
      <c r="MBF19" s="1"/>
      <c r="MBG19" s="1"/>
      <c r="MBH19" s="1"/>
      <c r="MBI19" s="1"/>
      <c r="MBJ19" s="1"/>
      <c r="MBK19" s="1"/>
      <c r="MBL19" s="1"/>
      <c r="MBM19" s="1"/>
      <c r="MBN19" s="1"/>
      <c r="MBO19" s="1"/>
      <c r="MBP19" s="1"/>
      <c r="MBQ19" s="1"/>
      <c r="MBR19" s="1"/>
      <c r="MBS19" s="1"/>
      <c r="MBT19" s="1"/>
      <c r="MBU19" s="1"/>
      <c r="MBV19" s="1"/>
      <c r="MBW19" s="1"/>
      <c r="MBX19" s="1"/>
      <c r="MBY19" s="1"/>
      <c r="MBZ19" s="1"/>
      <c r="MCA19" s="1"/>
      <c r="MCB19" s="1"/>
      <c r="MCC19" s="1"/>
      <c r="MCD19" s="1"/>
      <c r="MCE19" s="1"/>
      <c r="MCF19" s="1"/>
      <c r="MCG19" s="1"/>
      <c r="MCH19" s="1"/>
      <c r="MCI19" s="1"/>
      <c r="MCJ19" s="1"/>
      <c r="MCK19" s="1"/>
      <c r="MCL19" s="1"/>
      <c r="MCM19" s="1"/>
      <c r="MCN19" s="1"/>
      <c r="MCO19" s="1"/>
      <c r="MCP19" s="1"/>
      <c r="MCQ19" s="1"/>
      <c r="MCR19" s="1"/>
      <c r="MCS19" s="1"/>
      <c r="MCT19" s="1"/>
      <c r="MCU19" s="1"/>
      <c r="MCV19" s="1"/>
      <c r="MCW19" s="1"/>
      <c r="MCX19" s="1"/>
      <c r="MCY19" s="1"/>
      <c r="MCZ19" s="1"/>
      <c r="MDA19" s="1"/>
      <c r="MDB19" s="1"/>
      <c r="MDC19" s="1"/>
      <c r="MDD19" s="1"/>
      <c r="MDE19" s="1"/>
      <c r="MDF19" s="1"/>
      <c r="MDG19" s="1"/>
      <c r="MDH19" s="1"/>
      <c r="MDI19" s="1"/>
      <c r="MDJ19" s="1"/>
      <c r="MDK19" s="1"/>
      <c r="MDL19" s="1"/>
      <c r="MDM19" s="1"/>
      <c r="MDN19" s="1"/>
      <c r="MDO19" s="1"/>
      <c r="MDP19" s="1"/>
      <c r="MDQ19" s="1"/>
      <c r="MDR19" s="1"/>
      <c r="MDS19" s="1"/>
      <c r="MDT19" s="1"/>
      <c r="MDU19" s="1"/>
      <c r="MDV19" s="1"/>
      <c r="MDW19" s="1"/>
      <c r="MDX19" s="1"/>
      <c r="MDY19" s="1"/>
      <c r="MDZ19" s="1"/>
      <c r="MEA19" s="1"/>
      <c r="MEB19" s="1"/>
      <c r="MEC19" s="1"/>
      <c r="MED19" s="1"/>
      <c r="MEE19" s="1"/>
      <c r="MEF19" s="1"/>
      <c r="MEG19" s="1"/>
      <c r="MEH19" s="1"/>
      <c r="MEI19" s="1"/>
      <c r="MEJ19" s="1"/>
      <c r="MEK19" s="1"/>
      <c r="MEL19" s="1"/>
      <c r="MEM19" s="1"/>
      <c r="MEN19" s="1"/>
      <c r="MEO19" s="1"/>
      <c r="MEP19" s="1"/>
      <c r="MEQ19" s="1"/>
      <c r="MER19" s="1"/>
      <c r="MES19" s="1"/>
      <c r="MET19" s="1"/>
      <c r="MEU19" s="1"/>
      <c r="MEV19" s="1"/>
      <c r="MEW19" s="1"/>
      <c r="MEX19" s="1"/>
      <c r="MEY19" s="1"/>
      <c r="MEZ19" s="1"/>
      <c r="MFA19" s="1"/>
      <c r="MFB19" s="1"/>
      <c r="MFC19" s="1"/>
      <c r="MFD19" s="1"/>
      <c r="MFE19" s="1"/>
      <c r="MFF19" s="1"/>
      <c r="MFG19" s="1"/>
      <c r="MFH19" s="1"/>
      <c r="MFI19" s="1"/>
      <c r="MFJ19" s="1"/>
      <c r="MFK19" s="1"/>
      <c r="MFL19" s="1"/>
      <c r="MFM19" s="1"/>
      <c r="MFN19" s="1"/>
      <c r="MFO19" s="1"/>
      <c r="MFP19" s="1"/>
      <c r="MFQ19" s="1"/>
      <c r="MFR19" s="1"/>
      <c r="MFS19" s="1"/>
      <c r="MFT19" s="1"/>
      <c r="MFU19" s="1"/>
      <c r="MFV19" s="1"/>
      <c r="MFW19" s="1"/>
      <c r="MFX19" s="1"/>
      <c r="MFY19" s="1"/>
      <c r="MFZ19" s="1"/>
      <c r="MGA19" s="1"/>
      <c r="MGB19" s="1"/>
      <c r="MGC19" s="1"/>
      <c r="MGD19" s="1"/>
      <c r="MGE19" s="1"/>
      <c r="MGF19" s="1"/>
      <c r="MGG19" s="1"/>
      <c r="MGH19" s="1"/>
      <c r="MGI19" s="1"/>
      <c r="MGJ19" s="1"/>
      <c r="MGK19" s="1"/>
      <c r="MGL19" s="1"/>
      <c r="MGM19" s="1"/>
      <c r="MGN19" s="1"/>
      <c r="MGO19" s="1"/>
      <c r="MGP19" s="1"/>
      <c r="MGQ19" s="1"/>
      <c r="MGR19" s="1"/>
      <c r="MGS19" s="1"/>
      <c r="MGT19" s="1"/>
      <c r="MGU19" s="1"/>
      <c r="MGV19" s="1"/>
      <c r="MGW19" s="1"/>
      <c r="MGX19" s="1"/>
      <c r="MGY19" s="1"/>
      <c r="MGZ19" s="1"/>
      <c r="MHA19" s="1"/>
      <c r="MHB19" s="1"/>
      <c r="MHC19" s="1"/>
      <c r="MHD19" s="1"/>
      <c r="MHE19" s="1"/>
      <c r="MHF19" s="1"/>
      <c r="MHG19" s="1"/>
      <c r="MHH19" s="1"/>
      <c r="MHI19" s="1"/>
      <c r="MHJ19" s="1"/>
      <c r="MHK19" s="1"/>
      <c r="MHL19" s="1"/>
      <c r="MHM19" s="1"/>
      <c r="MHN19" s="1"/>
      <c r="MHO19" s="1"/>
      <c r="MHP19" s="1"/>
      <c r="MHQ19" s="1"/>
      <c r="MHR19" s="1"/>
      <c r="MHS19" s="1"/>
      <c r="MHT19" s="1"/>
      <c r="MHU19" s="1"/>
      <c r="MHV19" s="1"/>
      <c r="MHW19" s="1"/>
      <c r="MHX19" s="1"/>
      <c r="MHY19" s="1"/>
      <c r="MHZ19" s="1"/>
      <c r="MIA19" s="1"/>
      <c r="MIB19" s="1"/>
      <c r="MIC19" s="1"/>
      <c r="MID19" s="1"/>
      <c r="MIE19" s="1"/>
      <c r="MIF19" s="1"/>
      <c r="MIG19" s="1"/>
      <c r="MIH19" s="1"/>
      <c r="MII19" s="1"/>
      <c r="MIJ19" s="1"/>
      <c r="MIK19" s="1"/>
      <c r="MIL19" s="1"/>
      <c r="MIM19" s="1"/>
      <c r="MIN19" s="1"/>
      <c r="MIO19" s="1"/>
      <c r="MIP19" s="1"/>
      <c r="MIQ19" s="1"/>
      <c r="MIR19" s="1"/>
      <c r="MIS19" s="1"/>
      <c r="MIT19" s="1"/>
      <c r="MIU19" s="1"/>
      <c r="MIV19" s="1"/>
      <c r="MIW19" s="1"/>
      <c r="MIX19" s="1"/>
      <c r="MIY19" s="1"/>
      <c r="MIZ19" s="1"/>
      <c r="MJA19" s="1"/>
      <c r="MJB19" s="1"/>
      <c r="MJC19" s="1"/>
      <c r="MJD19" s="1"/>
      <c r="MJE19" s="1"/>
      <c r="MJF19" s="1"/>
      <c r="MJG19" s="1"/>
      <c r="MJH19" s="1"/>
      <c r="MJI19" s="1"/>
      <c r="MJJ19" s="1"/>
      <c r="MJK19" s="1"/>
      <c r="MJL19" s="1"/>
      <c r="MJM19" s="1"/>
      <c r="MJN19" s="1"/>
      <c r="MJO19" s="1"/>
      <c r="MJP19" s="1"/>
      <c r="MJQ19" s="1"/>
      <c r="MJR19" s="1"/>
      <c r="MJS19" s="1"/>
      <c r="MJT19" s="1"/>
      <c r="MJU19" s="1"/>
      <c r="MJV19" s="1"/>
      <c r="MJW19" s="1"/>
      <c r="MJX19" s="1"/>
      <c r="MJY19" s="1"/>
      <c r="MJZ19" s="1"/>
      <c r="MKA19" s="1"/>
      <c r="MKB19" s="1"/>
      <c r="MKC19" s="1"/>
      <c r="MKD19" s="1"/>
      <c r="MKE19" s="1"/>
      <c r="MKF19" s="1"/>
      <c r="MKG19" s="1"/>
      <c r="MKH19" s="1"/>
      <c r="MKI19" s="1"/>
      <c r="MKJ19" s="1"/>
      <c r="MKK19" s="1"/>
      <c r="MKL19" s="1"/>
      <c r="MKM19" s="1"/>
      <c r="MKN19" s="1"/>
      <c r="MKO19" s="1"/>
      <c r="MKP19" s="1"/>
      <c r="MKQ19" s="1"/>
      <c r="MKR19" s="1"/>
      <c r="MKS19" s="1"/>
      <c r="MKT19" s="1"/>
      <c r="MKU19" s="1"/>
      <c r="MKV19" s="1"/>
      <c r="MKW19" s="1"/>
      <c r="MKX19" s="1"/>
      <c r="MKY19" s="1"/>
      <c r="MKZ19" s="1"/>
      <c r="MLA19" s="1"/>
      <c r="MLB19" s="1"/>
      <c r="MLC19" s="1"/>
      <c r="MLD19" s="1"/>
      <c r="MLE19" s="1"/>
      <c r="MLF19" s="1"/>
      <c r="MLG19" s="1"/>
      <c r="MLH19" s="1"/>
      <c r="MLI19" s="1"/>
      <c r="MLJ19" s="1"/>
      <c r="MLK19" s="1"/>
      <c r="MLL19" s="1"/>
      <c r="MLM19" s="1"/>
      <c r="MLN19" s="1"/>
      <c r="MLO19" s="1"/>
      <c r="MLP19" s="1"/>
      <c r="MLQ19" s="1"/>
      <c r="MLR19" s="1"/>
      <c r="MLS19" s="1"/>
      <c r="MLT19" s="1"/>
      <c r="MLU19" s="1"/>
      <c r="MLV19" s="1"/>
      <c r="MLW19" s="1"/>
      <c r="MLX19" s="1"/>
      <c r="MLY19" s="1"/>
      <c r="MLZ19" s="1"/>
      <c r="MMA19" s="1"/>
      <c r="MMB19" s="1"/>
      <c r="MMC19" s="1"/>
      <c r="MMD19" s="1"/>
      <c r="MME19" s="1"/>
      <c r="MMF19" s="1"/>
      <c r="MMG19" s="1"/>
      <c r="MMH19" s="1"/>
      <c r="MMI19" s="1"/>
      <c r="MMJ19" s="1"/>
      <c r="MMK19" s="1"/>
      <c r="MML19" s="1"/>
      <c r="MMM19" s="1"/>
      <c r="MMN19" s="1"/>
      <c r="MMO19" s="1"/>
      <c r="MMP19" s="1"/>
      <c r="MMQ19" s="1"/>
      <c r="MMR19" s="1"/>
      <c r="MMS19" s="1"/>
      <c r="MMT19" s="1"/>
      <c r="MMU19" s="1"/>
      <c r="MMV19" s="1"/>
      <c r="MMW19" s="1"/>
      <c r="MMX19" s="1"/>
      <c r="MMY19" s="1"/>
      <c r="MMZ19" s="1"/>
      <c r="MNA19" s="1"/>
      <c r="MNB19" s="1"/>
      <c r="MNC19" s="1"/>
      <c r="MND19" s="1"/>
      <c r="MNE19" s="1"/>
      <c r="MNF19" s="1"/>
      <c r="MNG19" s="1"/>
      <c r="MNH19" s="1"/>
      <c r="MNI19" s="1"/>
      <c r="MNJ19" s="1"/>
      <c r="MNK19" s="1"/>
      <c r="MNL19" s="1"/>
      <c r="MNM19" s="1"/>
      <c r="MNN19" s="1"/>
      <c r="MNO19" s="1"/>
      <c r="MNP19" s="1"/>
      <c r="MNQ19" s="1"/>
      <c r="MNR19" s="1"/>
      <c r="MNS19" s="1"/>
      <c r="MNT19" s="1"/>
      <c r="MNU19" s="1"/>
      <c r="MNV19" s="1"/>
      <c r="MNW19" s="1"/>
      <c r="MNX19" s="1"/>
      <c r="MNY19" s="1"/>
      <c r="MNZ19" s="1"/>
      <c r="MOA19" s="1"/>
      <c r="MOB19" s="1"/>
      <c r="MOC19" s="1"/>
      <c r="MOD19" s="1"/>
      <c r="MOE19" s="1"/>
      <c r="MOF19" s="1"/>
      <c r="MOG19" s="1"/>
      <c r="MOH19" s="1"/>
      <c r="MOI19" s="1"/>
      <c r="MOJ19" s="1"/>
      <c r="MOK19" s="1"/>
      <c r="MOL19" s="1"/>
      <c r="MOM19" s="1"/>
      <c r="MON19" s="1"/>
      <c r="MOO19" s="1"/>
      <c r="MOP19" s="1"/>
      <c r="MOQ19" s="1"/>
      <c r="MOR19" s="1"/>
      <c r="MOS19" s="1"/>
      <c r="MOT19" s="1"/>
      <c r="MOU19" s="1"/>
      <c r="MOV19" s="1"/>
      <c r="MOW19" s="1"/>
      <c r="MOX19" s="1"/>
      <c r="MOY19" s="1"/>
      <c r="MOZ19" s="1"/>
      <c r="MPA19" s="1"/>
      <c r="MPB19" s="1"/>
      <c r="MPC19" s="1"/>
      <c r="MPD19" s="1"/>
      <c r="MPE19" s="1"/>
      <c r="MPF19" s="1"/>
      <c r="MPG19" s="1"/>
      <c r="MPH19" s="1"/>
      <c r="MPI19" s="1"/>
      <c r="MPJ19" s="1"/>
      <c r="MPK19" s="1"/>
      <c r="MPL19" s="1"/>
      <c r="MPM19" s="1"/>
      <c r="MPN19" s="1"/>
      <c r="MPO19" s="1"/>
      <c r="MPP19" s="1"/>
      <c r="MPQ19" s="1"/>
      <c r="MPR19" s="1"/>
      <c r="MPS19" s="1"/>
      <c r="MPT19" s="1"/>
      <c r="MPU19" s="1"/>
      <c r="MPV19" s="1"/>
      <c r="MPW19" s="1"/>
      <c r="MPX19" s="1"/>
      <c r="MPY19" s="1"/>
      <c r="MPZ19" s="1"/>
      <c r="MQA19" s="1"/>
      <c r="MQB19" s="1"/>
      <c r="MQC19" s="1"/>
      <c r="MQD19" s="1"/>
      <c r="MQE19" s="1"/>
      <c r="MQF19" s="1"/>
      <c r="MQG19" s="1"/>
      <c r="MQH19" s="1"/>
      <c r="MQI19" s="1"/>
      <c r="MQJ19" s="1"/>
      <c r="MQK19" s="1"/>
      <c r="MQL19" s="1"/>
      <c r="MQM19" s="1"/>
      <c r="MQN19" s="1"/>
      <c r="MQO19" s="1"/>
      <c r="MQP19" s="1"/>
      <c r="MQQ19" s="1"/>
      <c r="MQR19" s="1"/>
      <c r="MQS19" s="1"/>
      <c r="MQT19" s="1"/>
      <c r="MQU19" s="1"/>
      <c r="MQV19" s="1"/>
      <c r="MQW19" s="1"/>
      <c r="MQX19" s="1"/>
      <c r="MQY19" s="1"/>
      <c r="MQZ19" s="1"/>
      <c r="MRA19" s="1"/>
      <c r="MRB19" s="1"/>
      <c r="MRC19" s="1"/>
      <c r="MRD19" s="1"/>
      <c r="MRE19" s="1"/>
      <c r="MRF19" s="1"/>
      <c r="MRG19" s="1"/>
      <c r="MRH19" s="1"/>
      <c r="MRI19" s="1"/>
      <c r="MRJ19" s="1"/>
      <c r="MRK19" s="1"/>
      <c r="MRL19" s="1"/>
      <c r="MRM19" s="1"/>
      <c r="MRN19" s="1"/>
      <c r="MRO19" s="1"/>
      <c r="MRP19" s="1"/>
      <c r="MRQ19" s="1"/>
      <c r="MRR19" s="1"/>
      <c r="MRS19" s="1"/>
      <c r="MRT19" s="1"/>
      <c r="MRU19" s="1"/>
      <c r="MRV19" s="1"/>
      <c r="MRW19" s="1"/>
      <c r="MRX19" s="1"/>
      <c r="MRY19" s="1"/>
      <c r="MRZ19" s="1"/>
      <c r="MSA19" s="1"/>
      <c r="MSB19" s="1"/>
      <c r="MSC19" s="1"/>
      <c r="MSD19" s="1"/>
      <c r="MSE19" s="1"/>
      <c r="MSF19" s="1"/>
      <c r="MSG19" s="1"/>
      <c r="MSH19" s="1"/>
      <c r="MSI19" s="1"/>
      <c r="MSJ19" s="1"/>
      <c r="MSK19" s="1"/>
      <c r="MSL19" s="1"/>
      <c r="MSM19" s="1"/>
      <c r="MSN19" s="1"/>
      <c r="MSO19" s="1"/>
      <c r="MSP19" s="1"/>
      <c r="MSQ19" s="1"/>
      <c r="MSR19" s="1"/>
      <c r="MSS19" s="1"/>
      <c r="MST19" s="1"/>
      <c r="MSU19" s="1"/>
      <c r="MSV19" s="1"/>
      <c r="MSW19" s="1"/>
      <c r="MSX19" s="1"/>
      <c r="MSY19" s="1"/>
      <c r="MSZ19" s="1"/>
      <c r="MTA19" s="1"/>
      <c r="MTB19" s="1"/>
      <c r="MTC19" s="1"/>
      <c r="MTD19" s="1"/>
      <c r="MTE19" s="1"/>
      <c r="MTF19" s="1"/>
      <c r="MTG19" s="1"/>
      <c r="MTH19" s="1"/>
      <c r="MTI19" s="1"/>
      <c r="MTJ19" s="1"/>
      <c r="MTK19" s="1"/>
      <c r="MTL19" s="1"/>
      <c r="MTM19" s="1"/>
      <c r="MTN19" s="1"/>
      <c r="MTO19" s="1"/>
      <c r="MTP19" s="1"/>
      <c r="MTQ19" s="1"/>
      <c r="MTR19" s="1"/>
      <c r="MTS19" s="1"/>
      <c r="MTT19" s="1"/>
      <c r="MTU19" s="1"/>
      <c r="MTV19" s="1"/>
      <c r="MTW19" s="1"/>
      <c r="MTX19" s="1"/>
      <c r="MTY19" s="1"/>
      <c r="MTZ19" s="1"/>
      <c r="MUA19" s="1"/>
      <c r="MUB19" s="1"/>
      <c r="MUC19" s="1"/>
      <c r="MUD19" s="1"/>
      <c r="MUE19" s="1"/>
      <c r="MUF19" s="1"/>
      <c r="MUG19" s="1"/>
      <c r="MUH19" s="1"/>
      <c r="MUI19" s="1"/>
      <c r="MUJ19" s="1"/>
      <c r="MUK19" s="1"/>
      <c r="MUL19" s="1"/>
      <c r="MUM19" s="1"/>
      <c r="MUN19" s="1"/>
      <c r="MUO19" s="1"/>
      <c r="MUP19" s="1"/>
      <c r="MUQ19" s="1"/>
      <c r="MUR19" s="1"/>
      <c r="MUS19" s="1"/>
      <c r="MUT19" s="1"/>
      <c r="MUU19" s="1"/>
      <c r="MUV19" s="1"/>
      <c r="MUW19" s="1"/>
      <c r="MUX19" s="1"/>
      <c r="MUY19" s="1"/>
      <c r="MUZ19" s="1"/>
      <c r="MVA19" s="1"/>
      <c r="MVB19" s="1"/>
      <c r="MVC19" s="1"/>
      <c r="MVD19" s="1"/>
      <c r="MVE19" s="1"/>
      <c r="MVF19" s="1"/>
      <c r="MVG19" s="1"/>
      <c r="MVH19" s="1"/>
      <c r="MVI19" s="1"/>
      <c r="MVJ19" s="1"/>
      <c r="MVK19" s="1"/>
      <c r="MVL19" s="1"/>
      <c r="MVM19" s="1"/>
      <c r="MVN19" s="1"/>
      <c r="MVO19" s="1"/>
      <c r="MVP19" s="1"/>
      <c r="MVQ19" s="1"/>
      <c r="MVR19" s="1"/>
      <c r="MVS19" s="1"/>
      <c r="MVT19" s="1"/>
      <c r="MVU19" s="1"/>
      <c r="MVV19" s="1"/>
      <c r="MVW19" s="1"/>
      <c r="MVX19" s="1"/>
      <c r="MVY19" s="1"/>
      <c r="MVZ19" s="1"/>
      <c r="MWA19" s="1"/>
      <c r="MWB19" s="1"/>
      <c r="MWC19" s="1"/>
      <c r="MWD19" s="1"/>
      <c r="MWE19" s="1"/>
      <c r="MWF19" s="1"/>
      <c r="MWG19" s="1"/>
      <c r="MWH19" s="1"/>
      <c r="MWI19" s="1"/>
      <c r="MWJ19" s="1"/>
      <c r="MWK19" s="1"/>
      <c r="MWL19" s="1"/>
      <c r="MWM19" s="1"/>
      <c r="MWN19" s="1"/>
      <c r="MWO19" s="1"/>
      <c r="MWP19" s="1"/>
      <c r="MWQ19" s="1"/>
      <c r="MWR19" s="1"/>
      <c r="MWS19" s="1"/>
      <c r="MWT19" s="1"/>
      <c r="MWU19" s="1"/>
      <c r="MWV19" s="1"/>
      <c r="MWW19" s="1"/>
      <c r="MWX19" s="1"/>
      <c r="MWY19" s="1"/>
      <c r="MWZ19" s="1"/>
      <c r="MXA19" s="1"/>
      <c r="MXB19" s="1"/>
      <c r="MXC19" s="1"/>
      <c r="MXD19" s="1"/>
      <c r="MXE19" s="1"/>
      <c r="MXF19" s="1"/>
      <c r="MXG19" s="1"/>
      <c r="MXH19" s="1"/>
      <c r="MXI19" s="1"/>
      <c r="MXJ19" s="1"/>
      <c r="MXK19" s="1"/>
      <c r="MXL19" s="1"/>
      <c r="MXM19" s="1"/>
      <c r="MXN19" s="1"/>
      <c r="MXO19" s="1"/>
      <c r="MXP19" s="1"/>
      <c r="MXQ19" s="1"/>
      <c r="MXR19" s="1"/>
      <c r="MXS19" s="1"/>
      <c r="MXT19" s="1"/>
      <c r="MXU19" s="1"/>
      <c r="MXV19" s="1"/>
      <c r="MXW19" s="1"/>
      <c r="MXX19" s="1"/>
      <c r="MXY19" s="1"/>
      <c r="MXZ19" s="1"/>
      <c r="MYA19" s="1"/>
      <c r="MYB19" s="1"/>
      <c r="MYC19" s="1"/>
      <c r="MYD19" s="1"/>
      <c r="MYE19" s="1"/>
      <c r="MYF19" s="1"/>
      <c r="MYG19" s="1"/>
      <c r="MYH19" s="1"/>
      <c r="MYI19" s="1"/>
      <c r="MYJ19" s="1"/>
      <c r="MYK19" s="1"/>
      <c r="MYL19" s="1"/>
      <c r="MYM19" s="1"/>
      <c r="MYN19" s="1"/>
      <c r="MYO19" s="1"/>
      <c r="MYP19" s="1"/>
      <c r="MYQ19" s="1"/>
      <c r="MYR19" s="1"/>
      <c r="MYS19" s="1"/>
      <c r="MYT19" s="1"/>
      <c r="MYU19" s="1"/>
      <c r="MYV19" s="1"/>
      <c r="MYW19" s="1"/>
      <c r="MYX19" s="1"/>
      <c r="MYY19" s="1"/>
      <c r="MYZ19" s="1"/>
      <c r="MZA19" s="1"/>
      <c r="MZB19" s="1"/>
      <c r="MZC19" s="1"/>
      <c r="MZD19" s="1"/>
      <c r="MZE19" s="1"/>
      <c r="MZF19" s="1"/>
      <c r="MZG19" s="1"/>
      <c r="MZH19" s="1"/>
      <c r="MZI19" s="1"/>
      <c r="MZJ19" s="1"/>
      <c r="MZK19" s="1"/>
      <c r="MZL19" s="1"/>
      <c r="MZM19" s="1"/>
      <c r="MZN19" s="1"/>
      <c r="MZO19" s="1"/>
      <c r="MZP19" s="1"/>
      <c r="MZQ19" s="1"/>
      <c r="MZR19" s="1"/>
      <c r="MZS19" s="1"/>
      <c r="MZT19" s="1"/>
      <c r="MZU19" s="1"/>
      <c r="MZV19" s="1"/>
      <c r="MZW19" s="1"/>
      <c r="MZX19" s="1"/>
      <c r="MZY19" s="1"/>
      <c r="MZZ19" s="1"/>
      <c r="NAA19" s="1"/>
      <c r="NAB19" s="1"/>
      <c r="NAC19" s="1"/>
      <c r="NAD19" s="1"/>
      <c r="NAE19" s="1"/>
      <c r="NAF19" s="1"/>
      <c r="NAG19" s="1"/>
      <c r="NAH19" s="1"/>
      <c r="NAI19" s="1"/>
      <c r="NAJ19" s="1"/>
      <c r="NAK19" s="1"/>
      <c r="NAL19" s="1"/>
      <c r="NAM19" s="1"/>
      <c r="NAN19" s="1"/>
      <c r="NAO19" s="1"/>
      <c r="NAP19" s="1"/>
      <c r="NAQ19" s="1"/>
      <c r="NAR19" s="1"/>
      <c r="NAS19" s="1"/>
      <c r="NAT19" s="1"/>
      <c r="NAU19" s="1"/>
      <c r="NAV19" s="1"/>
      <c r="NAW19" s="1"/>
      <c r="NAX19" s="1"/>
      <c r="NAY19" s="1"/>
      <c r="NAZ19" s="1"/>
      <c r="NBA19" s="1"/>
      <c r="NBB19" s="1"/>
      <c r="NBC19" s="1"/>
      <c r="NBD19" s="1"/>
      <c r="NBE19" s="1"/>
      <c r="NBF19" s="1"/>
      <c r="NBG19" s="1"/>
      <c r="NBH19" s="1"/>
      <c r="NBI19" s="1"/>
      <c r="NBJ19" s="1"/>
      <c r="NBK19" s="1"/>
      <c r="NBL19" s="1"/>
      <c r="NBM19" s="1"/>
      <c r="NBN19" s="1"/>
      <c r="NBO19" s="1"/>
      <c r="NBP19" s="1"/>
      <c r="NBQ19" s="1"/>
      <c r="NBR19" s="1"/>
      <c r="NBS19" s="1"/>
      <c r="NBT19" s="1"/>
      <c r="NBU19" s="1"/>
      <c r="NBV19" s="1"/>
      <c r="NBW19" s="1"/>
      <c r="NBX19" s="1"/>
      <c r="NBY19" s="1"/>
      <c r="NBZ19" s="1"/>
      <c r="NCA19" s="1"/>
      <c r="NCB19" s="1"/>
      <c r="NCC19" s="1"/>
      <c r="NCD19" s="1"/>
      <c r="NCE19" s="1"/>
      <c r="NCF19" s="1"/>
      <c r="NCG19" s="1"/>
      <c r="NCH19" s="1"/>
      <c r="NCI19" s="1"/>
      <c r="NCJ19" s="1"/>
      <c r="NCK19" s="1"/>
      <c r="NCL19" s="1"/>
      <c r="NCM19" s="1"/>
      <c r="NCN19" s="1"/>
      <c r="NCO19" s="1"/>
      <c r="NCP19" s="1"/>
      <c r="NCQ19" s="1"/>
      <c r="NCR19" s="1"/>
      <c r="NCS19" s="1"/>
      <c r="NCT19" s="1"/>
      <c r="NCU19" s="1"/>
      <c r="NCV19" s="1"/>
      <c r="NCW19" s="1"/>
      <c r="NCX19" s="1"/>
      <c r="NCY19" s="1"/>
      <c r="NCZ19" s="1"/>
      <c r="NDA19" s="1"/>
      <c r="NDB19" s="1"/>
      <c r="NDC19" s="1"/>
      <c r="NDD19" s="1"/>
      <c r="NDE19" s="1"/>
      <c r="NDF19" s="1"/>
      <c r="NDG19" s="1"/>
      <c r="NDH19" s="1"/>
      <c r="NDI19" s="1"/>
      <c r="NDJ19" s="1"/>
      <c r="NDK19" s="1"/>
      <c r="NDL19" s="1"/>
      <c r="NDM19" s="1"/>
      <c r="NDN19" s="1"/>
      <c r="NDO19" s="1"/>
      <c r="NDP19" s="1"/>
      <c r="NDQ19" s="1"/>
      <c r="NDR19" s="1"/>
      <c r="NDS19" s="1"/>
      <c r="NDT19" s="1"/>
      <c r="NDU19" s="1"/>
      <c r="NDV19" s="1"/>
      <c r="NDW19" s="1"/>
      <c r="NDX19" s="1"/>
      <c r="NDY19" s="1"/>
      <c r="NDZ19" s="1"/>
      <c r="NEA19" s="1"/>
      <c r="NEB19" s="1"/>
      <c r="NEC19" s="1"/>
      <c r="NED19" s="1"/>
      <c r="NEE19" s="1"/>
      <c r="NEF19" s="1"/>
      <c r="NEG19" s="1"/>
      <c r="NEH19" s="1"/>
      <c r="NEI19" s="1"/>
      <c r="NEJ19" s="1"/>
      <c r="NEK19" s="1"/>
      <c r="NEL19" s="1"/>
      <c r="NEM19" s="1"/>
      <c r="NEN19" s="1"/>
      <c r="NEO19" s="1"/>
      <c r="NEP19" s="1"/>
      <c r="NEQ19" s="1"/>
      <c r="NER19" s="1"/>
      <c r="NES19" s="1"/>
      <c r="NET19" s="1"/>
      <c r="NEU19" s="1"/>
      <c r="NEV19" s="1"/>
      <c r="NEW19" s="1"/>
      <c r="NEX19" s="1"/>
      <c r="NEY19" s="1"/>
      <c r="NEZ19" s="1"/>
      <c r="NFA19" s="1"/>
      <c r="NFB19" s="1"/>
      <c r="NFC19" s="1"/>
      <c r="NFD19" s="1"/>
      <c r="NFE19" s="1"/>
      <c r="NFF19" s="1"/>
      <c r="NFG19" s="1"/>
      <c r="NFH19" s="1"/>
      <c r="NFI19" s="1"/>
      <c r="NFJ19" s="1"/>
      <c r="NFK19" s="1"/>
      <c r="NFL19" s="1"/>
      <c r="NFM19" s="1"/>
      <c r="NFN19" s="1"/>
      <c r="NFO19" s="1"/>
      <c r="NFP19" s="1"/>
      <c r="NFQ19" s="1"/>
      <c r="NFR19" s="1"/>
      <c r="NFS19" s="1"/>
      <c r="NFT19" s="1"/>
      <c r="NFU19" s="1"/>
      <c r="NFV19" s="1"/>
      <c r="NFW19" s="1"/>
      <c r="NFX19" s="1"/>
      <c r="NFY19" s="1"/>
      <c r="NFZ19" s="1"/>
      <c r="NGA19" s="1"/>
      <c r="NGB19" s="1"/>
      <c r="NGC19" s="1"/>
      <c r="NGD19" s="1"/>
      <c r="NGE19" s="1"/>
      <c r="NGF19" s="1"/>
      <c r="NGG19" s="1"/>
      <c r="NGH19" s="1"/>
      <c r="NGI19" s="1"/>
      <c r="NGJ19" s="1"/>
      <c r="NGK19" s="1"/>
      <c r="NGL19" s="1"/>
      <c r="NGM19" s="1"/>
      <c r="NGN19" s="1"/>
      <c r="NGO19" s="1"/>
      <c r="NGP19" s="1"/>
      <c r="NGQ19" s="1"/>
      <c r="NGR19" s="1"/>
      <c r="NGS19" s="1"/>
      <c r="NGT19" s="1"/>
      <c r="NGU19" s="1"/>
      <c r="NGV19" s="1"/>
      <c r="NGW19" s="1"/>
      <c r="NGX19" s="1"/>
      <c r="NGY19" s="1"/>
      <c r="NGZ19" s="1"/>
      <c r="NHA19" s="1"/>
      <c r="NHB19" s="1"/>
      <c r="NHC19" s="1"/>
      <c r="NHD19" s="1"/>
      <c r="NHE19" s="1"/>
      <c r="NHF19" s="1"/>
      <c r="NHG19" s="1"/>
      <c r="NHH19" s="1"/>
      <c r="NHI19" s="1"/>
      <c r="NHJ19" s="1"/>
      <c r="NHK19" s="1"/>
      <c r="NHL19" s="1"/>
      <c r="NHM19" s="1"/>
      <c r="NHN19" s="1"/>
      <c r="NHO19" s="1"/>
      <c r="NHP19" s="1"/>
      <c r="NHQ19" s="1"/>
      <c r="NHR19" s="1"/>
      <c r="NHS19" s="1"/>
      <c r="NHT19" s="1"/>
      <c r="NHU19" s="1"/>
      <c r="NHV19" s="1"/>
      <c r="NHW19" s="1"/>
      <c r="NHX19" s="1"/>
      <c r="NHY19" s="1"/>
      <c r="NHZ19" s="1"/>
      <c r="NIA19" s="1"/>
      <c r="NIB19" s="1"/>
      <c r="NIC19" s="1"/>
      <c r="NID19" s="1"/>
      <c r="NIE19" s="1"/>
      <c r="NIF19" s="1"/>
      <c r="NIG19" s="1"/>
      <c r="NIH19" s="1"/>
      <c r="NII19" s="1"/>
      <c r="NIJ19" s="1"/>
      <c r="NIK19" s="1"/>
      <c r="NIL19" s="1"/>
      <c r="NIM19" s="1"/>
      <c r="NIN19" s="1"/>
      <c r="NIO19" s="1"/>
      <c r="NIP19" s="1"/>
      <c r="NIQ19" s="1"/>
      <c r="NIR19" s="1"/>
      <c r="NIS19" s="1"/>
      <c r="NIT19" s="1"/>
      <c r="NIU19" s="1"/>
      <c r="NIV19" s="1"/>
      <c r="NIW19" s="1"/>
      <c r="NIX19" s="1"/>
      <c r="NIY19" s="1"/>
      <c r="NIZ19" s="1"/>
      <c r="NJA19" s="1"/>
      <c r="NJB19" s="1"/>
      <c r="NJC19" s="1"/>
      <c r="NJD19" s="1"/>
      <c r="NJE19" s="1"/>
      <c r="NJF19" s="1"/>
      <c r="NJG19" s="1"/>
      <c r="NJH19" s="1"/>
      <c r="NJI19" s="1"/>
      <c r="NJJ19" s="1"/>
      <c r="NJK19" s="1"/>
      <c r="NJL19" s="1"/>
      <c r="NJM19" s="1"/>
      <c r="NJN19" s="1"/>
      <c r="NJO19" s="1"/>
      <c r="NJP19" s="1"/>
      <c r="NJQ19" s="1"/>
      <c r="NJR19" s="1"/>
      <c r="NJS19" s="1"/>
      <c r="NJT19" s="1"/>
      <c r="NJU19" s="1"/>
      <c r="NJV19" s="1"/>
      <c r="NJW19" s="1"/>
      <c r="NJX19" s="1"/>
      <c r="NJY19" s="1"/>
      <c r="NJZ19" s="1"/>
      <c r="NKA19" s="1"/>
      <c r="NKB19" s="1"/>
      <c r="NKC19" s="1"/>
      <c r="NKD19" s="1"/>
      <c r="NKE19" s="1"/>
      <c r="NKF19" s="1"/>
      <c r="NKG19" s="1"/>
      <c r="NKH19" s="1"/>
      <c r="NKI19" s="1"/>
      <c r="NKJ19" s="1"/>
      <c r="NKK19" s="1"/>
      <c r="NKL19" s="1"/>
      <c r="NKM19" s="1"/>
      <c r="NKN19" s="1"/>
      <c r="NKO19" s="1"/>
      <c r="NKP19" s="1"/>
      <c r="NKQ19" s="1"/>
      <c r="NKR19" s="1"/>
      <c r="NKS19" s="1"/>
      <c r="NKT19" s="1"/>
      <c r="NKU19" s="1"/>
      <c r="NKV19" s="1"/>
      <c r="NKW19" s="1"/>
      <c r="NKX19" s="1"/>
      <c r="NKY19" s="1"/>
      <c r="NKZ19" s="1"/>
      <c r="NLA19" s="1"/>
      <c r="NLB19" s="1"/>
      <c r="NLC19" s="1"/>
      <c r="NLD19" s="1"/>
      <c r="NLE19" s="1"/>
      <c r="NLF19" s="1"/>
      <c r="NLG19" s="1"/>
      <c r="NLH19" s="1"/>
      <c r="NLI19" s="1"/>
      <c r="NLJ19" s="1"/>
      <c r="NLK19" s="1"/>
      <c r="NLL19" s="1"/>
      <c r="NLM19" s="1"/>
      <c r="NLN19" s="1"/>
      <c r="NLO19" s="1"/>
      <c r="NLP19" s="1"/>
      <c r="NLQ19" s="1"/>
      <c r="NLR19" s="1"/>
      <c r="NLS19" s="1"/>
      <c r="NLT19" s="1"/>
      <c r="NLU19" s="1"/>
      <c r="NLV19" s="1"/>
      <c r="NLW19" s="1"/>
      <c r="NLX19" s="1"/>
      <c r="NLY19" s="1"/>
      <c r="NLZ19" s="1"/>
      <c r="NMA19" s="1"/>
      <c r="NMB19" s="1"/>
      <c r="NMC19" s="1"/>
      <c r="NMD19" s="1"/>
      <c r="NME19" s="1"/>
      <c r="NMF19" s="1"/>
      <c r="NMG19" s="1"/>
      <c r="NMH19" s="1"/>
      <c r="NMI19" s="1"/>
      <c r="NMJ19" s="1"/>
      <c r="NMK19" s="1"/>
      <c r="NML19" s="1"/>
      <c r="NMM19" s="1"/>
      <c r="NMN19" s="1"/>
      <c r="NMO19" s="1"/>
      <c r="NMP19" s="1"/>
      <c r="NMQ19" s="1"/>
      <c r="NMR19" s="1"/>
      <c r="NMS19" s="1"/>
      <c r="NMT19" s="1"/>
      <c r="NMU19" s="1"/>
      <c r="NMV19" s="1"/>
      <c r="NMW19" s="1"/>
      <c r="NMX19" s="1"/>
      <c r="NMY19" s="1"/>
      <c r="NMZ19" s="1"/>
      <c r="NNA19" s="1"/>
      <c r="NNB19" s="1"/>
      <c r="NNC19" s="1"/>
      <c r="NND19" s="1"/>
      <c r="NNE19" s="1"/>
      <c r="NNF19" s="1"/>
      <c r="NNG19" s="1"/>
      <c r="NNH19" s="1"/>
      <c r="NNI19" s="1"/>
      <c r="NNJ19" s="1"/>
      <c r="NNK19" s="1"/>
      <c r="NNL19" s="1"/>
      <c r="NNM19" s="1"/>
      <c r="NNN19" s="1"/>
      <c r="NNO19" s="1"/>
      <c r="NNP19" s="1"/>
      <c r="NNQ19" s="1"/>
      <c r="NNR19" s="1"/>
      <c r="NNS19" s="1"/>
      <c r="NNT19" s="1"/>
      <c r="NNU19" s="1"/>
      <c r="NNV19" s="1"/>
      <c r="NNW19" s="1"/>
      <c r="NNX19" s="1"/>
      <c r="NNY19" s="1"/>
      <c r="NNZ19" s="1"/>
      <c r="NOA19" s="1"/>
      <c r="NOB19" s="1"/>
      <c r="NOC19" s="1"/>
      <c r="NOD19" s="1"/>
      <c r="NOE19" s="1"/>
      <c r="NOF19" s="1"/>
      <c r="NOG19" s="1"/>
      <c r="NOH19" s="1"/>
      <c r="NOI19" s="1"/>
      <c r="NOJ19" s="1"/>
      <c r="NOK19" s="1"/>
      <c r="NOL19" s="1"/>
      <c r="NOM19" s="1"/>
      <c r="NON19" s="1"/>
      <c r="NOO19" s="1"/>
      <c r="NOP19" s="1"/>
      <c r="NOQ19" s="1"/>
      <c r="NOR19" s="1"/>
      <c r="NOS19" s="1"/>
      <c r="NOT19" s="1"/>
      <c r="NOU19" s="1"/>
      <c r="NOV19" s="1"/>
      <c r="NOW19" s="1"/>
      <c r="NOX19" s="1"/>
      <c r="NOY19" s="1"/>
      <c r="NOZ19" s="1"/>
      <c r="NPA19" s="1"/>
      <c r="NPB19" s="1"/>
      <c r="NPC19" s="1"/>
      <c r="NPD19" s="1"/>
      <c r="NPE19" s="1"/>
      <c r="NPF19" s="1"/>
      <c r="NPG19" s="1"/>
      <c r="NPH19" s="1"/>
      <c r="NPI19" s="1"/>
      <c r="NPJ19" s="1"/>
      <c r="NPK19" s="1"/>
      <c r="NPL19" s="1"/>
      <c r="NPM19" s="1"/>
      <c r="NPN19" s="1"/>
      <c r="NPO19" s="1"/>
      <c r="NPP19" s="1"/>
      <c r="NPQ19" s="1"/>
      <c r="NPR19" s="1"/>
      <c r="NPS19" s="1"/>
      <c r="NPT19" s="1"/>
      <c r="NPU19" s="1"/>
      <c r="NPV19" s="1"/>
      <c r="NPW19" s="1"/>
      <c r="NPX19" s="1"/>
      <c r="NPY19" s="1"/>
      <c r="NPZ19" s="1"/>
      <c r="NQA19" s="1"/>
      <c r="NQB19" s="1"/>
      <c r="NQC19" s="1"/>
      <c r="NQD19" s="1"/>
      <c r="NQE19" s="1"/>
      <c r="NQF19" s="1"/>
      <c r="NQG19" s="1"/>
      <c r="NQH19" s="1"/>
      <c r="NQI19" s="1"/>
      <c r="NQJ19" s="1"/>
      <c r="NQK19" s="1"/>
      <c r="NQL19" s="1"/>
      <c r="NQM19" s="1"/>
      <c r="NQN19" s="1"/>
      <c r="NQO19" s="1"/>
      <c r="NQP19" s="1"/>
      <c r="NQQ19" s="1"/>
      <c r="NQR19" s="1"/>
      <c r="NQS19" s="1"/>
      <c r="NQT19" s="1"/>
      <c r="NQU19" s="1"/>
      <c r="NQV19" s="1"/>
      <c r="NQW19" s="1"/>
      <c r="NQX19" s="1"/>
      <c r="NQY19" s="1"/>
      <c r="NQZ19" s="1"/>
      <c r="NRA19" s="1"/>
      <c r="NRB19" s="1"/>
      <c r="NRC19" s="1"/>
      <c r="NRD19" s="1"/>
      <c r="NRE19" s="1"/>
      <c r="NRF19" s="1"/>
      <c r="NRG19" s="1"/>
      <c r="NRH19" s="1"/>
      <c r="NRI19" s="1"/>
      <c r="NRJ19" s="1"/>
      <c r="NRK19" s="1"/>
      <c r="NRL19" s="1"/>
      <c r="NRM19" s="1"/>
      <c r="NRN19" s="1"/>
      <c r="NRO19" s="1"/>
      <c r="NRP19" s="1"/>
      <c r="NRQ19" s="1"/>
      <c r="NRR19" s="1"/>
      <c r="NRS19" s="1"/>
      <c r="NRT19" s="1"/>
      <c r="NRU19" s="1"/>
      <c r="NRV19" s="1"/>
      <c r="NRW19" s="1"/>
      <c r="NRX19" s="1"/>
      <c r="NRY19" s="1"/>
      <c r="NRZ19" s="1"/>
      <c r="NSA19" s="1"/>
      <c r="NSB19" s="1"/>
      <c r="NSC19" s="1"/>
      <c r="NSD19" s="1"/>
      <c r="NSE19" s="1"/>
      <c r="NSF19" s="1"/>
      <c r="NSG19" s="1"/>
      <c r="NSH19" s="1"/>
      <c r="NSI19" s="1"/>
      <c r="NSJ19" s="1"/>
      <c r="NSK19" s="1"/>
      <c r="NSL19" s="1"/>
      <c r="NSM19" s="1"/>
      <c r="NSN19" s="1"/>
      <c r="NSO19" s="1"/>
      <c r="NSP19" s="1"/>
      <c r="NSQ19" s="1"/>
      <c r="NSR19" s="1"/>
      <c r="NSS19" s="1"/>
      <c r="NST19" s="1"/>
      <c r="NSU19" s="1"/>
      <c r="NSV19" s="1"/>
      <c r="NSW19" s="1"/>
      <c r="NSX19" s="1"/>
      <c r="NSY19" s="1"/>
      <c r="NSZ19" s="1"/>
      <c r="NTA19" s="1"/>
      <c r="NTB19" s="1"/>
      <c r="NTC19" s="1"/>
      <c r="NTD19" s="1"/>
      <c r="NTE19" s="1"/>
      <c r="NTF19" s="1"/>
      <c r="NTG19" s="1"/>
      <c r="NTH19" s="1"/>
      <c r="NTI19" s="1"/>
      <c r="NTJ19" s="1"/>
      <c r="NTK19" s="1"/>
      <c r="NTL19" s="1"/>
      <c r="NTM19" s="1"/>
      <c r="NTN19" s="1"/>
      <c r="NTO19" s="1"/>
      <c r="NTP19" s="1"/>
      <c r="NTQ19" s="1"/>
      <c r="NTR19" s="1"/>
      <c r="NTS19" s="1"/>
      <c r="NTT19" s="1"/>
      <c r="NTU19" s="1"/>
      <c r="NTV19" s="1"/>
      <c r="NTW19" s="1"/>
      <c r="NTX19" s="1"/>
      <c r="NTY19" s="1"/>
      <c r="NTZ19" s="1"/>
      <c r="NUA19" s="1"/>
      <c r="NUB19" s="1"/>
      <c r="NUC19" s="1"/>
      <c r="NUD19" s="1"/>
      <c r="NUE19" s="1"/>
      <c r="NUF19" s="1"/>
      <c r="NUG19" s="1"/>
      <c r="NUH19" s="1"/>
      <c r="NUI19" s="1"/>
      <c r="NUJ19" s="1"/>
      <c r="NUK19" s="1"/>
      <c r="NUL19" s="1"/>
      <c r="NUM19" s="1"/>
      <c r="NUN19" s="1"/>
      <c r="NUO19" s="1"/>
      <c r="NUP19" s="1"/>
      <c r="NUQ19" s="1"/>
      <c r="NUR19" s="1"/>
      <c r="NUS19" s="1"/>
      <c r="NUT19" s="1"/>
      <c r="NUU19" s="1"/>
      <c r="NUV19" s="1"/>
      <c r="NUW19" s="1"/>
      <c r="NUX19" s="1"/>
      <c r="NUY19" s="1"/>
      <c r="NUZ19" s="1"/>
      <c r="NVA19" s="1"/>
      <c r="NVB19" s="1"/>
      <c r="NVC19" s="1"/>
      <c r="NVD19" s="1"/>
      <c r="NVE19" s="1"/>
      <c r="NVF19" s="1"/>
      <c r="NVG19" s="1"/>
      <c r="NVH19" s="1"/>
      <c r="NVI19" s="1"/>
      <c r="NVJ19" s="1"/>
      <c r="NVK19" s="1"/>
      <c r="NVL19" s="1"/>
      <c r="NVM19" s="1"/>
      <c r="NVN19" s="1"/>
      <c r="NVO19" s="1"/>
      <c r="NVP19" s="1"/>
      <c r="NVQ19" s="1"/>
      <c r="NVR19" s="1"/>
      <c r="NVS19" s="1"/>
      <c r="NVT19" s="1"/>
      <c r="NVU19" s="1"/>
      <c r="NVV19" s="1"/>
      <c r="NVW19" s="1"/>
      <c r="NVX19" s="1"/>
      <c r="NVY19" s="1"/>
      <c r="NVZ19" s="1"/>
      <c r="NWA19" s="1"/>
      <c r="NWB19" s="1"/>
      <c r="NWC19" s="1"/>
      <c r="NWD19" s="1"/>
      <c r="NWE19" s="1"/>
      <c r="NWF19" s="1"/>
      <c r="NWG19" s="1"/>
      <c r="NWH19" s="1"/>
      <c r="NWI19" s="1"/>
      <c r="NWJ19" s="1"/>
      <c r="NWK19" s="1"/>
      <c r="NWL19" s="1"/>
      <c r="NWM19" s="1"/>
      <c r="NWN19" s="1"/>
      <c r="NWO19" s="1"/>
      <c r="NWP19" s="1"/>
      <c r="NWQ19" s="1"/>
      <c r="NWR19" s="1"/>
      <c r="NWS19" s="1"/>
      <c r="NWT19" s="1"/>
      <c r="NWU19" s="1"/>
      <c r="NWV19" s="1"/>
      <c r="NWW19" s="1"/>
      <c r="NWX19" s="1"/>
      <c r="NWY19" s="1"/>
      <c r="NWZ19" s="1"/>
      <c r="NXA19" s="1"/>
      <c r="NXB19" s="1"/>
      <c r="NXC19" s="1"/>
      <c r="NXD19" s="1"/>
      <c r="NXE19" s="1"/>
      <c r="NXF19" s="1"/>
      <c r="NXG19" s="1"/>
      <c r="NXH19" s="1"/>
      <c r="NXI19" s="1"/>
      <c r="NXJ19" s="1"/>
      <c r="NXK19" s="1"/>
      <c r="NXL19" s="1"/>
      <c r="NXM19" s="1"/>
      <c r="NXN19" s="1"/>
      <c r="NXO19" s="1"/>
      <c r="NXP19" s="1"/>
      <c r="NXQ19" s="1"/>
      <c r="NXR19" s="1"/>
      <c r="NXS19" s="1"/>
      <c r="NXT19" s="1"/>
      <c r="NXU19" s="1"/>
      <c r="NXV19" s="1"/>
      <c r="NXW19" s="1"/>
      <c r="NXX19" s="1"/>
      <c r="NXY19" s="1"/>
      <c r="NXZ19" s="1"/>
      <c r="NYA19" s="1"/>
      <c r="NYB19" s="1"/>
      <c r="NYC19" s="1"/>
      <c r="NYD19" s="1"/>
      <c r="NYE19" s="1"/>
      <c r="NYF19" s="1"/>
      <c r="NYG19" s="1"/>
      <c r="NYH19" s="1"/>
      <c r="NYI19" s="1"/>
      <c r="NYJ19" s="1"/>
      <c r="NYK19" s="1"/>
      <c r="NYL19" s="1"/>
      <c r="NYM19" s="1"/>
      <c r="NYN19" s="1"/>
      <c r="NYO19" s="1"/>
      <c r="NYP19" s="1"/>
      <c r="NYQ19" s="1"/>
      <c r="NYR19" s="1"/>
      <c r="NYS19" s="1"/>
      <c r="NYT19" s="1"/>
      <c r="NYU19" s="1"/>
      <c r="NYV19" s="1"/>
      <c r="NYW19" s="1"/>
      <c r="NYX19" s="1"/>
      <c r="NYY19" s="1"/>
      <c r="NYZ19" s="1"/>
      <c r="NZA19" s="1"/>
      <c r="NZB19" s="1"/>
      <c r="NZC19" s="1"/>
      <c r="NZD19" s="1"/>
      <c r="NZE19" s="1"/>
      <c r="NZF19" s="1"/>
      <c r="NZG19" s="1"/>
      <c r="NZH19" s="1"/>
      <c r="NZI19" s="1"/>
      <c r="NZJ19" s="1"/>
      <c r="NZK19" s="1"/>
      <c r="NZL19" s="1"/>
      <c r="NZM19" s="1"/>
      <c r="NZN19" s="1"/>
      <c r="NZO19" s="1"/>
      <c r="NZP19" s="1"/>
      <c r="NZQ19" s="1"/>
      <c r="NZR19" s="1"/>
      <c r="NZS19" s="1"/>
      <c r="NZT19" s="1"/>
      <c r="NZU19" s="1"/>
      <c r="NZV19" s="1"/>
      <c r="NZW19" s="1"/>
      <c r="NZX19" s="1"/>
      <c r="NZY19" s="1"/>
      <c r="NZZ19" s="1"/>
      <c r="OAA19" s="1"/>
      <c r="OAB19" s="1"/>
      <c r="OAC19" s="1"/>
      <c r="OAD19" s="1"/>
      <c r="OAE19" s="1"/>
      <c r="OAF19" s="1"/>
      <c r="OAG19" s="1"/>
      <c r="OAH19" s="1"/>
      <c r="OAI19" s="1"/>
      <c r="OAJ19" s="1"/>
      <c r="OAK19" s="1"/>
      <c r="OAL19" s="1"/>
      <c r="OAM19" s="1"/>
      <c r="OAN19" s="1"/>
      <c r="OAO19" s="1"/>
      <c r="OAP19" s="1"/>
      <c r="OAQ19" s="1"/>
      <c r="OAR19" s="1"/>
      <c r="OAS19" s="1"/>
      <c r="OAT19" s="1"/>
      <c r="OAU19" s="1"/>
      <c r="OAV19" s="1"/>
      <c r="OAW19" s="1"/>
      <c r="OAX19" s="1"/>
      <c r="OAY19" s="1"/>
      <c r="OAZ19" s="1"/>
      <c r="OBA19" s="1"/>
      <c r="OBB19" s="1"/>
      <c r="OBC19" s="1"/>
      <c r="OBD19" s="1"/>
      <c r="OBE19" s="1"/>
      <c r="OBF19" s="1"/>
      <c r="OBG19" s="1"/>
      <c r="OBH19" s="1"/>
      <c r="OBI19" s="1"/>
      <c r="OBJ19" s="1"/>
      <c r="OBK19" s="1"/>
      <c r="OBL19" s="1"/>
      <c r="OBM19" s="1"/>
      <c r="OBN19" s="1"/>
      <c r="OBO19" s="1"/>
      <c r="OBP19" s="1"/>
      <c r="OBQ19" s="1"/>
      <c r="OBR19" s="1"/>
      <c r="OBS19" s="1"/>
      <c r="OBT19" s="1"/>
      <c r="OBU19" s="1"/>
      <c r="OBV19" s="1"/>
      <c r="OBW19" s="1"/>
      <c r="OBX19" s="1"/>
      <c r="OBY19" s="1"/>
      <c r="OBZ19" s="1"/>
      <c r="OCA19" s="1"/>
      <c r="OCB19" s="1"/>
      <c r="OCC19" s="1"/>
      <c r="OCD19" s="1"/>
      <c r="OCE19" s="1"/>
      <c r="OCF19" s="1"/>
      <c r="OCG19" s="1"/>
      <c r="OCH19" s="1"/>
      <c r="OCI19" s="1"/>
      <c r="OCJ19" s="1"/>
      <c r="OCK19" s="1"/>
      <c r="OCL19" s="1"/>
      <c r="OCM19" s="1"/>
      <c r="OCN19" s="1"/>
      <c r="OCO19" s="1"/>
      <c r="OCP19" s="1"/>
      <c r="OCQ19" s="1"/>
      <c r="OCR19" s="1"/>
      <c r="OCS19" s="1"/>
      <c r="OCT19" s="1"/>
      <c r="OCU19" s="1"/>
      <c r="OCV19" s="1"/>
      <c r="OCW19" s="1"/>
      <c r="OCX19" s="1"/>
      <c r="OCY19" s="1"/>
      <c r="OCZ19" s="1"/>
      <c r="ODA19" s="1"/>
      <c r="ODB19" s="1"/>
      <c r="ODC19" s="1"/>
      <c r="ODD19" s="1"/>
      <c r="ODE19" s="1"/>
      <c r="ODF19" s="1"/>
      <c r="ODG19" s="1"/>
      <c r="ODH19" s="1"/>
      <c r="ODI19" s="1"/>
      <c r="ODJ19" s="1"/>
      <c r="ODK19" s="1"/>
      <c r="ODL19" s="1"/>
      <c r="ODM19" s="1"/>
      <c r="ODN19" s="1"/>
      <c r="ODO19" s="1"/>
      <c r="ODP19" s="1"/>
      <c r="ODQ19" s="1"/>
      <c r="ODR19" s="1"/>
      <c r="ODS19" s="1"/>
      <c r="ODT19" s="1"/>
      <c r="ODU19" s="1"/>
      <c r="ODV19" s="1"/>
      <c r="ODW19" s="1"/>
      <c r="ODX19" s="1"/>
      <c r="ODY19" s="1"/>
      <c r="ODZ19" s="1"/>
      <c r="OEA19" s="1"/>
      <c r="OEB19" s="1"/>
      <c r="OEC19" s="1"/>
      <c r="OED19" s="1"/>
      <c r="OEE19" s="1"/>
      <c r="OEF19" s="1"/>
      <c r="OEG19" s="1"/>
      <c r="OEH19" s="1"/>
      <c r="OEI19" s="1"/>
      <c r="OEJ19" s="1"/>
      <c r="OEK19" s="1"/>
      <c r="OEL19" s="1"/>
      <c r="OEM19" s="1"/>
      <c r="OEN19" s="1"/>
      <c r="OEO19" s="1"/>
      <c r="OEP19" s="1"/>
      <c r="OEQ19" s="1"/>
      <c r="OER19" s="1"/>
      <c r="OES19" s="1"/>
      <c r="OET19" s="1"/>
      <c r="OEU19" s="1"/>
      <c r="OEV19" s="1"/>
      <c r="OEW19" s="1"/>
      <c r="OEX19" s="1"/>
      <c r="OEY19" s="1"/>
      <c r="OEZ19" s="1"/>
      <c r="OFA19" s="1"/>
      <c r="OFB19" s="1"/>
      <c r="OFC19" s="1"/>
      <c r="OFD19" s="1"/>
      <c r="OFE19" s="1"/>
      <c r="OFF19" s="1"/>
      <c r="OFG19" s="1"/>
      <c r="OFH19" s="1"/>
      <c r="OFI19" s="1"/>
      <c r="OFJ19" s="1"/>
      <c r="OFK19" s="1"/>
      <c r="OFL19" s="1"/>
      <c r="OFM19" s="1"/>
      <c r="OFN19" s="1"/>
      <c r="OFO19" s="1"/>
      <c r="OFP19" s="1"/>
      <c r="OFQ19" s="1"/>
      <c r="OFR19" s="1"/>
      <c r="OFS19" s="1"/>
      <c r="OFT19" s="1"/>
      <c r="OFU19" s="1"/>
      <c r="OFV19" s="1"/>
      <c r="OFW19" s="1"/>
      <c r="OFX19" s="1"/>
      <c r="OFY19" s="1"/>
      <c r="OFZ19" s="1"/>
      <c r="OGA19" s="1"/>
      <c r="OGB19" s="1"/>
      <c r="OGC19" s="1"/>
      <c r="OGD19" s="1"/>
      <c r="OGE19" s="1"/>
      <c r="OGF19" s="1"/>
      <c r="OGG19" s="1"/>
      <c r="OGH19" s="1"/>
      <c r="OGI19" s="1"/>
      <c r="OGJ19" s="1"/>
      <c r="OGK19" s="1"/>
      <c r="OGL19" s="1"/>
      <c r="OGM19" s="1"/>
      <c r="OGN19" s="1"/>
      <c r="OGO19" s="1"/>
      <c r="OGP19" s="1"/>
      <c r="OGQ19" s="1"/>
      <c r="OGR19" s="1"/>
      <c r="OGS19" s="1"/>
      <c r="OGT19" s="1"/>
      <c r="OGU19" s="1"/>
      <c r="OGV19" s="1"/>
      <c r="OGW19" s="1"/>
      <c r="OGX19" s="1"/>
      <c r="OGY19" s="1"/>
      <c r="OGZ19" s="1"/>
      <c r="OHA19" s="1"/>
      <c r="OHB19" s="1"/>
      <c r="OHC19" s="1"/>
      <c r="OHD19" s="1"/>
      <c r="OHE19" s="1"/>
      <c r="OHF19" s="1"/>
      <c r="OHG19" s="1"/>
      <c r="OHH19" s="1"/>
      <c r="OHI19" s="1"/>
      <c r="OHJ19" s="1"/>
      <c r="OHK19" s="1"/>
      <c r="OHL19" s="1"/>
      <c r="OHM19" s="1"/>
      <c r="OHN19" s="1"/>
      <c r="OHO19" s="1"/>
      <c r="OHP19" s="1"/>
      <c r="OHQ19" s="1"/>
      <c r="OHR19" s="1"/>
      <c r="OHS19" s="1"/>
      <c r="OHT19" s="1"/>
      <c r="OHU19" s="1"/>
      <c r="OHV19" s="1"/>
      <c r="OHW19" s="1"/>
      <c r="OHX19" s="1"/>
      <c r="OHY19" s="1"/>
      <c r="OHZ19" s="1"/>
      <c r="OIA19" s="1"/>
      <c r="OIB19" s="1"/>
      <c r="OIC19" s="1"/>
      <c r="OID19" s="1"/>
      <c r="OIE19" s="1"/>
      <c r="OIF19" s="1"/>
      <c r="OIG19" s="1"/>
      <c r="OIH19" s="1"/>
      <c r="OII19" s="1"/>
      <c r="OIJ19" s="1"/>
      <c r="OIK19" s="1"/>
      <c r="OIL19" s="1"/>
      <c r="OIM19" s="1"/>
      <c r="OIN19" s="1"/>
      <c r="OIO19" s="1"/>
      <c r="OIP19" s="1"/>
      <c r="OIQ19" s="1"/>
      <c r="OIR19" s="1"/>
      <c r="OIS19" s="1"/>
      <c r="OIT19" s="1"/>
      <c r="OIU19" s="1"/>
      <c r="OIV19" s="1"/>
      <c r="OIW19" s="1"/>
      <c r="OIX19" s="1"/>
      <c r="OIY19" s="1"/>
      <c r="OIZ19" s="1"/>
      <c r="OJA19" s="1"/>
      <c r="OJB19" s="1"/>
      <c r="OJC19" s="1"/>
      <c r="OJD19" s="1"/>
      <c r="OJE19" s="1"/>
      <c r="OJF19" s="1"/>
      <c r="OJG19" s="1"/>
      <c r="OJH19" s="1"/>
      <c r="OJI19" s="1"/>
      <c r="OJJ19" s="1"/>
      <c r="OJK19" s="1"/>
      <c r="OJL19" s="1"/>
      <c r="OJM19" s="1"/>
      <c r="OJN19" s="1"/>
      <c r="OJO19" s="1"/>
      <c r="OJP19" s="1"/>
      <c r="OJQ19" s="1"/>
      <c r="OJR19" s="1"/>
      <c r="OJS19" s="1"/>
      <c r="OJT19" s="1"/>
      <c r="OJU19" s="1"/>
      <c r="OJV19" s="1"/>
      <c r="OJW19" s="1"/>
      <c r="OJX19" s="1"/>
      <c r="OJY19" s="1"/>
      <c r="OJZ19" s="1"/>
      <c r="OKA19" s="1"/>
      <c r="OKB19" s="1"/>
      <c r="OKC19" s="1"/>
      <c r="OKD19" s="1"/>
      <c r="OKE19" s="1"/>
      <c r="OKF19" s="1"/>
      <c r="OKG19" s="1"/>
      <c r="OKH19" s="1"/>
      <c r="OKI19" s="1"/>
      <c r="OKJ19" s="1"/>
      <c r="OKK19" s="1"/>
      <c r="OKL19" s="1"/>
      <c r="OKM19" s="1"/>
      <c r="OKN19" s="1"/>
      <c r="OKO19" s="1"/>
      <c r="OKP19" s="1"/>
      <c r="OKQ19" s="1"/>
      <c r="OKR19" s="1"/>
      <c r="OKS19" s="1"/>
      <c r="OKT19" s="1"/>
      <c r="OKU19" s="1"/>
      <c r="OKV19" s="1"/>
      <c r="OKW19" s="1"/>
      <c r="OKX19" s="1"/>
      <c r="OKY19" s="1"/>
      <c r="OKZ19" s="1"/>
      <c r="OLA19" s="1"/>
      <c r="OLB19" s="1"/>
      <c r="OLC19" s="1"/>
      <c r="OLD19" s="1"/>
      <c r="OLE19" s="1"/>
      <c r="OLF19" s="1"/>
      <c r="OLG19" s="1"/>
      <c r="OLH19" s="1"/>
      <c r="OLI19" s="1"/>
      <c r="OLJ19" s="1"/>
      <c r="OLK19" s="1"/>
      <c r="OLL19" s="1"/>
      <c r="OLM19" s="1"/>
      <c r="OLN19" s="1"/>
      <c r="OLO19" s="1"/>
      <c r="OLP19" s="1"/>
      <c r="OLQ19" s="1"/>
      <c r="OLR19" s="1"/>
      <c r="OLS19" s="1"/>
      <c r="OLT19" s="1"/>
      <c r="OLU19" s="1"/>
      <c r="OLV19" s="1"/>
      <c r="OLW19" s="1"/>
      <c r="OLX19" s="1"/>
      <c r="OLY19" s="1"/>
      <c r="OLZ19" s="1"/>
      <c r="OMA19" s="1"/>
      <c r="OMB19" s="1"/>
      <c r="OMC19" s="1"/>
      <c r="OMD19" s="1"/>
      <c r="OME19" s="1"/>
      <c r="OMF19" s="1"/>
      <c r="OMG19" s="1"/>
      <c r="OMH19" s="1"/>
      <c r="OMI19" s="1"/>
      <c r="OMJ19" s="1"/>
      <c r="OMK19" s="1"/>
      <c r="OML19" s="1"/>
      <c r="OMM19" s="1"/>
      <c r="OMN19" s="1"/>
      <c r="OMO19" s="1"/>
      <c r="OMP19" s="1"/>
      <c r="OMQ19" s="1"/>
      <c r="OMR19" s="1"/>
      <c r="OMS19" s="1"/>
      <c r="OMT19" s="1"/>
      <c r="OMU19" s="1"/>
      <c r="OMV19" s="1"/>
      <c r="OMW19" s="1"/>
      <c r="OMX19" s="1"/>
      <c r="OMY19" s="1"/>
      <c r="OMZ19" s="1"/>
      <c r="ONA19" s="1"/>
      <c r="ONB19" s="1"/>
      <c r="ONC19" s="1"/>
      <c r="OND19" s="1"/>
      <c r="ONE19" s="1"/>
      <c r="ONF19" s="1"/>
      <c r="ONG19" s="1"/>
      <c r="ONH19" s="1"/>
      <c r="ONI19" s="1"/>
      <c r="ONJ19" s="1"/>
      <c r="ONK19" s="1"/>
      <c r="ONL19" s="1"/>
      <c r="ONM19" s="1"/>
      <c r="ONN19" s="1"/>
      <c r="ONO19" s="1"/>
      <c r="ONP19" s="1"/>
      <c r="ONQ19" s="1"/>
      <c r="ONR19" s="1"/>
      <c r="ONS19" s="1"/>
      <c r="ONT19" s="1"/>
      <c r="ONU19" s="1"/>
      <c r="ONV19" s="1"/>
      <c r="ONW19" s="1"/>
      <c r="ONX19" s="1"/>
      <c r="ONY19" s="1"/>
      <c r="ONZ19" s="1"/>
      <c r="OOA19" s="1"/>
      <c r="OOB19" s="1"/>
      <c r="OOC19" s="1"/>
      <c r="OOD19" s="1"/>
      <c r="OOE19" s="1"/>
      <c r="OOF19" s="1"/>
      <c r="OOG19" s="1"/>
      <c r="OOH19" s="1"/>
      <c r="OOI19" s="1"/>
      <c r="OOJ19" s="1"/>
      <c r="OOK19" s="1"/>
      <c r="OOL19" s="1"/>
      <c r="OOM19" s="1"/>
      <c r="OON19" s="1"/>
      <c r="OOO19" s="1"/>
      <c r="OOP19" s="1"/>
      <c r="OOQ19" s="1"/>
      <c r="OOR19" s="1"/>
      <c r="OOS19" s="1"/>
      <c r="OOT19" s="1"/>
      <c r="OOU19" s="1"/>
      <c r="OOV19" s="1"/>
      <c r="OOW19" s="1"/>
      <c r="OOX19" s="1"/>
      <c r="OOY19" s="1"/>
      <c r="OOZ19" s="1"/>
      <c r="OPA19" s="1"/>
      <c r="OPB19" s="1"/>
      <c r="OPC19" s="1"/>
      <c r="OPD19" s="1"/>
      <c r="OPE19" s="1"/>
      <c r="OPF19" s="1"/>
      <c r="OPG19" s="1"/>
      <c r="OPH19" s="1"/>
      <c r="OPI19" s="1"/>
      <c r="OPJ19" s="1"/>
      <c r="OPK19" s="1"/>
      <c r="OPL19" s="1"/>
      <c r="OPM19" s="1"/>
      <c r="OPN19" s="1"/>
      <c r="OPO19" s="1"/>
      <c r="OPP19" s="1"/>
      <c r="OPQ19" s="1"/>
      <c r="OPR19" s="1"/>
      <c r="OPS19" s="1"/>
      <c r="OPT19" s="1"/>
      <c r="OPU19" s="1"/>
      <c r="OPV19" s="1"/>
      <c r="OPW19" s="1"/>
      <c r="OPX19" s="1"/>
      <c r="OPY19" s="1"/>
      <c r="OPZ19" s="1"/>
      <c r="OQA19" s="1"/>
      <c r="OQB19" s="1"/>
      <c r="OQC19" s="1"/>
      <c r="OQD19" s="1"/>
      <c r="OQE19" s="1"/>
      <c r="OQF19" s="1"/>
      <c r="OQG19" s="1"/>
      <c r="OQH19" s="1"/>
      <c r="OQI19" s="1"/>
      <c r="OQJ19" s="1"/>
      <c r="OQK19" s="1"/>
      <c r="OQL19" s="1"/>
      <c r="OQM19" s="1"/>
      <c r="OQN19" s="1"/>
      <c r="OQO19" s="1"/>
      <c r="OQP19" s="1"/>
      <c r="OQQ19" s="1"/>
      <c r="OQR19" s="1"/>
      <c r="OQS19" s="1"/>
      <c r="OQT19" s="1"/>
      <c r="OQU19" s="1"/>
      <c r="OQV19" s="1"/>
      <c r="OQW19" s="1"/>
      <c r="OQX19" s="1"/>
      <c r="OQY19" s="1"/>
      <c r="OQZ19" s="1"/>
      <c r="ORA19" s="1"/>
      <c r="ORB19" s="1"/>
      <c r="ORC19" s="1"/>
      <c r="ORD19" s="1"/>
      <c r="ORE19" s="1"/>
      <c r="ORF19" s="1"/>
      <c r="ORG19" s="1"/>
      <c r="ORH19" s="1"/>
      <c r="ORI19" s="1"/>
      <c r="ORJ19" s="1"/>
      <c r="ORK19" s="1"/>
      <c r="ORL19" s="1"/>
      <c r="ORM19" s="1"/>
      <c r="ORN19" s="1"/>
      <c r="ORO19" s="1"/>
      <c r="ORP19" s="1"/>
      <c r="ORQ19" s="1"/>
      <c r="ORR19" s="1"/>
      <c r="ORS19" s="1"/>
      <c r="ORT19" s="1"/>
      <c r="ORU19" s="1"/>
      <c r="ORV19" s="1"/>
      <c r="ORW19" s="1"/>
      <c r="ORX19" s="1"/>
      <c r="ORY19" s="1"/>
      <c r="ORZ19" s="1"/>
      <c r="OSA19" s="1"/>
      <c r="OSB19" s="1"/>
      <c r="OSC19" s="1"/>
      <c r="OSD19" s="1"/>
      <c r="OSE19" s="1"/>
      <c r="OSF19" s="1"/>
      <c r="OSG19" s="1"/>
      <c r="OSH19" s="1"/>
      <c r="OSI19" s="1"/>
      <c r="OSJ19" s="1"/>
      <c r="OSK19" s="1"/>
      <c r="OSL19" s="1"/>
      <c r="OSM19" s="1"/>
      <c r="OSN19" s="1"/>
      <c r="OSO19" s="1"/>
      <c r="OSP19" s="1"/>
      <c r="OSQ19" s="1"/>
      <c r="OSR19" s="1"/>
      <c r="OSS19" s="1"/>
      <c r="OST19" s="1"/>
      <c r="OSU19" s="1"/>
      <c r="OSV19" s="1"/>
      <c r="OSW19" s="1"/>
      <c r="OSX19" s="1"/>
      <c r="OSY19" s="1"/>
      <c r="OSZ19" s="1"/>
      <c r="OTA19" s="1"/>
      <c r="OTB19" s="1"/>
      <c r="OTC19" s="1"/>
      <c r="OTD19" s="1"/>
      <c r="OTE19" s="1"/>
      <c r="OTF19" s="1"/>
      <c r="OTG19" s="1"/>
      <c r="OTH19" s="1"/>
      <c r="OTI19" s="1"/>
      <c r="OTJ19" s="1"/>
      <c r="OTK19" s="1"/>
      <c r="OTL19" s="1"/>
      <c r="OTM19" s="1"/>
      <c r="OTN19" s="1"/>
      <c r="OTO19" s="1"/>
      <c r="OTP19" s="1"/>
      <c r="OTQ19" s="1"/>
      <c r="OTR19" s="1"/>
      <c r="OTS19" s="1"/>
      <c r="OTT19" s="1"/>
      <c r="OTU19" s="1"/>
      <c r="OTV19" s="1"/>
      <c r="OTW19" s="1"/>
      <c r="OTX19" s="1"/>
      <c r="OTY19" s="1"/>
      <c r="OTZ19" s="1"/>
      <c r="OUA19" s="1"/>
      <c r="OUB19" s="1"/>
      <c r="OUC19" s="1"/>
      <c r="OUD19" s="1"/>
      <c r="OUE19" s="1"/>
      <c r="OUF19" s="1"/>
      <c r="OUG19" s="1"/>
      <c r="OUH19" s="1"/>
      <c r="OUI19" s="1"/>
      <c r="OUJ19" s="1"/>
      <c r="OUK19" s="1"/>
      <c r="OUL19" s="1"/>
      <c r="OUM19" s="1"/>
      <c r="OUN19" s="1"/>
      <c r="OUO19" s="1"/>
      <c r="OUP19" s="1"/>
      <c r="OUQ19" s="1"/>
      <c r="OUR19" s="1"/>
      <c r="OUS19" s="1"/>
      <c r="OUT19" s="1"/>
      <c r="OUU19" s="1"/>
      <c r="OUV19" s="1"/>
      <c r="OUW19" s="1"/>
      <c r="OUX19" s="1"/>
      <c r="OUY19" s="1"/>
      <c r="OUZ19" s="1"/>
      <c r="OVA19" s="1"/>
      <c r="OVB19" s="1"/>
      <c r="OVC19" s="1"/>
      <c r="OVD19" s="1"/>
      <c r="OVE19" s="1"/>
      <c r="OVF19" s="1"/>
      <c r="OVG19" s="1"/>
      <c r="OVH19" s="1"/>
      <c r="OVI19" s="1"/>
      <c r="OVJ19" s="1"/>
      <c r="OVK19" s="1"/>
      <c r="OVL19" s="1"/>
      <c r="OVM19" s="1"/>
      <c r="OVN19" s="1"/>
      <c r="OVO19" s="1"/>
      <c r="OVP19" s="1"/>
      <c r="OVQ19" s="1"/>
      <c r="OVR19" s="1"/>
      <c r="OVS19" s="1"/>
      <c r="OVT19" s="1"/>
      <c r="OVU19" s="1"/>
      <c r="OVV19" s="1"/>
      <c r="OVW19" s="1"/>
      <c r="OVX19" s="1"/>
      <c r="OVY19" s="1"/>
      <c r="OVZ19" s="1"/>
      <c r="OWA19" s="1"/>
      <c r="OWB19" s="1"/>
      <c r="OWC19" s="1"/>
      <c r="OWD19" s="1"/>
      <c r="OWE19" s="1"/>
      <c r="OWF19" s="1"/>
      <c r="OWG19" s="1"/>
      <c r="OWH19" s="1"/>
      <c r="OWI19" s="1"/>
      <c r="OWJ19" s="1"/>
      <c r="OWK19" s="1"/>
      <c r="OWL19" s="1"/>
      <c r="OWM19" s="1"/>
      <c r="OWN19" s="1"/>
      <c r="OWO19" s="1"/>
      <c r="OWP19" s="1"/>
      <c r="OWQ19" s="1"/>
      <c r="OWR19" s="1"/>
      <c r="OWS19" s="1"/>
      <c r="OWT19" s="1"/>
      <c r="OWU19" s="1"/>
      <c r="OWV19" s="1"/>
      <c r="OWW19" s="1"/>
      <c r="OWX19" s="1"/>
      <c r="OWY19" s="1"/>
      <c r="OWZ19" s="1"/>
      <c r="OXA19" s="1"/>
      <c r="OXB19" s="1"/>
      <c r="OXC19" s="1"/>
      <c r="OXD19" s="1"/>
      <c r="OXE19" s="1"/>
      <c r="OXF19" s="1"/>
      <c r="OXG19" s="1"/>
      <c r="OXH19" s="1"/>
      <c r="OXI19" s="1"/>
      <c r="OXJ19" s="1"/>
      <c r="OXK19" s="1"/>
      <c r="OXL19" s="1"/>
      <c r="OXM19" s="1"/>
      <c r="OXN19" s="1"/>
      <c r="OXO19" s="1"/>
      <c r="OXP19" s="1"/>
      <c r="OXQ19" s="1"/>
      <c r="OXR19" s="1"/>
      <c r="OXS19" s="1"/>
      <c r="OXT19" s="1"/>
      <c r="OXU19" s="1"/>
      <c r="OXV19" s="1"/>
      <c r="OXW19" s="1"/>
      <c r="OXX19" s="1"/>
      <c r="OXY19" s="1"/>
      <c r="OXZ19" s="1"/>
      <c r="OYA19" s="1"/>
      <c r="OYB19" s="1"/>
      <c r="OYC19" s="1"/>
      <c r="OYD19" s="1"/>
      <c r="OYE19" s="1"/>
      <c r="OYF19" s="1"/>
      <c r="OYG19" s="1"/>
      <c r="OYH19" s="1"/>
      <c r="OYI19" s="1"/>
      <c r="OYJ19" s="1"/>
      <c r="OYK19" s="1"/>
      <c r="OYL19" s="1"/>
      <c r="OYM19" s="1"/>
      <c r="OYN19" s="1"/>
      <c r="OYO19" s="1"/>
      <c r="OYP19" s="1"/>
      <c r="OYQ19" s="1"/>
      <c r="OYR19" s="1"/>
      <c r="OYS19" s="1"/>
      <c r="OYT19" s="1"/>
      <c r="OYU19" s="1"/>
      <c r="OYV19" s="1"/>
      <c r="OYW19" s="1"/>
      <c r="OYX19" s="1"/>
      <c r="OYY19" s="1"/>
      <c r="OYZ19" s="1"/>
      <c r="OZA19" s="1"/>
      <c r="OZB19" s="1"/>
      <c r="OZC19" s="1"/>
      <c r="OZD19" s="1"/>
      <c r="OZE19" s="1"/>
      <c r="OZF19" s="1"/>
      <c r="OZG19" s="1"/>
      <c r="OZH19" s="1"/>
      <c r="OZI19" s="1"/>
      <c r="OZJ19" s="1"/>
      <c r="OZK19" s="1"/>
      <c r="OZL19" s="1"/>
      <c r="OZM19" s="1"/>
      <c r="OZN19" s="1"/>
      <c r="OZO19" s="1"/>
      <c r="OZP19" s="1"/>
      <c r="OZQ19" s="1"/>
      <c r="OZR19" s="1"/>
      <c r="OZS19" s="1"/>
      <c r="OZT19" s="1"/>
      <c r="OZU19" s="1"/>
      <c r="OZV19" s="1"/>
      <c r="OZW19" s="1"/>
      <c r="OZX19" s="1"/>
      <c r="OZY19" s="1"/>
      <c r="OZZ19" s="1"/>
      <c r="PAA19" s="1"/>
      <c r="PAB19" s="1"/>
      <c r="PAC19" s="1"/>
      <c r="PAD19" s="1"/>
      <c r="PAE19" s="1"/>
      <c r="PAF19" s="1"/>
      <c r="PAG19" s="1"/>
      <c r="PAH19" s="1"/>
      <c r="PAI19" s="1"/>
      <c r="PAJ19" s="1"/>
      <c r="PAK19" s="1"/>
      <c r="PAL19" s="1"/>
      <c r="PAM19" s="1"/>
      <c r="PAN19" s="1"/>
      <c r="PAO19" s="1"/>
      <c r="PAP19" s="1"/>
      <c r="PAQ19" s="1"/>
      <c r="PAR19" s="1"/>
      <c r="PAS19" s="1"/>
      <c r="PAT19" s="1"/>
      <c r="PAU19" s="1"/>
      <c r="PAV19" s="1"/>
      <c r="PAW19" s="1"/>
      <c r="PAX19" s="1"/>
      <c r="PAY19" s="1"/>
      <c r="PAZ19" s="1"/>
      <c r="PBA19" s="1"/>
      <c r="PBB19" s="1"/>
      <c r="PBC19" s="1"/>
      <c r="PBD19" s="1"/>
      <c r="PBE19" s="1"/>
      <c r="PBF19" s="1"/>
      <c r="PBG19" s="1"/>
      <c r="PBH19" s="1"/>
      <c r="PBI19" s="1"/>
      <c r="PBJ19" s="1"/>
      <c r="PBK19" s="1"/>
      <c r="PBL19" s="1"/>
      <c r="PBM19" s="1"/>
      <c r="PBN19" s="1"/>
      <c r="PBO19" s="1"/>
      <c r="PBP19" s="1"/>
      <c r="PBQ19" s="1"/>
      <c r="PBR19" s="1"/>
      <c r="PBS19" s="1"/>
      <c r="PBT19" s="1"/>
      <c r="PBU19" s="1"/>
      <c r="PBV19" s="1"/>
      <c r="PBW19" s="1"/>
      <c r="PBX19" s="1"/>
      <c r="PBY19" s="1"/>
      <c r="PBZ19" s="1"/>
      <c r="PCA19" s="1"/>
      <c r="PCB19" s="1"/>
      <c r="PCC19" s="1"/>
      <c r="PCD19" s="1"/>
      <c r="PCE19" s="1"/>
      <c r="PCF19" s="1"/>
      <c r="PCG19" s="1"/>
      <c r="PCH19" s="1"/>
      <c r="PCI19" s="1"/>
      <c r="PCJ19" s="1"/>
      <c r="PCK19" s="1"/>
      <c r="PCL19" s="1"/>
      <c r="PCM19" s="1"/>
      <c r="PCN19" s="1"/>
      <c r="PCO19" s="1"/>
      <c r="PCP19" s="1"/>
      <c r="PCQ19" s="1"/>
      <c r="PCR19" s="1"/>
      <c r="PCS19" s="1"/>
      <c r="PCT19" s="1"/>
      <c r="PCU19" s="1"/>
      <c r="PCV19" s="1"/>
      <c r="PCW19" s="1"/>
      <c r="PCX19" s="1"/>
      <c r="PCY19" s="1"/>
      <c r="PCZ19" s="1"/>
      <c r="PDA19" s="1"/>
      <c r="PDB19" s="1"/>
      <c r="PDC19" s="1"/>
      <c r="PDD19" s="1"/>
      <c r="PDE19" s="1"/>
      <c r="PDF19" s="1"/>
      <c r="PDG19" s="1"/>
      <c r="PDH19" s="1"/>
      <c r="PDI19" s="1"/>
      <c r="PDJ19" s="1"/>
      <c r="PDK19" s="1"/>
      <c r="PDL19" s="1"/>
      <c r="PDM19" s="1"/>
      <c r="PDN19" s="1"/>
      <c r="PDO19" s="1"/>
      <c r="PDP19" s="1"/>
      <c r="PDQ19" s="1"/>
      <c r="PDR19" s="1"/>
      <c r="PDS19" s="1"/>
      <c r="PDT19" s="1"/>
      <c r="PDU19" s="1"/>
      <c r="PDV19" s="1"/>
      <c r="PDW19" s="1"/>
      <c r="PDX19" s="1"/>
      <c r="PDY19" s="1"/>
      <c r="PDZ19" s="1"/>
      <c r="PEA19" s="1"/>
      <c r="PEB19" s="1"/>
      <c r="PEC19" s="1"/>
      <c r="PED19" s="1"/>
      <c r="PEE19" s="1"/>
      <c r="PEF19" s="1"/>
      <c r="PEG19" s="1"/>
      <c r="PEH19" s="1"/>
      <c r="PEI19" s="1"/>
      <c r="PEJ19" s="1"/>
      <c r="PEK19" s="1"/>
      <c r="PEL19" s="1"/>
      <c r="PEM19" s="1"/>
      <c r="PEN19" s="1"/>
      <c r="PEO19" s="1"/>
      <c r="PEP19" s="1"/>
      <c r="PEQ19" s="1"/>
      <c r="PER19" s="1"/>
      <c r="PES19" s="1"/>
      <c r="PET19" s="1"/>
      <c r="PEU19" s="1"/>
      <c r="PEV19" s="1"/>
      <c r="PEW19" s="1"/>
      <c r="PEX19" s="1"/>
      <c r="PEY19" s="1"/>
      <c r="PEZ19" s="1"/>
      <c r="PFA19" s="1"/>
      <c r="PFB19" s="1"/>
      <c r="PFC19" s="1"/>
      <c r="PFD19" s="1"/>
      <c r="PFE19" s="1"/>
      <c r="PFF19" s="1"/>
      <c r="PFG19" s="1"/>
      <c r="PFH19" s="1"/>
      <c r="PFI19" s="1"/>
      <c r="PFJ19" s="1"/>
      <c r="PFK19" s="1"/>
      <c r="PFL19" s="1"/>
      <c r="PFM19" s="1"/>
      <c r="PFN19" s="1"/>
      <c r="PFO19" s="1"/>
      <c r="PFP19" s="1"/>
      <c r="PFQ19" s="1"/>
      <c r="PFR19" s="1"/>
      <c r="PFS19" s="1"/>
      <c r="PFT19" s="1"/>
      <c r="PFU19" s="1"/>
      <c r="PFV19" s="1"/>
      <c r="PFW19" s="1"/>
      <c r="PFX19" s="1"/>
      <c r="PFY19" s="1"/>
      <c r="PFZ19" s="1"/>
      <c r="PGA19" s="1"/>
      <c r="PGB19" s="1"/>
      <c r="PGC19" s="1"/>
      <c r="PGD19" s="1"/>
      <c r="PGE19" s="1"/>
      <c r="PGF19" s="1"/>
      <c r="PGG19" s="1"/>
      <c r="PGH19" s="1"/>
      <c r="PGI19" s="1"/>
      <c r="PGJ19" s="1"/>
      <c r="PGK19" s="1"/>
      <c r="PGL19" s="1"/>
      <c r="PGM19" s="1"/>
      <c r="PGN19" s="1"/>
      <c r="PGO19" s="1"/>
      <c r="PGP19" s="1"/>
      <c r="PGQ19" s="1"/>
      <c r="PGR19" s="1"/>
      <c r="PGS19" s="1"/>
      <c r="PGT19" s="1"/>
      <c r="PGU19" s="1"/>
      <c r="PGV19" s="1"/>
      <c r="PGW19" s="1"/>
      <c r="PGX19" s="1"/>
      <c r="PGY19" s="1"/>
      <c r="PGZ19" s="1"/>
      <c r="PHA19" s="1"/>
      <c r="PHB19" s="1"/>
      <c r="PHC19" s="1"/>
      <c r="PHD19" s="1"/>
      <c r="PHE19" s="1"/>
      <c r="PHF19" s="1"/>
      <c r="PHG19" s="1"/>
      <c r="PHH19" s="1"/>
      <c r="PHI19" s="1"/>
      <c r="PHJ19" s="1"/>
      <c r="PHK19" s="1"/>
      <c r="PHL19" s="1"/>
      <c r="PHM19" s="1"/>
      <c r="PHN19" s="1"/>
      <c r="PHO19" s="1"/>
      <c r="PHP19" s="1"/>
      <c r="PHQ19" s="1"/>
      <c r="PHR19" s="1"/>
      <c r="PHS19" s="1"/>
      <c r="PHT19" s="1"/>
      <c r="PHU19" s="1"/>
      <c r="PHV19" s="1"/>
      <c r="PHW19" s="1"/>
      <c r="PHX19" s="1"/>
      <c r="PHY19" s="1"/>
      <c r="PHZ19" s="1"/>
      <c r="PIA19" s="1"/>
      <c r="PIB19" s="1"/>
      <c r="PIC19" s="1"/>
      <c r="PID19" s="1"/>
      <c r="PIE19" s="1"/>
      <c r="PIF19" s="1"/>
      <c r="PIG19" s="1"/>
      <c r="PIH19" s="1"/>
      <c r="PII19" s="1"/>
      <c r="PIJ19" s="1"/>
      <c r="PIK19" s="1"/>
      <c r="PIL19" s="1"/>
      <c r="PIM19" s="1"/>
      <c r="PIN19" s="1"/>
      <c r="PIO19" s="1"/>
      <c r="PIP19" s="1"/>
      <c r="PIQ19" s="1"/>
      <c r="PIR19" s="1"/>
      <c r="PIS19" s="1"/>
      <c r="PIT19" s="1"/>
      <c r="PIU19" s="1"/>
      <c r="PIV19" s="1"/>
      <c r="PIW19" s="1"/>
      <c r="PIX19" s="1"/>
      <c r="PIY19" s="1"/>
      <c r="PIZ19" s="1"/>
      <c r="PJA19" s="1"/>
      <c r="PJB19" s="1"/>
      <c r="PJC19" s="1"/>
      <c r="PJD19" s="1"/>
      <c r="PJE19" s="1"/>
      <c r="PJF19" s="1"/>
      <c r="PJG19" s="1"/>
      <c r="PJH19" s="1"/>
      <c r="PJI19" s="1"/>
      <c r="PJJ19" s="1"/>
      <c r="PJK19" s="1"/>
      <c r="PJL19" s="1"/>
      <c r="PJM19" s="1"/>
      <c r="PJN19" s="1"/>
      <c r="PJO19" s="1"/>
      <c r="PJP19" s="1"/>
      <c r="PJQ19" s="1"/>
      <c r="PJR19" s="1"/>
      <c r="PJS19" s="1"/>
      <c r="PJT19" s="1"/>
      <c r="PJU19" s="1"/>
      <c r="PJV19" s="1"/>
      <c r="PJW19" s="1"/>
      <c r="PJX19" s="1"/>
      <c r="PJY19" s="1"/>
      <c r="PJZ19" s="1"/>
      <c r="PKA19" s="1"/>
      <c r="PKB19" s="1"/>
      <c r="PKC19" s="1"/>
      <c r="PKD19" s="1"/>
      <c r="PKE19" s="1"/>
      <c r="PKF19" s="1"/>
      <c r="PKG19" s="1"/>
      <c r="PKH19" s="1"/>
      <c r="PKI19" s="1"/>
      <c r="PKJ19" s="1"/>
      <c r="PKK19" s="1"/>
      <c r="PKL19" s="1"/>
      <c r="PKM19" s="1"/>
      <c r="PKN19" s="1"/>
      <c r="PKO19" s="1"/>
      <c r="PKP19" s="1"/>
      <c r="PKQ19" s="1"/>
      <c r="PKR19" s="1"/>
      <c r="PKS19" s="1"/>
      <c r="PKT19" s="1"/>
      <c r="PKU19" s="1"/>
      <c r="PKV19" s="1"/>
      <c r="PKW19" s="1"/>
      <c r="PKX19" s="1"/>
      <c r="PKY19" s="1"/>
      <c r="PKZ19" s="1"/>
      <c r="PLA19" s="1"/>
      <c r="PLB19" s="1"/>
      <c r="PLC19" s="1"/>
      <c r="PLD19" s="1"/>
      <c r="PLE19" s="1"/>
      <c r="PLF19" s="1"/>
      <c r="PLG19" s="1"/>
      <c r="PLH19" s="1"/>
      <c r="PLI19" s="1"/>
      <c r="PLJ19" s="1"/>
      <c r="PLK19" s="1"/>
      <c r="PLL19" s="1"/>
      <c r="PLM19" s="1"/>
      <c r="PLN19" s="1"/>
      <c r="PLO19" s="1"/>
      <c r="PLP19" s="1"/>
      <c r="PLQ19" s="1"/>
      <c r="PLR19" s="1"/>
      <c r="PLS19" s="1"/>
      <c r="PLT19" s="1"/>
      <c r="PLU19" s="1"/>
      <c r="PLV19" s="1"/>
      <c r="PLW19" s="1"/>
      <c r="PLX19" s="1"/>
      <c r="PLY19" s="1"/>
      <c r="PLZ19" s="1"/>
      <c r="PMA19" s="1"/>
      <c r="PMB19" s="1"/>
      <c r="PMC19" s="1"/>
      <c r="PMD19" s="1"/>
      <c r="PME19" s="1"/>
      <c r="PMF19" s="1"/>
      <c r="PMG19" s="1"/>
      <c r="PMH19" s="1"/>
      <c r="PMI19" s="1"/>
      <c r="PMJ19" s="1"/>
      <c r="PMK19" s="1"/>
      <c r="PML19" s="1"/>
      <c r="PMM19" s="1"/>
      <c r="PMN19" s="1"/>
      <c r="PMO19" s="1"/>
      <c r="PMP19" s="1"/>
      <c r="PMQ19" s="1"/>
      <c r="PMR19" s="1"/>
      <c r="PMS19" s="1"/>
      <c r="PMT19" s="1"/>
      <c r="PMU19" s="1"/>
      <c r="PMV19" s="1"/>
      <c r="PMW19" s="1"/>
      <c r="PMX19" s="1"/>
      <c r="PMY19" s="1"/>
      <c r="PMZ19" s="1"/>
      <c r="PNA19" s="1"/>
      <c r="PNB19" s="1"/>
      <c r="PNC19" s="1"/>
      <c r="PND19" s="1"/>
      <c r="PNE19" s="1"/>
      <c r="PNF19" s="1"/>
      <c r="PNG19" s="1"/>
      <c r="PNH19" s="1"/>
      <c r="PNI19" s="1"/>
      <c r="PNJ19" s="1"/>
      <c r="PNK19" s="1"/>
      <c r="PNL19" s="1"/>
      <c r="PNM19" s="1"/>
      <c r="PNN19" s="1"/>
      <c r="PNO19" s="1"/>
      <c r="PNP19" s="1"/>
      <c r="PNQ19" s="1"/>
      <c r="PNR19" s="1"/>
      <c r="PNS19" s="1"/>
      <c r="PNT19" s="1"/>
      <c r="PNU19" s="1"/>
      <c r="PNV19" s="1"/>
      <c r="PNW19" s="1"/>
      <c r="PNX19" s="1"/>
      <c r="PNY19" s="1"/>
      <c r="PNZ19" s="1"/>
      <c r="POA19" s="1"/>
      <c r="POB19" s="1"/>
      <c r="POC19" s="1"/>
      <c r="POD19" s="1"/>
      <c r="POE19" s="1"/>
      <c r="POF19" s="1"/>
      <c r="POG19" s="1"/>
      <c r="POH19" s="1"/>
      <c r="POI19" s="1"/>
      <c r="POJ19" s="1"/>
      <c r="POK19" s="1"/>
      <c r="POL19" s="1"/>
      <c r="POM19" s="1"/>
      <c r="PON19" s="1"/>
      <c r="POO19" s="1"/>
      <c r="POP19" s="1"/>
      <c r="POQ19" s="1"/>
      <c r="POR19" s="1"/>
      <c r="POS19" s="1"/>
      <c r="POT19" s="1"/>
      <c r="POU19" s="1"/>
      <c r="POV19" s="1"/>
      <c r="POW19" s="1"/>
      <c r="POX19" s="1"/>
      <c r="POY19" s="1"/>
      <c r="POZ19" s="1"/>
      <c r="PPA19" s="1"/>
      <c r="PPB19" s="1"/>
      <c r="PPC19" s="1"/>
      <c r="PPD19" s="1"/>
      <c r="PPE19" s="1"/>
      <c r="PPF19" s="1"/>
      <c r="PPG19" s="1"/>
      <c r="PPH19" s="1"/>
      <c r="PPI19" s="1"/>
      <c r="PPJ19" s="1"/>
      <c r="PPK19" s="1"/>
      <c r="PPL19" s="1"/>
      <c r="PPM19" s="1"/>
      <c r="PPN19" s="1"/>
      <c r="PPO19" s="1"/>
      <c r="PPP19" s="1"/>
      <c r="PPQ19" s="1"/>
      <c r="PPR19" s="1"/>
      <c r="PPS19" s="1"/>
      <c r="PPT19" s="1"/>
      <c r="PPU19" s="1"/>
      <c r="PPV19" s="1"/>
      <c r="PPW19" s="1"/>
      <c r="PPX19" s="1"/>
      <c r="PPY19" s="1"/>
      <c r="PPZ19" s="1"/>
      <c r="PQA19" s="1"/>
      <c r="PQB19" s="1"/>
      <c r="PQC19" s="1"/>
      <c r="PQD19" s="1"/>
      <c r="PQE19" s="1"/>
      <c r="PQF19" s="1"/>
      <c r="PQG19" s="1"/>
      <c r="PQH19" s="1"/>
      <c r="PQI19" s="1"/>
      <c r="PQJ19" s="1"/>
      <c r="PQK19" s="1"/>
      <c r="PQL19" s="1"/>
      <c r="PQM19" s="1"/>
      <c r="PQN19" s="1"/>
      <c r="PQO19" s="1"/>
      <c r="PQP19" s="1"/>
      <c r="PQQ19" s="1"/>
      <c r="PQR19" s="1"/>
      <c r="PQS19" s="1"/>
      <c r="PQT19" s="1"/>
      <c r="PQU19" s="1"/>
      <c r="PQV19" s="1"/>
      <c r="PQW19" s="1"/>
      <c r="PQX19" s="1"/>
      <c r="PQY19" s="1"/>
      <c r="PQZ19" s="1"/>
      <c r="PRA19" s="1"/>
      <c r="PRB19" s="1"/>
      <c r="PRC19" s="1"/>
      <c r="PRD19" s="1"/>
      <c r="PRE19" s="1"/>
      <c r="PRF19" s="1"/>
      <c r="PRG19" s="1"/>
      <c r="PRH19" s="1"/>
      <c r="PRI19" s="1"/>
      <c r="PRJ19" s="1"/>
      <c r="PRK19" s="1"/>
      <c r="PRL19" s="1"/>
      <c r="PRM19" s="1"/>
      <c r="PRN19" s="1"/>
      <c r="PRO19" s="1"/>
      <c r="PRP19" s="1"/>
      <c r="PRQ19" s="1"/>
      <c r="PRR19" s="1"/>
      <c r="PRS19" s="1"/>
      <c r="PRT19" s="1"/>
      <c r="PRU19" s="1"/>
      <c r="PRV19" s="1"/>
      <c r="PRW19" s="1"/>
      <c r="PRX19" s="1"/>
      <c r="PRY19" s="1"/>
      <c r="PRZ19" s="1"/>
      <c r="PSA19" s="1"/>
      <c r="PSB19" s="1"/>
      <c r="PSC19" s="1"/>
      <c r="PSD19" s="1"/>
      <c r="PSE19" s="1"/>
      <c r="PSF19" s="1"/>
      <c r="PSG19" s="1"/>
      <c r="PSH19" s="1"/>
      <c r="PSI19" s="1"/>
      <c r="PSJ19" s="1"/>
      <c r="PSK19" s="1"/>
      <c r="PSL19" s="1"/>
      <c r="PSM19" s="1"/>
      <c r="PSN19" s="1"/>
      <c r="PSO19" s="1"/>
      <c r="PSP19" s="1"/>
      <c r="PSQ19" s="1"/>
      <c r="PSR19" s="1"/>
      <c r="PSS19" s="1"/>
      <c r="PST19" s="1"/>
      <c r="PSU19" s="1"/>
      <c r="PSV19" s="1"/>
      <c r="PSW19" s="1"/>
      <c r="PSX19" s="1"/>
      <c r="PSY19" s="1"/>
      <c r="PSZ19" s="1"/>
      <c r="PTA19" s="1"/>
      <c r="PTB19" s="1"/>
      <c r="PTC19" s="1"/>
      <c r="PTD19" s="1"/>
      <c r="PTE19" s="1"/>
      <c r="PTF19" s="1"/>
      <c r="PTG19" s="1"/>
      <c r="PTH19" s="1"/>
      <c r="PTI19" s="1"/>
      <c r="PTJ19" s="1"/>
      <c r="PTK19" s="1"/>
      <c r="PTL19" s="1"/>
      <c r="PTM19" s="1"/>
      <c r="PTN19" s="1"/>
      <c r="PTO19" s="1"/>
      <c r="PTP19" s="1"/>
      <c r="PTQ19" s="1"/>
      <c r="PTR19" s="1"/>
      <c r="PTS19" s="1"/>
      <c r="PTT19" s="1"/>
      <c r="PTU19" s="1"/>
      <c r="PTV19" s="1"/>
      <c r="PTW19" s="1"/>
      <c r="PTX19" s="1"/>
      <c r="PTY19" s="1"/>
      <c r="PTZ19" s="1"/>
      <c r="PUA19" s="1"/>
      <c r="PUB19" s="1"/>
      <c r="PUC19" s="1"/>
      <c r="PUD19" s="1"/>
      <c r="PUE19" s="1"/>
      <c r="PUF19" s="1"/>
      <c r="PUG19" s="1"/>
      <c r="PUH19" s="1"/>
      <c r="PUI19" s="1"/>
      <c r="PUJ19" s="1"/>
      <c r="PUK19" s="1"/>
      <c r="PUL19" s="1"/>
      <c r="PUM19" s="1"/>
      <c r="PUN19" s="1"/>
      <c r="PUO19" s="1"/>
      <c r="PUP19" s="1"/>
      <c r="PUQ19" s="1"/>
      <c r="PUR19" s="1"/>
      <c r="PUS19" s="1"/>
      <c r="PUT19" s="1"/>
      <c r="PUU19" s="1"/>
      <c r="PUV19" s="1"/>
      <c r="PUW19" s="1"/>
      <c r="PUX19" s="1"/>
      <c r="PUY19" s="1"/>
      <c r="PUZ19" s="1"/>
      <c r="PVA19" s="1"/>
      <c r="PVB19" s="1"/>
      <c r="PVC19" s="1"/>
      <c r="PVD19" s="1"/>
      <c r="PVE19" s="1"/>
      <c r="PVF19" s="1"/>
      <c r="PVG19" s="1"/>
      <c r="PVH19" s="1"/>
      <c r="PVI19" s="1"/>
      <c r="PVJ19" s="1"/>
      <c r="PVK19" s="1"/>
      <c r="PVL19" s="1"/>
      <c r="PVM19" s="1"/>
      <c r="PVN19" s="1"/>
      <c r="PVO19" s="1"/>
      <c r="PVP19" s="1"/>
      <c r="PVQ19" s="1"/>
      <c r="PVR19" s="1"/>
      <c r="PVS19" s="1"/>
      <c r="PVT19" s="1"/>
      <c r="PVU19" s="1"/>
      <c r="PVV19" s="1"/>
      <c r="PVW19" s="1"/>
      <c r="PVX19" s="1"/>
      <c r="PVY19" s="1"/>
      <c r="PVZ19" s="1"/>
      <c r="PWA19" s="1"/>
      <c r="PWB19" s="1"/>
      <c r="PWC19" s="1"/>
      <c r="PWD19" s="1"/>
      <c r="PWE19" s="1"/>
      <c r="PWF19" s="1"/>
      <c r="PWG19" s="1"/>
      <c r="PWH19" s="1"/>
      <c r="PWI19" s="1"/>
      <c r="PWJ19" s="1"/>
      <c r="PWK19" s="1"/>
      <c r="PWL19" s="1"/>
      <c r="PWM19" s="1"/>
      <c r="PWN19" s="1"/>
      <c r="PWO19" s="1"/>
      <c r="PWP19" s="1"/>
      <c r="PWQ19" s="1"/>
      <c r="PWR19" s="1"/>
      <c r="PWS19" s="1"/>
      <c r="PWT19" s="1"/>
      <c r="PWU19" s="1"/>
      <c r="PWV19" s="1"/>
      <c r="PWW19" s="1"/>
      <c r="PWX19" s="1"/>
      <c r="PWY19" s="1"/>
      <c r="PWZ19" s="1"/>
      <c r="PXA19" s="1"/>
      <c r="PXB19" s="1"/>
      <c r="PXC19" s="1"/>
      <c r="PXD19" s="1"/>
      <c r="PXE19" s="1"/>
      <c r="PXF19" s="1"/>
      <c r="PXG19" s="1"/>
      <c r="PXH19" s="1"/>
      <c r="PXI19" s="1"/>
      <c r="PXJ19" s="1"/>
      <c r="PXK19" s="1"/>
      <c r="PXL19" s="1"/>
      <c r="PXM19" s="1"/>
      <c r="PXN19" s="1"/>
      <c r="PXO19" s="1"/>
      <c r="PXP19" s="1"/>
      <c r="PXQ19" s="1"/>
      <c r="PXR19" s="1"/>
      <c r="PXS19" s="1"/>
      <c r="PXT19" s="1"/>
      <c r="PXU19" s="1"/>
      <c r="PXV19" s="1"/>
      <c r="PXW19" s="1"/>
      <c r="PXX19" s="1"/>
      <c r="PXY19" s="1"/>
      <c r="PXZ19" s="1"/>
      <c r="PYA19" s="1"/>
      <c r="PYB19" s="1"/>
      <c r="PYC19" s="1"/>
      <c r="PYD19" s="1"/>
      <c r="PYE19" s="1"/>
      <c r="PYF19" s="1"/>
      <c r="PYG19" s="1"/>
      <c r="PYH19" s="1"/>
      <c r="PYI19" s="1"/>
      <c r="PYJ19" s="1"/>
      <c r="PYK19" s="1"/>
      <c r="PYL19" s="1"/>
      <c r="PYM19" s="1"/>
      <c r="PYN19" s="1"/>
      <c r="PYO19" s="1"/>
      <c r="PYP19" s="1"/>
      <c r="PYQ19" s="1"/>
      <c r="PYR19" s="1"/>
      <c r="PYS19" s="1"/>
      <c r="PYT19" s="1"/>
      <c r="PYU19" s="1"/>
      <c r="PYV19" s="1"/>
      <c r="PYW19" s="1"/>
      <c r="PYX19" s="1"/>
      <c r="PYY19" s="1"/>
      <c r="PYZ19" s="1"/>
      <c r="PZA19" s="1"/>
      <c r="PZB19" s="1"/>
      <c r="PZC19" s="1"/>
      <c r="PZD19" s="1"/>
      <c r="PZE19" s="1"/>
      <c r="PZF19" s="1"/>
      <c r="PZG19" s="1"/>
      <c r="PZH19" s="1"/>
      <c r="PZI19" s="1"/>
      <c r="PZJ19" s="1"/>
      <c r="PZK19" s="1"/>
      <c r="PZL19" s="1"/>
      <c r="PZM19" s="1"/>
      <c r="PZN19" s="1"/>
      <c r="PZO19" s="1"/>
      <c r="PZP19" s="1"/>
      <c r="PZQ19" s="1"/>
      <c r="PZR19" s="1"/>
      <c r="PZS19" s="1"/>
      <c r="PZT19" s="1"/>
      <c r="PZU19" s="1"/>
      <c r="PZV19" s="1"/>
      <c r="PZW19" s="1"/>
      <c r="PZX19" s="1"/>
      <c r="PZY19" s="1"/>
      <c r="PZZ19" s="1"/>
      <c r="QAA19" s="1"/>
      <c r="QAB19" s="1"/>
      <c r="QAC19" s="1"/>
      <c r="QAD19" s="1"/>
      <c r="QAE19" s="1"/>
      <c r="QAF19" s="1"/>
      <c r="QAG19" s="1"/>
      <c r="QAH19" s="1"/>
      <c r="QAI19" s="1"/>
      <c r="QAJ19" s="1"/>
      <c r="QAK19" s="1"/>
      <c r="QAL19" s="1"/>
      <c r="QAM19" s="1"/>
      <c r="QAN19" s="1"/>
      <c r="QAO19" s="1"/>
      <c r="QAP19" s="1"/>
      <c r="QAQ19" s="1"/>
      <c r="QAR19" s="1"/>
      <c r="QAS19" s="1"/>
      <c r="QAT19" s="1"/>
      <c r="QAU19" s="1"/>
      <c r="QAV19" s="1"/>
      <c r="QAW19" s="1"/>
      <c r="QAX19" s="1"/>
      <c r="QAY19" s="1"/>
      <c r="QAZ19" s="1"/>
      <c r="QBA19" s="1"/>
      <c r="QBB19" s="1"/>
      <c r="QBC19" s="1"/>
      <c r="QBD19" s="1"/>
      <c r="QBE19" s="1"/>
      <c r="QBF19" s="1"/>
      <c r="QBG19" s="1"/>
      <c r="QBH19" s="1"/>
      <c r="QBI19" s="1"/>
      <c r="QBJ19" s="1"/>
      <c r="QBK19" s="1"/>
      <c r="QBL19" s="1"/>
      <c r="QBM19" s="1"/>
      <c r="QBN19" s="1"/>
      <c r="QBO19" s="1"/>
      <c r="QBP19" s="1"/>
      <c r="QBQ19" s="1"/>
      <c r="QBR19" s="1"/>
      <c r="QBS19" s="1"/>
      <c r="QBT19" s="1"/>
      <c r="QBU19" s="1"/>
      <c r="QBV19" s="1"/>
      <c r="QBW19" s="1"/>
      <c r="QBX19" s="1"/>
      <c r="QBY19" s="1"/>
      <c r="QBZ19" s="1"/>
      <c r="QCA19" s="1"/>
      <c r="QCB19" s="1"/>
      <c r="QCC19" s="1"/>
      <c r="QCD19" s="1"/>
      <c r="QCE19" s="1"/>
      <c r="QCF19" s="1"/>
      <c r="QCG19" s="1"/>
      <c r="QCH19" s="1"/>
      <c r="QCI19" s="1"/>
      <c r="QCJ19" s="1"/>
      <c r="QCK19" s="1"/>
      <c r="QCL19" s="1"/>
      <c r="QCM19" s="1"/>
      <c r="QCN19" s="1"/>
      <c r="QCO19" s="1"/>
      <c r="QCP19" s="1"/>
      <c r="QCQ19" s="1"/>
      <c r="QCR19" s="1"/>
      <c r="QCS19" s="1"/>
      <c r="QCT19" s="1"/>
      <c r="QCU19" s="1"/>
      <c r="QCV19" s="1"/>
      <c r="QCW19" s="1"/>
      <c r="QCX19" s="1"/>
      <c r="QCY19" s="1"/>
      <c r="QCZ19" s="1"/>
      <c r="QDA19" s="1"/>
      <c r="QDB19" s="1"/>
      <c r="QDC19" s="1"/>
      <c r="QDD19" s="1"/>
      <c r="QDE19" s="1"/>
      <c r="QDF19" s="1"/>
      <c r="QDG19" s="1"/>
      <c r="QDH19" s="1"/>
      <c r="QDI19" s="1"/>
      <c r="QDJ19" s="1"/>
      <c r="QDK19" s="1"/>
      <c r="QDL19" s="1"/>
      <c r="QDM19" s="1"/>
      <c r="QDN19" s="1"/>
      <c r="QDO19" s="1"/>
      <c r="QDP19" s="1"/>
      <c r="QDQ19" s="1"/>
      <c r="QDR19" s="1"/>
      <c r="QDS19" s="1"/>
      <c r="QDT19" s="1"/>
      <c r="QDU19" s="1"/>
      <c r="QDV19" s="1"/>
      <c r="QDW19" s="1"/>
      <c r="QDX19" s="1"/>
      <c r="QDY19" s="1"/>
      <c r="QDZ19" s="1"/>
      <c r="QEA19" s="1"/>
      <c r="QEB19" s="1"/>
      <c r="QEC19" s="1"/>
      <c r="QED19" s="1"/>
      <c r="QEE19" s="1"/>
      <c r="QEF19" s="1"/>
      <c r="QEG19" s="1"/>
      <c r="QEH19" s="1"/>
      <c r="QEI19" s="1"/>
      <c r="QEJ19" s="1"/>
      <c r="QEK19" s="1"/>
      <c r="QEL19" s="1"/>
      <c r="QEM19" s="1"/>
      <c r="QEN19" s="1"/>
      <c r="QEO19" s="1"/>
      <c r="QEP19" s="1"/>
      <c r="QEQ19" s="1"/>
      <c r="QER19" s="1"/>
      <c r="QES19" s="1"/>
      <c r="QET19" s="1"/>
      <c r="QEU19" s="1"/>
      <c r="QEV19" s="1"/>
      <c r="QEW19" s="1"/>
      <c r="QEX19" s="1"/>
      <c r="QEY19" s="1"/>
      <c r="QEZ19" s="1"/>
      <c r="QFA19" s="1"/>
      <c r="QFB19" s="1"/>
      <c r="QFC19" s="1"/>
      <c r="QFD19" s="1"/>
      <c r="QFE19" s="1"/>
      <c r="QFF19" s="1"/>
      <c r="QFG19" s="1"/>
      <c r="QFH19" s="1"/>
      <c r="QFI19" s="1"/>
      <c r="QFJ19" s="1"/>
      <c r="QFK19" s="1"/>
      <c r="QFL19" s="1"/>
      <c r="QFM19" s="1"/>
      <c r="QFN19" s="1"/>
      <c r="QFO19" s="1"/>
      <c r="QFP19" s="1"/>
      <c r="QFQ19" s="1"/>
      <c r="QFR19" s="1"/>
      <c r="QFS19" s="1"/>
      <c r="QFT19" s="1"/>
      <c r="QFU19" s="1"/>
      <c r="QFV19" s="1"/>
      <c r="QFW19" s="1"/>
      <c r="QFX19" s="1"/>
      <c r="QFY19" s="1"/>
      <c r="QFZ19" s="1"/>
      <c r="QGA19" s="1"/>
      <c r="QGB19" s="1"/>
      <c r="QGC19" s="1"/>
      <c r="QGD19" s="1"/>
      <c r="QGE19" s="1"/>
      <c r="QGF19" s="1"/>
      <c r="QGG19" s="1"/>
      <c r="QGH19" s="1"/>
      <c r="QGI19" s="1"/>
      <c r="QGJ19" s="1"/>
      <c r="QGK19" s="1"/>
      <c r="QGL19" s="1"/>
      <c r="QGM19" s="1"/>
      <c r="QGN19" s="1"/>
      <c r="QGO19" s="1"/>
      <c r="QGP19" s="1"/>
      <c r="QGQ19" s="1"/>
      <c r="QGR19" s="1"/>
      <c r="QGS19" s="1"/>
      <c r="QGT19" s="1"/>
      <c r="QGU19" s="1"/>
      <c r="QGV19" s="1"/>
      <c r="QGW19" s="1"/>
      <c r="QGX19" s="1"/>
      <c r="QGY19" s="1"/>
      <c r="QGZ19" s="1"/>
      <c r="QHA19" s="1"/>
      <c r="QHB19" s="1"/>
      <c r="QHC19" s="1"/>
      <c r="QHD19" s="1"/>
      <c r="QHE19" s="1"/>
      <c r="QHF19" s="1"/>
      <c r="QHG19" s="1"/>
      <c r="QHH19" s="1"/>
      <c r="QHI19" s="1"/>
      <c r="QHJ19" s="1"/>
      <c r="QHK19" s="1"/>
      <c r="QHL19" s="1"/>
      <c r="QHM19" s="1"/>
      <c r="QHN19" s="1"/>
      <c r="QHO19" s="1"/>
      <c r="QHP19" s="1"/>
      <c r="QHQ19" s="1"/>
      <c r="QHR19" s="1"/>
      <c r="QHS19" s="1"/>
      <c r="QHT19" s="1"/>
      <c r="QHU19" s="1"/>
      <c r="QHV19" s="1"/>
      <c r="QHW19" s="1"/>
      <c r="QHX19" s="1"/>
      <c r="QHY19" s="1"/>
      <c r="QHZ19" s="1"/>
      <c r="QIA19" s="1"/>
      <c r="QIB19" s="1"/>
      <c r="QIC19" s="1"/>
      <c r="QID19" s="1"/>
      <c r="QIE19" s="1"/>
      <c r="QIF19" s="1"/>
      <c r="QIG19" s="1"/>
      <c r="QIH19" s="1"/>
      <c r="QII19" s="1"/>
      <c r="QIJ19" s="1"/>
      <c r="QIK19" s="1"/>
      <c r="QIL19" s="1"/>
      <c r="QIM19" s="1"/>
      <c r="QIN19" s="1"/>
      <c r="QIO19" s="1"/>
      <c r="QIP19" s="1"/>
      <c r="QIQ19" s="1"/>
      <c r="QIR19" s="1"/>
      <c r="QIS19" s="1"/>
      <c r="QIT19" s="1"/>
      <c r="QIU19" s="1"/>
      <c r="QIV19" s="1"/>
      <c r="QIW19" s="1"/>
      <c r="QIX19" s="1"/>
      <c r="QIY19" s="1"/>
      <c r="QIZ19" s="1"/>
      <c r="QJA19" s="1"/>
      <c r="QJB19" s="1"/>
      <c r="QJC19" s="1"/>
      <c r="QJD19" s="1"/>
      <c r="QJE19" s="1"/>
      <c r="QJF19" s="1"/>
      <c r="QJG19" s="1"/>
      <c r="QJH19" s="1"/>
      <c r="QJI19" s="1"/>
      <c r="QJJ19" s="1"/>
      <c r="QJK19" s="1"/>
      <c r="QJL19" s="1"/>
      <c r="QJM19" s="1"/>
      <c r="QJN19" s="1"/>
      <c r="QJO19" s="1"/>
      <c r="QJP19" s="1"/>
      <c r="QJQ19" s="1"/>
      <c r="QJR19" s="1"/>
      <c r="QJS19" s="1"/>
      <c r="QJT19" s="1"/>
      <c r="QJU19" s="1"/>
      <c r="QJV19" s="1"/>
      <c r="QJW19" s="1"/>
      <c r="QJX19" s="1"/>
      <c r="QJY19" s="1"/>
      <c r="QJZ19" s="1"/>
      <c r="QKA19" s="1"/>
      <c r="QKB19" s="1"/>
      <c r="QKC19" s="1"/>
      <c r="QKD19" s="1"/>
      <c r="QKE19" s="1"/>
      <c r="QKF19" s="1"/>
      <c r="QKG19" s="1"/>
      <c r="QKH19" s="1"/>
      <c r="QKI19" s="1"/>
      <c r="QKJ19" s="1"/>
      <c r="QKK19" s="1"/>
      <c r="QKL19" s="1"/>
      <c r="QKM19" s="1"/>
      <c r="QKN19" s="1"/>
      <c r="QKO19" s="1"/>
      <c r="QKP19" s="1"/>
      <c r="QKQ19" s="1"/>
      <c r="QKR19" s="1"/>
      <c r="QKS19" s="1"/>
      <c r="QKT19" s="1"/>
      <c r="QKU19" s="1"/>
      <c r="QKV19" s="1"/>
      <c r="QKW19" s="1"/>
      <c r="QKX19" s="1"/>
      <c r="QKY19" s="1"/>
      <c r="QKZ19" s="1"/>
      <c r="QLA19" s="1"/>
      <c r="QLB19" s="1"/>
      <c r="QLC19" s="1"/>
      <c r="QLD19" s="1"/>
      <c r="QLE19" s="1"/>
      <c r="QLF19" s="1"/>
      <c r="QLG19" s="1"/>
      <c r="QLH19" s="1"/>
      <c r="QLI19" s="1"/>
      <c r="QLJ19" s="1"/>
      <c r="QLK19" s="1"/>
      <c r="QLL19" s="1"/>
      <c r="QLM19" s="1"/>
      <c r="QLN19" s="1"/>
      <c r="QLO19" s="1"/>
      <c r="QLP19" s="1"/>
      <c r="QLQ19" s="1"/>
      <c r="QLR19" s="1"/>
      <c r="QLS19" s="1"/>
      <c r="QLT19" s="1"/>
      <c r="QLU19" s="1"/>
      <c r="QLV19" s="1"/>
      <c r="QLW19" s="1"/>
      <c r="QLX19" s="1"/>
      <c r="QLY19" s="1"/>
      <c r="QLZ19" s="1"/>
      <c r="QMA19" s="1"/>
      <c r="QMB19" s="1"/>
      <c r="QMC19" s="1"/>
      <c r="QMD19" s="1"/>
      <c r="QME19" s="1"/>
      <c r="QMF19" s="1"/>
      <c r="QMG19" s="1"/>
      <c r="QMH19" s="1"/>
      <c r="QMI19" s="1"/>
      <c r="QMJ19" s="1"/>
      <c r="QMK19" s="1"/>
      <c r="QML19" s="1"/>
      <c r="QMM19" s="1"/>
      <c r="QMN19" s="1"/>
      <c r="QMO19" s="1"/>
      <c r="QMP19" s="1"/>
      <c r="QMQ19" s="1"/>
      <c r="QMR19" s="1"/>
      <c r="QMS19" s="1"/>
      <c r="QMT19" s="1"/>
      <c r="QMU19" s="1"/>
      <c r="QMV19" s="1"/>
      <c r="QMW19" s="1"/>
      <c r="QMX19" s="1"/>
      <c r="QMY19" s="1"/>
      <c r="QMZ19" s="1"/>
      <c r="QNA19" s="1"/>
      <c r="QNB19" s="1"/>
      <c r="QNC19" s="1"/>
      <c r="QND19" s="1"/>
      <c r="QNE19" s="1"/>
      <c r="QNF19" s="1"/>
      <c r="QNG19" s="1"/>
      <c r="QNH19" s="1"/>
      <c r="QNI19" s="1"/>
      <c r="QNJ19" s="1"/>
      <c r="QNK19" s="1"/>
      <c r="QNL19" s="1"/>
      <c r="QNM19" s="1"/>
      <c r="QNN19" s="1"/>
      <c r="QNO19" s="1"/>
      <c r="QNP19" s="1"/>
      <c r="QNQ19" s="1"/>
      <c r="QNR19" s="1"/>
      <c r="QNS19" s="1"/>
      <c r="QNT19" s="1"/>
      <c r="QNU19" s="1"/>
      <c r="QNV19" s="1"/>
      <c r="QNW19" s="1"/>
      <c r="QNX19" s="1"/>
      <c r="QNY19" s="1"/>
      <c r="QNZ19" s="1"/>
      <c r="QOA19" s="1"/>
      <c r="QOB19" s="1"/>
      <c r="QOC19" s="1"/>
      <c r="QOD19" s="1"/>
      <c r="QOE19" s="1"/>
      <c r="QOF19" s="1"/>
      <c r="QOG19" s="1"/>
      <c r="QOH19" s="1"/>
      <c r="QOI19" s="1"/>
      <c r="QOJ19" s="1"/>
      <c r="QOK19" s="1"/>
      <c r="QOL19" s="1"/>
      <c r="QOM19" s="1"/>
      <c r="QON19" s="1"/>
      <c r="QOO19" s="1"/>
      <c r="QOP19" s="1"/>
      <c r="QOQ19" s="1"/>
      <c r="QOR19" s="1"/>
      <c r="QOS19" s="1"/>
      <c r="QOT19" s="1"/>
      <c r="QOU19" s="1"/>
      <c r="QOV19" s="1"/>
      <c r="QOW19" s="1"/>
      <c r="QOX19" s="1"/>
      <c r="QOY19" s="1"/>
      <c r="QOZ19" s="1"/>
      <c r="QPA19" s="1"/>
      <c r="QPB19" s="1"/>
      <c r="QPC19" s="1"/>
      <c r="QPD19" s="1"/>
      <c r="QPE19" s="1"/>
      <c r="QPF19" s="1"/>
      <c r="QPG19" s="1"/>
      <c r="QPH19" s="1"/>
      <c r="QPI19" s="1"/>
      <c r="QPJ19" s="1"/>
      <c r="QPK19" s="1"/>
      <c r="QPL19" s="1"/>
      <c r="QPM19" s="1"/>
      <c r="QPN19" s="1"/>
      <c r="QPO19" s="1"/>
      <c r="QPP19" s="1"/>
      <c r="QPQ19" s="1"/>
      <c r="QPR19" s="1"/>
      <c r="QPS19" s="1"/>
      <c r="QPT19" s="1"/>
      <c r="QPU19" s="1"/>
      <c r="QPV19" s="1"/>
      <c r="QPW19" s="1"/>
      <c r="QPX19" s="1"/>
      <c r="QPY19" s="1"/>
      <c r="QPZ19" s="1"/>
      <c r="QQA19" s="1"/>
      <c r="QQB19" s="1"/>
      <c r="QQC19" s="1"/>
      <c r="QQD19" s="1"/>
      <c r="QQE19" s="1"/>
      <c r="QQF19" s="1"/>
      <c r="QQG19" s="1"/>
      <c r="QQH19" s="1"/>
      <c r="QQI19" s="1"/>
      <c r="QQJ19" s="1"/>
      <c r="QQK19" s="1"/>
      <c r="QQL19" s="1"/>
      <c r="QQM19" s="1"/>
      <c r="QQN19" s="1"/>
      <c r="QQO19" s="1"/>
      <c r="QQP19" s="1"/>
      <c r="QQQ19" s="1"/>
      <c r="QQR19" s="1"/>
      <c r="QQS19" s="1"/>
      <c r="QQT19" s="1"/>
      <c r="QQU19" s="1"/>
      <c r="QQV19" s="1"/>
      <c r="QQW19" s="1"/>
      <c r="QQX19" s="1"/>
      <c r="QQY19" s="1"/>
      <c r="QQZ19" s="1"/>
      <c r="QRA19" s="1"/>
      <c r="QRB19" s="1"/>
      <c r="QRC19" s="1"/>
      <c r="QRD19" s="1"/>
      <c r="QRE19" s="1"/>
      <c r="QRF19" s="1"/>
      <c r="QRG19" s="1"/>
      <c r="QRH19" s="1"/>
      <c r="QRI19" s="1"/>
      <c r="QRJ19" s="1"/>
      <c r="QRK19" s="1"/>
      <c r="QRL19" s="1"/>
      <c r="QRM19" s="1"/>
      <c r="QRN19" s="1"/>
      <c r="QRO19" s="1"/>
      <c r="QRP19" s="1"/>
      <c r="QRQ19" s="1"/>
      <c r="QRR19" s="1"/>
      <c r="QRS19" s="1"/>
      <c r="QRT19" s="1"/>
      <c r="QRU19" s="1"/>
      <c r="QRV19" s="1"/>
      <c r="QRW19" s="1"/>
      <c r="QRX19" s="1"/>
      <c r="QRY19" s="1"/>
      <c r="QRZ19" s="1"/>
      <c r="QSA19" s="1"/>
      <c r="QSB19" s="1"/>
      <c r="QSC19" s="1"/>
      <c r="QSD19" s="1"/>
      <c r="QSE19" s="1"/>
      <c r="QSF19" s="1"/>
      <c r="QSG19" s="1"/>
      <c r="QSH19" s="1"/>
      <c r="QSI19" s="1"/>
      <c r="QSJ19" s="1"/>
      <c r="QSK19" s="1"/>
      <c r="QSL19" s="1"/>
      <c r="QSM19" s="1"/>
      <c r="QSN19" s="1"/>
      <c r="QSO19" s="1"/>
      <c r="QSP19" s="1"/>
      <c r="QSQ19" s="1"/>
      <c r="QSR19" s="1"/>
      <c r="QSS19" s="1"/>
      <c r="QST19" s="1"/>
      <c r="QSU19" s="1"/>
      <c r="QSV19" s="1"/>
      <c r="QSW19" s="1"/>
      <c r="QSX19" s="1"/>
      <c r="QSY19" s="1"/>
      <c r="QSZ19" s="1"/>
      <c r="QTA19" s="1"/>
      <c r="QTB19" s="1"/>
      <c r="QTC19" s="1"/>
      <c r="QTD19" s="1"/>
      <c r="QTE19" s="1"/>
      <c r="QTF19" s="1"/>
      <c r="QTG19" s="1"/>
      <c r="QTH19" s="1"/>
      <c r="QTI19" s="1"/>
      <c r="QTJ19" s="1"/>
      <c r="QTK19" s="1"/>
      <c r="QTL19" s="1"/>
      <c r="QTM19" s="1"/>
      <c r="QTN19" s="1"/>
      <c r="QTO19" s="1"/>
      <c r="QTP19" s="1"/>
      <c r="QTQ19" s="1"/>
      <c r="QTR19" s="1"/>
      <c r="QTS19" s="1"/>
      <c r="QTT19" s="1"/>
      <c r="QTU19" s="1"/>
      <c r="QTV19" s="1"/>
      <c r="QTW19" s="1"/>
      <c r="QTX19" s="1"/>
      <c r="QTY19" s="1"/>
      <c r="QTZ19" s="1"/>
      <c r="QUA19" s="1"/>
      <c r="QUB19" s="1"/>
      <c r="QUC19" s="1"/>
      <c r="QUD19" s="1"/>
      <c r="QUE19" s="1"/>
      <c r="QUF19" s="1"/>
      <c r="QUG19" s="1"/>
      <c r="QUH19" s="1"/>
      <c r="QUI19" s="1"/>
      <c r="QUJ19" s="1"/>
      <c r="QUK19" s="1"/>
      <c r="QUL19" s="1"/>
      <c r="QUM19" s="1"/>
      <c r="QUN19" s="1"/>
      <c r="QUO19" s="1"/>
      <c r="QUP19" s="1"/>
      <c r="QUQ19" s="1"/>
      <c r="QUR19" s="1"/>
      <c r="QUS19" s="1"/>
      <c r="QUT19" s="1"/>
      <c r="QUU19" s="1"/>
      <c r="QUV19" s="1"/>
      <c r="QUW19" s="1"/>
      <c r="QUX19" s="1"/>
      <c r="QUY19" s="1"/>
      <c r="QUZ19" s="1"/>
      <c r="QVA19" s="1"/>
      <c r="QVB19" s="1"/>
      <c r="QVC19" s="1"/>
      <c r="QVD19" s="1"/>
      <c r="QVE19" s="1"/>
      <c r="QVF19" s="1"/>
      <c r="QVG19" s="1"/>
      <c r="QVH19" s="1"/>
      <c r="QVI19" s="1"/>
      <c r="QVJ19" s="1"/>
      <c r="QVK19" s="1"/>
      <c r="QVL19" s="1"/>
      <c r="QVM19" s="1"/>
      <c r="QVN19" s="1"/>
      <c r="QVO19" s="1"/>
      <c r="QVP19" s="1"/>
      <c r="QVQ19" s="1"/>
      <c r="QVR19" s="1"/>
      <c r="QVS19" s="1"/>
      <c r="QVT19" s="1"/>
      <c r="QVU19" s="1"/>
      <c r="QVV19" s="1"/>
      <c r="QVW19" s="1"/>
      <c r="QVX19" s="1"/>
      <c r="QVY19" s="1"/>
      <c r="QVZ19" s="1"/>
      <c r="QWA19" s="1"/>
      <c r="QWB19" s="1"/>
      <c r="QWC19" s="1"/>
      <c r="QWD19" s="1"/>
      <c r="QWE19" s="1"/>
      <c r="QWF19" s="1"/>
      <c r="QWG19" s="1"/>
      <c r="QWH19" s="1"/>
      <c r="QWI19" s="1"/>
      <c r="QWJ19" s="1"/>
      <c r="QWK19" s="1"/>
      <c r="QWL19" s="1"/>
      <c r="QWM19" s="1"/>
      <c r="QWN19" s="1"/>
      <c r="QWO19" s="1"/>
      <c r="QWP19" s="1"/>
      <c r="QWQ19" s="1"/>
      <c r="QWR19" s="1"/>
      <c r="QWS19" s="1"/>
      <c r="QWT19" s="1"/>
      <c r="QWU19" s="1"/>
      <c r="QWV19" s="1"/>
      <c r="QWW19" s="1"/>
      <c r="QWX19" s="1"/>
      <c r="QWY19" s="1"/>
      <c r="QWZ19" s="1"/>
      <c r="QXA19" s="1"/>
      <c r="QXB19" s="1"/>
      <c r="QXC19" s="1"/>
      <c r="QXD19" s="1"/>
      <c r="QXE19" s="1"/>
      <c r="QXF19" s="1"/>
      <c r="QXG19" s="1"/>
      <c r="QXH19" s="1"/>
      <c r="QXI19" s="1"/>
      <c r="QXJ19" s="1"/>
      <c r="QXK19" s="1"/>
      <c r="QXL19" s="1"/>
      <c r="QXM19" s="1"/>
      <c r="QXN19" s="1"/>
      <c r="QXO19" s="1"/>
      <c r="QXP19" s="1"/>
      <c r="QXQ19" s="1"/>
      <c r="QXR19" s="1"/>
      <c r="QXS19" s="1"/>
      <c r="QXT19" s="1"/>
      <c r="QXU19" s="1"/>
      <c r="QXV19" s="1"/>
      <c r="QXW19" s="1"/>
      <c r="QXX19" s="1"/>
      <c r="QXY19" s="1"/>
      <c r="QXZ19" s="1"/>
      <c r="QYA19" s="1"/>
      <c r="QYB19" s="1"/>
      <c r="QYC19" s="1"/>
      <c r="QYD19" s="1"/>
      <c r="QYE19" s="1"/>
      <c r="QYF19" s="1"/>
      <c r="QYG19" s="1"/>
      <c r="QYH19" s="1"/>
      <c r="QYI19" s="1"/>
      <c r="QYJ19" s="1"/>
      <c r="QYK19" s="1"/>
      <c r="QYL19" s="1"/>
      <c r="QYM19" s="1"/>
      <c r="QYN19" s="1"/>
      <c r="QYO19" s="1"/>
      <c r="QYP19" s="1"/>
      <c r="QYQ19" s="1"/>
      <c r="QYR19" s="1"/>
      <c r="QYS19" s="1"/>
      <c r="QYT19" s="1"/>
      <c r="QYU19" s="1"/>
      <c r="QYV19" s="1"/>
      <c r="QYW19" s="1"/>
      <c r="QYX19" s="1"/>
      <c r="QYY19" s="1"/>
      <c r="QYZ19" s="1"/>
      <c r="QZA19" s="1"/>
      <c r="QZB19" s="1"/>
      <c r="QZC19" s="1"/>
      <c r="QZD19" s="1"/>
      <c r="QZE19" s="1"/>
      <c r="QZF19" s="1"/>
      <c r="QZG19" s="1"/>
      <c r="QZH19" s="1"/>
      <c r="QZI19" s="1"/>
      <c r="QZJ19" s="1"/>
      <c r="QZK19" s="1"/>
      <c r="QZL19" s="1"/>
      <c r="QZM19" s="1"/>
      <c r="QZN19" s="1"/>
      <c r="QZO19" s="1"/>
      <c r="QZP19" s="1"/>
      <c r="QZQ19" s="1"/>
      <c r="QZR19" s="1"/>
      <c r="QZS19" s="1"/>
      <c r="QZT19" s="1"/>
      <c r="QZU19" s="1"/>
      <c r="QZV19" s="1"/>
      <c r="QZW19" s="1"/>
      <c r="QZX19" s="1"/>
      <c r="QZY19" s="1"/>
      <c r="QZZ19" s="1"/>
      <c r="RAA19" s="1"/>
      <c r="RAB19" s="1"/>
      <c r="RAC19" s="1"/>
      <c r="RAD19" s="1"/>
      <c r="RAE19" s="1"/>
      <c r="RAF19" s="1"/>
      <c r="RAG19" s="1"/>
      <c r="RAH19" s="1"/>
      <c r="RAI19" s="1"/>
      <c r="RAJ19" s="1"/>
      <c r="RAK19" s="1"/>
      <c r="RAL19" s="1"/>
      <c r="RAM19" s="1"/>
      <c r="RAN19" s="1"/>
      <c r="RAO19" s="1"/>
      <c r="RAP19" s="1"/>
      <c r="RAQ19" s="1"/>
      <c r="RAR19" s="1"/>
      <c r="RAS19" s="1"/>
      <c r="RAT19" s="1"/>
      <c r="RAU19" s="1"/>
      <c r="RAV19" s="1"/>
      <c r="RAW19" s="1"/>
      <c r="RAX19" s="1"/>
      <c r="RAY19" s="1"/>
      <c r="RAZ19" s="1"/>
      <c r="RBA19" s="1"/>
      <c r="RBB19" s="1"/>
      <c r="RBC19" s="1"/>
      <c r="RBD19" s="1"/>
      <c r="RBE19" s="1"/>
      <c r="RBF19" s="1"/>
      <c r="RBG19" s="1"/>
      <c r="RBH19" s="1"/>
      <c r="RBI19" s="1"/>
      <c r="RBJ19" s="1"/>
      <c r="RBK19" s="1"/>
      <c r="RBL19" s="1"/>
      <c r="RBM19" s="1"/>
      <c r="RBN19" s="1"/>
      <c r="RBO19" s="1"/>
      <c r="RBP19" s="1"/>
      <c r="RBQ19" s="1"/>
      <c r="RBR19" s="1"/>
      <c r="RBS19" s="1"/>
      <c r="RBT19" s="1"/>
      <c r="RBU19" s="1"/>
      <c r="RBV19" s="1"/>
      <c r="RBW19" s="1"/>
      <c r="RBX19" s="1"/>
      <c r="RBY19" s="1"/>
      <c r="RBZ19" s="1"/>
      <c r="RCA19" s="1"/>
      <c r="RCB19" s="1"/>
      <c r="RCC19" s="1"/>
      <c r="RCD19" s="1"/>
      <c r="RCE19" s="1"/>
      <c r="RCF19" s="1"/>
      <c r="RCG19" s="1"/>
      <c r="RCH19" s="1"/>
      <c r="RCI19" s="1"/>
      <c r="RCJ19" s="1"/>
      <c r="RCK19" s="1"/>
      <c r="RCL19" s="1"/>
      <c r="RCM19" s="1"/>
      <c r="RCN19" s="1"/>
      <c r="RCO19" s="1"/>
      <c r="RCP19" s="1"/>
      <c r="RCQ19" s="1"/>
      <c r="RCR19" s="1"/>
      <c r="RCS19" s="1"/>
      <c r="RCT19" s="1"/>
      <c r="RCU19" s="1"/>
      <c r="RCV19" s="1"/>
      <c r="RCW19" s="1"/>
      <c r="RCX19" s="1"/>
      <c r="RCY19" s="1"/>
      <c r="RCZ19" s="1"/>
      <c r="RDA19" s="1"/>
      <c r="RDB19" s="1"/>
      <c r="RDC19" s="1"/>
      <c r="RDD19" s="1"/>
      <c r="RDE19" s="1"/>
      <c r="RDF19" s="1"/>
      <c r="RDG19" s="1"/>
      <c r="RDH19" s="1"/>
      <c r="RDI19" s="1"/>
      <c r="RDJ19" s="1"/>
      <c r="RDK19" s="1"/>
      <c r="RDL19" s="1"/>
      <c r="RDM19" s="1"/>
      <c r="RDN19" s="1"/>
      <c r="RDO19" s="1"/>
      <c r="RDP19" s="1"/>
      <c r="RDQ19" s="1"/>
      <c r="RDR19" s="1"/>
      <c r="RDS19" s="1"/>
      <c r="RDT19" s="1"/>
      <c r="RDU19" s="1"/>
      <c r="RDV19" s="1"/>
      <c r="RDW19" s="1"/>
      <c r="RDX19" s="1"/>
      <c r="RDY19" s="1"/>
      <c r="RDZ19" s="1"/>
      <c r="REA19" s="1"/>
      <c r="REB19" s="1"/>
      <c r="REC19" s="1"/>
      <c r="RED19" s="1"/>
      <c r="REE19" s="1"/>
      <c r="REF19" s="1"/>
      <c r="REG19" s="1"/>
      <c r="REH19" s="1"/>
      <c r="REI19" s="1"/>
      <c r="REJ19" s="1"/>
      <c r="REK19" s="1"/>
      <c r="REL19" s="1"/>
      <c r="REM19" s="1"/>
      <c r="REN19" s="1"/>
      <c r="REO19" s="1"/>
      <c r="REP19" s="1"/>
      <c r="REQ19" s="1"/>
      <c r="RER19" s="1"/>
      <c r="RES19" s="1"/>
      <c r="RET19" s="1"/>
      <c r="REU19" s="1"/>
      <c r="REV19" s="1"/>
      <c r="REW19" s="1"/>
      <c r="REX19" s="1"/>
      <c r="REY19" s="1"/>
      <c r="REZ19" s="1"/>
      <c r="RFA19" s="1"/>
      <c r="RFB19" s="1"/>
      <c r="RFC19" s="1"/>
      <c r="RFD19" s="1"/>
      <c r="RFE19" s="1"/>
      <c r="RFF19" s="1"/>
      <c r="RFG19" s="1"/>
      <c r="RFH19" s="1"/>
      <c r="RFI19" s="1"/>
      <c r="RFJ19" s="1"/>
      <c r="RFK19" s="1"/>
      <c r="RFL19" s="1"/>
      <c r="RFM19" s="1"/>
      <c r="RFN19" s="1"/>
      <c r="RFO19" s="1"/>
      <c r="RFP19" s="1"/>
      <c r="RFQ19" s="1"/>
      <c r="RFR19" s="1"/>
      <c r="RFS19" s="1"/>
      <c r="RFT19" s="1"/>
      <c r="RFU19" s="1"/>
      <c r="RFV19" s="1"/>
      <c r="RFW19" s="1"/>
      <c r="RFX19" s="1"/>
      <c r="RFY19" s="1"/>
      <c r="RFZ19" s="1"/>
      <c r="RGA19" s="1"/>
      <c r="RGB19" s="1"/>
      <c r="RGC19" s="1"/>
      <c r="RGD19" s="1"/>
      <c r="RGE19" s="1"/>
      <c r="RGF19" s="1"/>
      <c r="RGG19" s="1"/>
      <c r="RGH19" s="1"/>
      <c r="RGI19" s="1"/>
      <c r="RGJ19" s="1"/>
      <c r="RGK19" s="1"/>
      <c r="RGL19" s="1"/>
      <c r="RGM19" s="1"/>
      <c r="RGN19" s="1"/>
      <c r="RGO19" s="1"/>
      <c r="RGP19" s="1"/>
      <c r="RGQ19" s="1"/>
      <c r="RGR19" s="1"/>
      <c r="RGS19" s="1"/>
      <c r="RGT19" s="1"/>
      <c r="RGU19" s="1"/>
      <c r="RGV19" s="1"/>
      <c r="RGW19" s="1"/>
      <c r="RGX19" s="1"/>
      <c r="RGY19" s="1"/>
      <c r="RGZ19" s="1"/>
      <c r="RHA19" s="1"/>
      <c r="RHB19" s="1"/>
      <c r="RHC19" s="1"/>
      <c r="RHD19" s="1"/>
      <c r="RHE19" s="1"/>
      <c r="RHF19" s="1"/>
      <c r="RHG19" s="1"/>
      <c r="RHH19" s="1"/>
      <c r="RHI19" s="1"/>
      <c r="RHJ19" s="1"/>
      <c r="RHK19" s="1"/>
      <c r="RHL19" s="1"/>
      <c r="RHM19" s="1"/>
      <c r="RHN19" s="1"/>
      <c r="RHO19" s="1"/>
      <c r="RHP19" s="1"/>
      <c r="RHQ19" s="1"/>
      <c r="RHR19" s="1"/>
      <c r="RHS19" s="1"/>
      <c r="RHT19" s="1"/>
      <c r="RHU19" s="1"/>
      <c r="RHV19" s="1"/>
      <c r="RHW19" s="1"/>
      <c r="RHX19" s="1"/>
      <c r="RHY19" s="1"/>
      <c r="RHZ19" s="1"/>
      <c r="RIA19" s="1"/>
      <c r="RIB19" s="1"/>
      <c r="RIC19" s="1"/>
      <c r="RID19" s="1"/>
      <c r="RIE19" s="1"/>
      <c r="RIF19" s="1"/>
      <c r="RIG19" s="1"/>
      <c r="RIH19" s="1"/>
      <c r="RII19" s="1"/>
      <c r="RIJ19" s="1"/>
      <c r="RIK19" s="1"/>
      <c r="RIL19" s="1"/>
      <c r="RIM19" s="1"/>
      <c r="RIN19" s="1"/>
      <c r="RIO19" s="1"/>
      <c r="RIP19" s="1"/>
      <c r="RIQ19" s="1"/>
      <c r="RIR19" s="1"/>
      <c r="RIS19" s="1"/>
      <c r="RIT19" s="1"/>
      <c r="RIU19" s="1"/>
      <c r="RIV19" s="1"/>
      <c r="RIW19" s="1"/>
      <c r="RIX19" s="1"/>
      <c r="RIY19" s="1"/>
      <c r="RIZ19" s="1"/>
      <c r="RJA19" s="1"/>
      <c r="RJB19" s="1"/>
      <c r="RJC19" s="1"/>
      <c r="RJD19" s="1"/>
      <c r="RJE19" s="1"/>
      <c r="RJF19" s="1"/>
      <c r="RJG19" s="1"/>
      <c r="RJH19" s="1"/>
      <c r="RJI19" s="1"/>
      <c r="RJJ19" s="1"/>
      <c r="RJK19" s="1"/>
      <c r="RJL19" s="1"/>
      <c r="RJM19" s="1"/>
      <c r="RJN19" s="1"/>
      <c r="RJO19" s="1"/>
      <c r="RJP19" s="1"/>
      <c r="RJQ19" s="1"/>
      <c r="RJR19" s="1"/>
      <c r="RJS19" s="1"/>
      <c r="RJT19" s="1"/>
      <c r="RJU19" s="1"/>
      <c r="RJV19" s="1"/>
      <c r="RJW19" s="1"/>
      <c r="RJX19" s="1"/>
      <c r="RJY19" s="1"/>
      <c r="RJZ19" s="1"/>
      <c r="RKA19" s="1"/>
      <c r="RKB19" s="1"/>
      <c r="RKC19" s="1"/>
      <c r="RKD19" s="1"/>
      <c r="RKE19" s="1"/>
      <c r="RKF19" s="1"/>
      <c r="RKG19" s="1"/>
      <c r="RKH19" s="1"/>
      <c r="RKI19" s="1"/>
      <c r="RKJ19" s="1"/>
      <c r="RKK19" s="1"/>
      <c r="RKL19" s="1"/>
      <c r="RKM19" s="1"/>
      <c r="RKN19" s="1"/>
      <c r="RKO19" s="1"/>
      <c r="RKP19" s="1"/>
      <c r="RKQ19" s="1"/>
      <c r="RKR19" s="1"/>
      <c r="RKS19" s="1"/>
      <c r="RKT19" s="1"/>
      <c r="RKU19" s="1"/>
      <c r="RKV19" s="1"/>
      <c r="RKW19" s="1"/>
      <c r="RKX19" s="1"/>
      <c r="RKY19" s="1"/>
      <c r="RKZ19" s="1"/>
      <c r="RLA19" s="1"/>
      <c r="RLB19" s="1"/>
      <c r="RLC19" s="1"/>
      <c r="RLD19" s="1"/>
      <c r="RLE19" s="1"/>
      <c r="RLF19" s="1"/>
      <c r="RLG19" s="1"/>
      <c r="RLH19" s="1"/>
      <c r="RLI19" s="1"/>
      <c r="RLJ19" s="1"/>
      <c r="RLK19" s="1"/>
      <c r="RLL19" s="1"/>
      <c r="RLM19" s="1"/>
      <c r="RLN19" s="1"/>
      <c r="RLO19" s="1"/>
      <c r="RLP19" s="1"/>
      <c r="RLQ19" s="1"/>
      <c r="RLR19" s="1"/>
      <c r="RLS19" s="1"/>
      <c r="RLT19" s="1"/>
      <c r="RLU19" s="1"/>
      <c r="RLV19" s="1"/>
      <c r="RLW19" s="1"/>
      <c r="RLX19" s="1"/>
      <c r="RLY19" s="1"/>
      <c r="RLZ19" s="1"/>
      <c r="RMA19" s="1"/>
      <c r="RMB19" s="1"/>
      <c r="RMC19" s="1"/>
      <c r="RMD19" s="1"/>
      <c r="RME19" s="1"/>
      <c r="RMF19" s="1"/>
      <c r="RMG19" s="1"/>
      <c r="RMH19" s="1"/>
      <c r="RMI19" s="1"/>
      <c r="RMJ19" s="1"/>
      <c r="RMK19" s="1"/>
      <c r="RML19" s="1"/>
      <c r="RMM19" s="1"/>
      <c r="RMN19" s="1"/>
      <c r="RMO19" s="1"/>
      <c r="RMP19" s="1"/>
      <c r="RMQ19" s="1"/>
      <c r="RMR19" s="1"/>
      <c r="RMS19" s="1"/>
      <c r="RMT19" s="1"/>
      <c r="RMU19" s="1"/>
      <c r="RMV19" s="1"/>
      <c r="RMW19" s="1"/>
      <c r="RMX19" s="1"/>
      <c r="RMY19" s="1"/>
      <c r="RMZ19" s="1"/>
      <c r="RNA19" s="1"/>
      <c r="RNB19" s="1"/>
      <c r="RNC19" s="1"/>
      <c r="RND19" s="1"/>
      <c r="RNE19" s="1"/>
      <c r="RNF19" s="1"/>
      <c r="RNG19" s="1"/>
      <c r="RNH19" s="1"/>
      <c r="RNI19" s="1"/>
      <c r="RNJ19" s="1"/>
      <c r="RNK19" s="1"/>
      <c r="RNL19" s="1"/>
      <c r="RNM19" s="1"/>
      <c r="RNN19" s="1"/>
      <c r="RNO19" s="1"/>
      <c r="RNP19" s="1"/>
      <c r="RNQ19" s="1"/>
      <c r="RNR19" s="1"/>
      <c r="RNS19" s="1"/>
      <c r="RNT19" s="1"/>
      <c r="RNU19" s="1"/>
      <c r="RNV19" s="1"/>
      <c r="RNW19" s="1"/>
      <c r="RNX19" s="1"/>
      <c r="RNY19" s="1"/>
      <c r="RNZ19" s="1"/>
      <c r="ROA19" s="1"/>
      <c r="ROB19" s="1"/>
      <c r="ROC19" s="1"/>
      <c r="ROD19" s="1"/>
      <c r="ROE19" s="1"/>
      <c r="ROF19" s="1"/>
      <c r="ROG19" s="1"/>
      <c r="ROH19" s="1"/>
      <c r="ROI19" s="1"/>
      <c r="ROJ19" s="1"/>
      <c r="ROK19" s="1"/>
      <c r="ROL19" s="1"/>
      <c r="ROM19" s="1"/>
      <c r="RON19" s="1"/>
      <c r="ROO19" s="1"/>
      <c r="ROP19" s="1"/>
      <c r="ROQ19" s="1"/>
      <c r="ROR19" s="1"/>
      <c r="ROS19" s="1"/>
      <c r="ROT19" s="1"/>
      <c r="ROU19" s="1"/>
      <c r="ROV19" s="1"/>
      <c r="ROW19" s="1"/>
      <c r="ROX19" s="1"/>
      <c r="ROY19" s="1"/>
      <c r="ROZ19" s="1"/>
      <c r="RPA19" s="1"/>
      <c r="RPB19" s="1"/>
      <c r="RPC19" s="1"/>
      <c r="RPD19" s="1"/>
      <c r="RPE19" s="1"/>
      <c r="RPF19" s="1"/>
      <c r="RPG19" s="1"/>
      <c r="RPH19" s="1"/>
      <c r="RPI19" s="1"/>
      <c r="RPJ19" s="1"/>
      <c r="RPK19" s="1"/>
      <c r="RPL19" s="1"/>
      <c r="RPM19" s="1"/>
      <c r="RPN19" s="1"/>
      <c r="RPO19" s="1"/>
      <c r="RPP19" s="1"/>
      <c r="RPQ19" s="1"/>
      <c r="RPR19" s="1"/>
      <c r="RPS19" s="1"/>
      <c r="RPT19" s="1"/>
      <c r="RPU19" s="1"/>
      <c r="RPV19" s="1"/>
      <c r="RPW19" s="1"/>
      <c r="RPX19" s="1"/>
      <c r="RPY19" s="1"/>
      <c r="RPZ19" s="1"/>
      <c r="RQA19" s="1"/>
      <c r="RQB19" s="1"/>
      <c r="RQC19" s="1"/>
      <c r="RQD19" s="1"/>
      <c r="RQE19" s="1"/>
      <c r="RQF19" s="1"/>
      <c r="RQG19" s="1"/>
      <c r="RQH19" s="1"/>
      <c r="RQI19" s="1"/>
      <c r="RQJ19" s="1"/>
      <c r="RQK19" s="1"/>
      <c r="RQL19" s="1"/>
      <c r="RQM19" s="1"/>
      <c r="RQN19" s="1"/>
      <c r="RQO19" s="1"/>
      <c r="RQP19" s="1"/>
      <c r="RQQ19" s="1"/>
      <c r="RQR19" s="1"/>
      <c r="RQS19" s="1"/>
      <c r="RQT19" s="1"/>
      <c r="RQU19" s="1"/>
      <c r="RQV19" s="1"/>
      <c r="RQW19" s="1"/>
      <c r="RQX19" s="1"/>
      <c r="RQY19" s="1"/>
      <c r="RQZ19" s="1"/>
      <c r="RRA19" s="1"/>
      <c r="RRB19" s="1"/>
      <c r="RRC19" s="1"/>
      <c r="RRD19" s="1"/>
      <c r="RRE19" s="1"/>
      <c r="RRF19" s="1"/>
      <c r="RRG19" s="1"/>
      <c r="RRH19" s="1"/>
      <c r="RRI19" s="1"/>
      <c r="RRJ19" s="1"/>
      <c r="RRK19" s="1"/>
      <c r="RRL19" s="1"/>
      <c r="RRM19" s="1"/>
      <c r="RRN19" s="1"/>
      <c r="RRO19" s="1"/>
      <c r="RRP19" s="1"/>
      <c r="RRQ19" s="1"/>
      <c r="RRR19" s="1"/>
      <c r="RRS19" s="1"/>
      <c r="RRT19" s="1"/>
      <c r="RRU19" s="1"/>
      <c r="RRV19" s="1"/>
      <c r="RRW19" s="1"/>
      <c r="RRX19" s="1"/>
      <c r="RRY19" s="1"/>
      <c r="RRZ19" s="1"/>
      <c r="RSA19" s="1"/>
      <c r="RSB19" s="1"/>
      <c r="RSC19" s="1"/>
      <c r="RSD19" s="1"/>
      <c r="RSE19" s="1"/>
      <c r="RSF19" s="1"/>
      <c r="RSG19" s="1"/>
      <c r="RSH19" s="1"/>
      <c r="RSI19" s="1"/>
      <c r="RSJ19" s="1"/>
      <c r="RSK19" s="1"/>
      <c r="RSL19" s="1"/>
      <c r="RSM19" s="1"/>
      <c r="RSN19" s="1"/>
      <c r="RSO19" s="1"/>
      <c r="RSP19" s="1"/>
      <c r="RSQ19" s="1"/>
      <c r="RSR19" s="1"/>
      <c r="RSS19" s="1"/>
      <c r="RST19" s="1"/>
      <c r="RSU19" s="1"/>
      <c r="RSV19" s="1"/>
      <c r="RSW19" s="1"/>
      <c r="RSX19" s="1"/>
      <c r="RSY19" s="1"/>
      <c r="RSZ19" s="1"/>
      <c r="RTA19" s="1"/>
      <c r="RTB19" s="1"/>
      <c r="RTC19" s="1"/>
      <c r="RTD19" s="1"/>
      <c r="RTE19" s="1"/>
      <c r="RTF19" s="1"/>
      <c r="RTG19" s="1"/>
      <c r="RTH19" s="1"/>
      <c r="RTI19" s="1"/>
      <c r="RTJ19" s="1"/>
      <c r="RTK19" s="1"/>
      <c r="RTL19" s="1"/>
      <c r="RTM19" s="1"/>
      <c r="RTN19" s="1"/>
      <c r="RTO19" s="1"/>
      <c r="RTP19" s="1"/>
      <c r="RTQ19" s="1"/>
      <c r="RTR19" s="1"/>
      <c r="RTS19" s="1"/>
      <c r="RTT19" s="1"/>
      <c r="RTU19" s="1"/>
      <c r="RTV19" s="1"/>
      <c r="RTW19" s="1"/>
      <c r="RTX19" s="1"/>
      <c r="RTY19" s="1"/>
      <c r="RTZ19" s="1"/>
      <c r="RUA19" s="1"/>
      <c r="RUB19" s="1"/>
      <c r="RUC19" s="1"/>
      <c r="RUD19" s="1"/>
      <c r="RUE19" s="1"/>
      <c r="RUF19" s="1"/>
      <c r="RUG19" s="1"/>
      <c r="RUH19" s="1"/>
      <c r="RUI19" s="1"/>
      <c r="RUJ19" s="1"/>
      <c r="RUK19" s="1"/>
      <c r="RUL19" s="1"/>
      <c r="RUM19" s="1"/>
      <c r="RUN19" s="1"/>
      <c r="RUO19" s="1"/>
      <c r="RUP19" s="1"/>
      <c r="RUQ19" s="1"/>
      <c r="RUR19" s="1"/>
      <c r="RUS19" s="1"/>
      <c r="RUT19" s="1"/>
      <c r="RUU19" s="1"/>
      <c r="RUV19" s="1"/>
      <c r="RUW19" s="1"/>
      <c r="RUX19" s="1"/>
      <c r="RUY19" s="1"/>
      <c r="RUZ19" s="1"/>
      <c r="RVA19" s="1"/>
      <c r="RVB19" s="1"/>
      <c r="RVC19" s="1"/>
      <c r="RVD19" s="1"/>
      <c r="RVE19" s="1"/>
      <c r="RVF19" s="1"/>
      <c r="RVG19" s="1"/>
      <c r="RVH19" s="1"/>
      <c r="RVI19" s="1"/>
      <c r="RVJ19" s="1"/>
      <c r="RVK19" s="1"/>
      <c r="RVL19" s="1"/>
      <c r="RVM19" s="1"/>
      <c r="RVN19" s="1"/>
      <c r="RVO19" s="1"/>
      <c r="RVP19" s="1"/>
      <c r="RVQ19" s="1"/>
      <c r="RVR19" s="1"/>
      <c r="RVS19" s="1"/>
      <c r="RVT19" s="1"/>
      <c r="RVU19" s="1"/>
      <c r="RVV19" s="1"/>
      <c r="RVW19" s="1"/>
      <c r="RVX19" s="1"/>
      <c r="RVY19" s="1"/>
      <c r="RVZ19" s="1"/>
      <c r="RWA19" s="1"/>
      <c r="RWB19" s="1"/>
      <c r="RWC19" s="1"/>
      <c r="RWD19" s="1"/>
      <c r="RWE19" s="1"/>
      <c r="RWF19" s="1"/>
      <c r="RWG19" s="1"/>
      <c r="RWH19" s="1"/>
      <c r="RWI19" s="1"/>
      <c r="RWJ19" s="1"/>
      <c r="RWK19" s="1"/>
      <c r="RWL19" s="1"/>
      <c r="RWM19" s="1"/>
      <c r="RWN19" s="1"/>
      <c r="RWO19" s="1"/>
      <c r="RWP19" s="1"/>
      <c r="RWQ19" s="1"/>
      <c r="RWR19" s="1"/>
      <c r="RWS19" s="1"/>
      <c r="RWT19" s="1"/>
      <c r="RWU19" s="1"/>
      <c r="RWV19" s="1"/>
      <c r="RWW19" s="1"/>
      <c r="RWX19" s="1"/>
      <c r="RWY19" s="1"/>
      <c r="RWZ19" s="1"/>
      <c r="RXA19" s="1"/>
      <c r="RXB19" s="1"/>
      <c r="RXC19" s="1"/>
      <c r="RXD19" s="1"/>
      <c r="RXE19" s="1"/>
      <c r="RXF19" s="1"/>
      <c r="RXG19" s="1"/>
      <c r="RXH19" s="1"/>
      <c r="RXI19" s="1"/>
      <c r="RXJ19" s="1"/>
      <c r="RXK19" s="1"/>
      <c r="RXL19" s="1"/>
      <c r="RXM19" s="1"/>
      <c r="RXN19" s="1"/>
      <c r="RXO19" s="1"/>
      <c r="RXP19" s="1"/>
      <c r="RXQ19" s="1"/>
      <c r="RXR19" s="1"/>
      <c r="RXS19" s="1"/>
      <c r="RXT19" s="1"/>
      <c r="RXU19" s="1"/>
      <c r="RXV19" s="1"/>
      <c r="RXW19" s="1"/>
      <c r="RXX19" s="1"/>
      <c r="RXY19" s="1"/>
      <c r="RXZ19" s="1"/>
      <c r="RYA19" s="1"/>
      <c r="RYB19" s="1"/>
      <c r="RYC19" s="1"/>
      <c r="RYD19" s="1"/>
      <c r="RYE19" s="1"/>
      <c r="RYF19" s="1"/>
      <c r="RYG19" s="1"/>
      <c r="RYH19" s="1"/>
      <c r="RYI19" s="1"/>
      <c r="RYJ19" s="1"/>
      <c r="RYK19" s="1"/>
      <c r="RYL19" s="1"/>
      <c r="RYM19" s="1"/>
      <c r="RYN19" s="1"/>
      <c r="RYO19" s="1"/>
      <c r="RYP19" s="1"/>
      <c r="RYQ19" s="1"/>
      <c r="RYR19" s="1"/>
      <c r="RYS19" s="1"/>
      <c r="RYT19" s="1"/>
      <c r="RYU19" s="1"/>
      <c r="RYV19" s="1"/>
      <c r="RYW19" s="1"/>
      <c r="RYX19" s="1"/>
      <c r="RYY19" s="1"/>
      <c r="RYZ19" s="1"/>
      <c r="RZA19" s="1"/>
      <c r="RZB19" s="1"/>
      <c r="RZC19" s="1"/>
      <c r="RZD19" s="1"/>
      <c r="RZE19" s="1"/>
      <c r="RZF19" s="1"/>
      <c r="RZG19" s="1"/>
      <c r="RZH19" s="1"/>
      <c r="RZI19" s="1"/>
      <c r="RZJ19" s="1"/>
      <c r="RZK19" s="1"/>
      <c r="RZL19" s="1"/>
      <c r="RZM19" s="1"/>
      <c r="RZN19" s="1"/>
      <c r="RZO19" s="1"/>
      <c r="RZP19" s="1"/>
      <c r="RZQ19" s="1"/>
      <c r="RZR19" s="1"/>
      <c r="RZS19" s="1"/>
      <c r="RZT19" s="1"/>
      <c r="RZU19" s="1"/>
      <c r="RZV19" s="1"/>
      <c r="RZW19" s="1"/>
      <c r="RZX19" s="1"/>
      <c r="RZY19" s="1"/>
      <c r="RZZ19" s="1"/>
      <c r="SAA19" s="1"/>
      <c r="SAB19" s="1"/>
      <c r="SAC19" s="1"/>
      <c r="SAD19" s="1"/>
      <c r="SAE19" s="1"/>
      <c r="SAF19" s="1"/>
      <c r="SAG19" s="1"/>
      <c r="SAH19" s="1"/>
      <c r="SAI19" s="1"/>
      <c r="SAJ19" s="1"/>
      <c r="SAK19" s="1"/>
      <c r="SAL19" s="1"/>
      <c r="SAM19" s="1"/>
      <c r="SAN19" s="1"/>
      <c r="SAO19" s="1"/>
      <c r="SAP19" s="1"/>
      <c r="SAQ19" s="1"/>
      <c r="SAR19" s="1"/>
      <c r="SAS19" s="1"/>
      <c r="SAT19" s="1"/>
      <c r="SAU19" s="1"/>
      <c r="SAV19" s="1"/>
      <c r="SAW19" s="1"/>
      <c r="SAX19" s="1"/>
      <c r="SAY19" s="1"/>
      <c r="SAZ19" s="1"/>
      <c r="SBA19" s="1"/>
      <c r="SBB19" s="1"/>
      <c r="SBC19" s="1"/>
      <c r="SBD19" s="1"/>
      <c r="SBE19" s="1"/>
      <c r="SBF19" s="1"/>
      <c r="SBG19" s="1"/>
      <c r="SBH19" s="1"/>
      <c r="SBI19" s="1"/>
      <c r="SBJ19" s="1"/>
      <c r="SBK19" s="1"/>
      <c r="SBL19" s="1"/>
      <c r="SBM19" s="1"/>
      <c r="SBN19" s="1"/>
      <c r="SBO19" s="1"/>
      <c r="SBP19" s="1"/>
      <c r="SBQ19" s="1"/>
      <c r="SBR19" s="1"/>
      <c r="SBS19" s="1"/>
      <c r="SBT19" s="1"/>
      <c r="SBU19" s="1"/>
      <c r="SBV19" s="1"/>
      <c r="SBW19" s="1"/>
      <c r="SBX19" s="1"/>
      <c r="SBY19" s="1"/>
      <c r="SBZ19" s="1"/>
      <c r="SCA19" s="1"/>
      <c r="SCB19" s="1"/>
      <c r="SCC19" s="1"/>
      <c r="SCD19" s="1"/>
      <c r="SCE19" s="1"/>
      <c r="SCF19" s="1"/>
      <c r="SCG19" s="1"/>
      <c r="SCH19" s="1"/>
      <c r="SCI19" s="1"/>
      <c r="SCJ19" s="1"/>
      <c r="SCK19" s="1"/>
      <c r="SCL19" s="1"/>
      <c r="SCM19" s="1"/>
      <c r="SCN19" s="1"/>
      <c r="SCO19" s="1"/>
      <c r="SCP19" s="1"/>
      <c r="SCQ19" s="1"/>
      <c r="SCR19" s="1"/>
      <c r="SCS19" s="1"/>
      <c r="SCT19" s="1"/>
      <c r="SCU19" s="1"/>
      <c r="SCV19" s="1"/>
      <c r="SCW19" s="1"/>
      <c r="SCX19" s="1"/>
      <c r="SCY19" s="1"/>
      <c r="SCZ19" s="1"/>
      <c r="SDA19" s="1"/>
      <c r="SDB19" s="1"/>
      <c r="SDC19" s="1"/>
      <c r="SDD19" s="1"/>
      <c r="SDE19" s="1"/>
      <c r="SDF19" s="1"/>
      <c r="SDG19" s="1"/>
      <c r="SDH19" s="1"/>
      <c r="SDI19" s="1"/>
      <c r="SDJ19" s="1"/>
      <c r="SDK19" s="1"/>
      <c r="SDL19" s="1"/>
      <c r="SDM19" s="1"/>
      <c r="SDN19" s="1"/>
      <c r="SDO19" s="1"/>
      <c r="SDP19" s="1"/>
      <c r="SDQ19" s="1"/>
      <c r="SDR19" s="1"/>
      <c r="SDS19" s="1"/>
      <c r="SDT19" s="1"/>
      <c r="SDU19" s="1"/>
      <c r="SDV19" s="1"/>
      <c r="SDW19" s="1"/>
      <c r="SDX19" s="1"/>
      <c r="SDY19" s="1"/>
      <c r="SDZ19" s="1"/>
      <c r="SEA19" s="1"/>
      <c r="SEB19" s="1"/>
      <c r="SEC19" s="1"/>
      <c r="SED19" s="1"/>
      <c r="SEE19" s="1"/>
      <c r="SEF19" s="1"/>
      <c r="SEG19" s="1"/>
      <c r="SEH19" s="1"/>
      <c r="SEI19" s="1"/>
      <c r="SEJ19" s="1"/>
      <c r="SEK19" s="1"/>
      <c r="SEL19" s="1"/>
      <c r="SEM19" s="1"/>
      <c r="SEN19" s="1"/>
      <c r="SEO19" s="1"/>
      <c r="SEP19" s="1"/>
      <c r="SEQ19" s="1"/>
      <c r="SER19" s="1"/>
      <c r="SES19" s="1"/>
      <c r="SET19" s="1"/>
      <c r="SEU19" s="1"/>
      <c r="SEV19" s="1"/>
      <c r="SEW19" s="1"/>
      <c r="SEX19" s="1"/>
      <c r="SEY19" s="1"/>
      <c r="SEZ19" s="1"/>
      <c r="SFA19" s="1"/>
      <c r="SFB19" s="1"/>
      <c r="SFC19" s="1"/>
      <c r="SFD19" s="1"/>
      <c r="SFE19" s="1"/>
      <c r="SFF19" s="1"/>
      <c r="SFG19" s="1"/>
      <c r="SFH19" s="1"/>
      <c r="SFI19" s="1"/>
      <c r="SFJ19" s="1"/>
      <c r="SFK19" s="1"/>
      <c r="SFL19" s="1"/>
      <c r="SFM19" s="1"/>
      <c r="SFN19" s="1"/>
      <c r="SFO19" s="1"/>
      <c r="SFP19" s="1"/>
      <c r="SFQ19" s="1"/>
      <c r="SFR19" s="1"/>
      <c r="SFS19" s="1"/>
      <c r="SFT19" s="1"/>
      <c r="SFU19" s="1"/>
      <c r="SFV19" s="1"/>
      <c r="SFW19" s="1"/>
      <c r="SFX19" s="1"/>
      <c r="SFY19" s="1"/>
      <c r="SFZ19" s="1"/>
      <c r="SGA19" s="1"/>
      <c r="SGB19" s="1"/>
      <c r="SGC19" s="1"/>
      <c r="SGD19" s="1"/>
      <c r="SGE19" s="1"/>
      <c r="SGF19" s="1"/>
      <c r="SGG19" s="1"/>
      <c r="SGH19" s="1"/>
      <c r="SGI19" s="1"/>
      <c r="SGJ19" s="1"/>
      <c r="SGK19" s="1"/>
      <c r="SGL19" s="1"/>
      <c r="SGM19" s="1"/>
      <c r="SGN19" s="1"/>
      <c r="SGO19" s="1"/>
      <c r="SGP19" s="1"/>
      <c r="SGQ19" s="1"/>
      <c r="SGR19" s="1"/>
      <c r="SGS19" s="1"/>
      <c r="SGT19" s="1"/>
      <c r="SGU19" s="1"/>
      <c r="SGV19" s="1"/>
      <c r="SGW19" s="1"/>
      <c r="SGX19" s="1"/>
      <c r="SGY19" s="1"/>
      <c r="SGZ19" s="1"/>
      <c r="SHA19" s="1"/>
      <c r="SHB19" s="1"/>
      <c r="SHC19" s="1"/>
      <c r="SHD19" s="1"/>
      <c r="SHE19" s="1"/>
      <c r="SHF19" s="1"/>
      <c r="SHG19" s="1"/>
      <c r="SHH19" s="1"/>
      <c r="SHI19" s="1"/>
      <c r="SHJ19" s="1"/>
      <c r="SHK19" s="1"/>
      <c r="SHL19" s="1"/>
      <c r="SHM19" s="1"/>
      <c r="SHN19" s="1"/>
      <c r="SHO19" s="1"/>
      <c r="SHP19" s="1"/>
      <c r="SHQ19" s="1"/>
      <c r="SHR19" s="1"/>
      <c r="SHS19" s="1"/>
      <c r="SHT19" s="1"/>
      <c r="SHU19" s="1"/>
      <c r="SHV19" s="1"/>
      <c r="SHW19" s="1"/>
      <c r="SHX19" s="1"/>
      <c r="SHY19" s="1"/>
      <c r="SHZ19" s="1"/>
      <c r="SIA19" s="1"/>
      <c r="SIB19" s="1"/>
      <c r="SIC19" s="1"/>
      <c r="SID19" s="1"/>
      <c r="SIE19" s="1"/>
      <c r="SIF19" s="1"/>
      <c r="SIG19" s="1"/>
      <c r="SIH19" s="1"/>
      <c r="SII19" s="1"/>
      <c r="SIJ19" s="1"/>
      <c r="SIK19" s="1"/>
      <c r="SIL19" s="1"/>
      <c r="SIM19" s="1"/>
      <c r="SIN19" s="1"/>
      <c r="SIO19" s="1"/>
      <c r="SIP19" s="1"/>
      <c r="SIQ19" s="1"/>
      <c r="SIR19" s="1"/>
      <c r="SIS19" s="1"/>
      <c r="SIT19" s="1"/>
      <c r="SIU19" s="1"/>
      <c r="SIV19" s="1"/>
      <c r="SIW19" s="1"/>
      <c r="SIX19" s="1"/>
      <c r="SIY19" s="1"/>
      <c r="SIZ19" s="1"/>
      <c r="SJA19" s="1"/>
      <c r="SJB19" s="1"/>
      <c r="SJC19" s="1"/>
      <c r="SJD19" s="1"/>
      <c r="SJE19" s="1"/>
      <c r="SJF19" s="1"/>
      <c r="SJG19" s="1"/>
      <c r="SJH19" s="1"/>
      <c r="SJI19" s="1"/>
      <c r="SJJ19" s="1"/>
      <c r="SJK19" s="1"/>
      <c r="SJL19" s="1"/>
      <c r="SJM19" s="1"/>
      <c r="SJN19" s="1"/>
      <c r="SJO19" s="1"/>
      <c r="SJP19" s="1"/>
      <c r="SJQ19" s="1"/>
      <c r="SJR19" s="1"/>
      <c r="SJS19" s="1"/>
      <c r="SJT19" s="1"/>
      <c r="SJU19" s="1"/>
      <c r="SJV19" s="1"/>
      <c r="SJW19" s="1"/>
      <c r="SJX19" s="1"/>
      <c r="SJY19" s="1"/>
      <c r="SJZ19" s="1"/>
      <c r="SKA19" s="1"/>
      <c r="SKB19" s="1"/>
      <c r="SKC19" s="1"/>
      <c r="SKD19" s="1"/>
      <c r="SKE19" s="1"/>
      <c r="SKF19" s="1"/>
      <c r="SKG19" s="1"/>
      <c r="SKH19" s="1"/>
      <c r="SKI19" s="1"/>
      <c r="SKJ19" s="1"/>
      <c r="SKK19" s="1"/>
      <c r="SKL19" s="1"/>
      <c r="SKM19" s="1"/>
      <c r="SKN19" s="1"/>
      <c r="SKO19" s="1"/>
      <c r="SKP19" s="1"/>
      <c r="SKQ19" s="1"/>
      <c r="SKR19" s="1"/>
      <c r="SKS19" s="1"/>
      <c r="SKT19" s="1"/>
      <c r="SKU19" s="1"/>
      <c r="SKV19" s="1"/>
      <c r="SKW19" s="1"/>
      <c r="SKX19" s="1"/>
      <c r="SKY19" s="1"/>
      <c r="SKZ19" s="1"/>
      <c r="SLA19" s="1"/>
      <c r="SLB19" s="1"/>
      <c r="SLC19" s="1"/>
      <c r="SLD19" s="1"/>
      <c r="SLE19" s="1"/>
      <c r="SLF19" s="1"/>
      <c r="SLG19" s="1"/>
      <c r="SLH19" s="1"/>
      <c r="SLI19" s="1"/>
      <c r="SLJ19" s="1"/>
      <c r="SLK19" s="1"/>
      <c r="SLL19" s="1"/>
      <c r="SLM19" s="1"/>
      <c r="SLN19" s="1"/>
      <c r="SLO19" s="1"/>
      <c r="SLP19" s="1"/>
      <c r="SLQ19" s="1"/>
      <c r="SLR19" s="1"/>
      <c r="SLS19" s="1"/>
      <c r="SLT19" s="1"/>
      <c r="SLU19" s="1"/>
      <c r="SLV19" s="1"/>
      <c r="SLW19" s="1"/>
      <c r="SLX19" s="1"/>
      <c r="SLY19" s="1"/>
      <c r="SLZ19" s="1"/>
      <c r="SMA19" s="1"/>
      <c r="SMB19" s="1"/>
      <c r="SMC19" s="1"/>
      <c r="SMD19" s="1"/>
      <c r="SME19" s="1"/>
      <c r="SMF19" s="1"/>
      <c r="SMG19" s="1"/>
      <c r="SMH19" s="1"/>
      <c r="SMI19" s="1"/>
      <c r="SMJ19" s="1"/>
      <c r="SMK19" s="1"/>
      <c r="SML19" s="1"/>
      <c r="SMM19" s="1"/>
      <c r="SMN19" s="1"/>
      <c r="SMO19" s="1"/>
      <c r="SMP19" s="1"/>
      <c r="SMQ19" s="1"/>
      <c r="SMR19" s="1"/>
      <c r="SMS19" s="1"/>
      <c r="SMT19" s="1"/>
      <c r="SMU19" s="1"/>
      <c r="SMV19" s="1"/>
      <c r="SMW19" s="1"/>
      <c r="SMX19" s="1"/>
      <c r="SMY19" s="1"/>
      <c r="SMZ19" s="1"/>
      <c r="SNA19" s="1"/>
      <c r="SNB19" s="1"/>
      <c r="SNC19" s="1"/>
      <c r="SND19" s="1"/>
      <c r="SNE19" s="1"/>
      <c r="SNF19" s="1"/>
      <c r="SNG19" s="1"/>
      <c r="SNH19" s="1"/>
      <c r="SNI19" s="1"/>
      <c r="SNJ19" s="1"/>
      <c r="SNK19" s="1"/>
      <c r="SNL19" s="1"/>
      <c r="SNM19" s="1"/>
      <c r="SNN19" s="1"/>
      <c r="SNO19" s="1"/>
      <c r="SNP19" s="1"/>
      <c r="SNQ19" s="1"/>
      <c r="SNR19" s="1"/>
      <c r="SNS19" s="1"/>
      <c r="SNT19" s="1"/>
      <c r="SNU19" s="1"/>
      <c r="SNV19" s="1"/>
      <c r="SNW19" s="1"/>
      <c r="SNX19" s="1"/>
      <c r="SNY19" s="1"/>
      <c r="SNZ19" s="1"/>
      <c r="SOA19" s="1"/>
      <c r="SOB19" s="1"/>
      <c r="SOC19" s="1"/>
      <c r="SOD19" s="1"/>
      <c r="SOE19" s="1"/>
      <c r="SOF19" s="1"/>
      <c r="SOG19" s="1"/>
      <c r="SOH19" s="1"/>
      <c r="SOI19" s="1"/>
      <c r="SOJ19" s="1"/>
      <c r="SOK19" s="1"/>
      <c r="SOL19" s="1"/>
      <c r="SOM19" s="1"/>
      <c r="SON19" s="1"/>
      <c r="SOO19" s="1"/>
      <c r="SOP19" s="1"/>
      <c r="SOQ19" s="1"/>
      <c r="SOR19" s="1"/>
      <c r="SOS19" s="1"/>
      <c r="SOT19" s="1"/>
      <c r="SOU19" s="1"/>
      <c r="SOV19" s="1"/>
      <c r="SOW19" s="1"/>
      <c r="SOX19" s="1"/>
      <c r="SOY19" s="1"/>
      <c r="SOZ19" s="1"/>
      <c r="SPA19" s="1"/>
      <c r="SPB19" s="1"/>
      <c r="SPC19" s="1"/>
      <c r="SPD19" s="1"/>
      <c r="SPE19" s="1"/>
      <c r="SPF19" s="1"/>
      <c r="SPG19" s="1"/>
      <c r="SPH19" s="1"/>
      <c r="SPI19" s="1"/>
      <c r="SPJ19" s="1"/>
      <c r="SPK19" s="1"/>
      <c r="SPL19" s="1"/>
      <c r="SPM19" s="1"/>
      <c r="SPN19" s="1"/>
      <c r="SPO19" s="1"/>
      <c r="SPP19" s="1"/>
      <c r="SPQ19" s="1"/>
      <c r="SPR19" s="1"/>
      <c r="SPS19" s="1"/>
      <c r="SPT19" s="1"/>
      <c r="SPU19" s="1"/>
      <c r="SPV19" s="1"/>
      <c r="SPW19" s="1"/>
      <c r="SPX19" s="1"/>
      <c r="SPY19" s="1"/>
      <c r="SPZ19" s="1"/>
      <c r="SQA19" s="1"/>
      <c r="SQB19" s="1"/>
      <c r="SQC19" s="1"/>
      <c r="SQD19" s="1"/>
      <c r="SQE19" s="1"/>
      <c r="SQF19" s="1"/>
      <c r="SQG19" s="1"/>
      <c r="SQH19" s="1"/>
      <c r="SQI19" s="1"/>
      <c r="SQJ19" s="1"/>
      <c r="SQK19" s="1"/>
      <c r="SQL19" s="1"/>
      <c r="SQM19" s="1"/>
      <c r="SQN19" s="1"/>
      <c r="SQO19" s="1"/>
      <c r="SQP19" s="1"/>
      <c r="SQQ19" s="1"/>
      <c r="SQR19" s="1"/>
      <c r="SQS19" s="1"/>
      <c r="SQT19" s="1"/>
      <c r="SQU19" s="1"/>
      <c r="SQV19" s="1"/>
      <c r="SQW19" s="1"/>
      <c r="SQX19" s="1"/>
      <c r="SQY19" s="1"/>
      <c r="SQZ19" s="1"/>
      <c r="SRA19" s="1"/>
      <c r="SRB19" s="1"/>
      <c r="SRC19" s="1"/>
      <c r="SRD19" s="1"/>
      <c r="SRE19" s="1"/>
      <c r="SRF19" s="1"/>
      <c r="SRG19" s="1"/>
      <c r="SRH19" s="1"/>
      <c r="SRI19" s="1"/>
      <c r="SRJ19" s="1"/>
      <c r="SRK19" s="1"/>
      <c r="SRL19" s="1"/>
      <c r="SRM19" s="1"/>
      <c r="SRN19" s="1"/>
      <c r="SRO19" s="1"/>
      <c r="SRP19" s="1"/>
      <c r="SRQ19" s="1"/>
      <c r="SRR19" s="1"/>
      <c r="SRS19" s="1"/>
      <c r="SRT19" s="1"/>
      <c r="SRU19" s="1"/>
      <c r="SRV19" s="1"/>
      <c r="SRW19" s="1"/>
      <c r="SRX19" s="1"/>
      <c r="SRY19" s="1"/>
      <c r="SRZ19" s="1"/>
      <c r="SSA19" s="1"/>
      <c r="SSB19" s="1"/>
      <c r="SSC19" s="1"/>
      <c r="SSD19" s="1"/>
      <c r="SSE19" s="1"/>
      <c r="SSF19" s="1"/>
      <c r="SSG19" s="1"/>
      <c r="SSH19" s="1"/>
      <c r="SSI19" s="1"/>
      <c r="SSJ19" s="1"/>
      <c r="SSK19" s="1"/>
      <c r="SSL19" s="1"/>
      <c r="SSM19" s="1"/>
      <c r="SSN19" s="1"/>
      <c r="SSO19" s="1"/>
      <c r="SSP19" s="1"/>
      <c r="SSQ19" s="1"/>
      <c r="SSR19" s="1"/>
      <c r="SSS19" s="1"/>
      <c r="SST19" s="1"/>
      <c r="SSU19" s="1"/>
      <c r="SSV19" s="1"/>
      <c r="SSW19" s="1"/>
      <c r="SSX19" s="1"/>
      <c r="SSY19" s="1"/>
      <c r="SSZ19" s="1"/>
      <c r="STA19" s="1"/>
      <c r="STB19" s="1"/>
      <c r="STC19" s="1"/>
      <c r="STD19" s="1"/>
      <c r="STE19" s="1"/>
      <c r="STF19" s="1"/>
      <c r="STG19" s="1"/>
      <c r="STH19" s="1"/>
      <c r="STI19" s="1"/>
      <c r="STJ19" s="1"/>
      <c r="STK19" s="1"/>
      <c r="STL19" s="1"/>
      <c r="STM19" s="1"/>
      <c r="STN19" s="1"/>
      <c r="STO19" s="1"/>
      <c r="STP19" s="1"/>
      <c r="STQ19" s="1"/>
      <c r="STR19" s="1"/>
      <c r="STS19" s="1"/>
      <c r="STT19" s="1"/>
      <c r="STU19" s="1"/>
      <c r="STV19" s="1"/>
      <c r="STW19" s="1"/>
      <c r="STX19" s="1"/>
      <c r="STY19" s="1"/>
      <c r="STZ19" s="1"/>
      <c r="SUA19" s="1"/>
      <c r="SUB19" s="1"/>
      <c r="SUC19" s="1"/>
      <c r="SUD19" s="1"/>
      <c r="SUE19" s="1"/>
      <c r="SUF19" s="1"/>
      <c r="SUG19" s="1"/>
      <c r="SUH19" s="1"/>
      <c r="SUI19" s="1"/>
      <c r="SUJ19" s="1"/>
      <c r="SUK19" s="1"/>
      <c r="SUL19" s="1"/>
      <c r="SUM19" s="1"/>
      <c r="SUN19" s="1"/>
      <c r="SUO19" s="1"/>
      <c r="SUP19" s="1"/>
      <c r="SUQ19" s="1"/>
      <c r="SUR19" s="1"/>
      <c r="SUS19" s="1"/>
      <c r="SUT19" s="1"/>
      <c r="SUU19" s="1"/>
      <c r="SUV19" s="1"/>
      <c r="SUW19" s="1"/>
      <c r="SUX19" s="1"/>
      <c r="SUY19" s="1"/>
      <c r="SUZ19" s="1"/>
      <c r="SVA19" s="1"/>
      <c r="SVB19" s="1"/>
      <c r="SVC19" s="1"/>
      <c r="SVD19" s="1"/>
      <c r="SVE19" s="1"/>
      <c r="SVF19" s="1"/>
      <c r="SVG19" s="1"/>
      <c r="SVH19" s="1"/>
      <c r="SVI19" s="1"/>
      <c r="SVJ19" s="1"/>
      <c r="SVK19" s="1"/>
      <c r="SVL19" s="1"/>
      <c r="SVM19" s="1"/>
      <c r="SVN19" s="1"/>
      <c r="SVO19" s="1"/>
      <c r="SVP19" s="1"/>
      <c r="SVQ19" s="1"/>
      <c r="SVR19" s="1"/>
      <c r="SVS19" s="1"/>
      <c r="SVT19" s="1"/>
      <c r="SVU19" s="1"/>
      <c r="SVV19" s="1"/>
      <c r="SVW19" s="1"/>
      <c r="SVX19" s="1"/>
      <c r="SVY19" s="1"/>
      <c r="SVZ19" s="1"/>
      <c r="SWA19" s="1"/>
      <c r="SWB19" s="1"/>
      <c r="SWC19" s="1"/>
      <c r="SWD19" s="1"/>
      <c r="SWE19" s="1"/>
      <c r="SWF19" s="1"/>
      <c r="SWG19" s="1"/>
      <c r="SWH19" s="1"/>
      <c r="SWI19" s="1"/>
      <c r="SWJ19" s="1"/>
      <c r="SWK19" s="1"/>
      <c r="SWL19" s="1"/>
      <c r="SWM19" s="1"/>
      <c r="SWN19" s="1"/>
      <c r="SWO19" s="1"/>
      <c r="SWP19" s="1"/>
      <c r="SWQ19" s="1"/>
      <c r="SWR19" s="1"/>
      <c r="SWS19" s="1"/>
      <c r="SWT19" s="1"/>
      <c r="SWU19" s="1"/>
      <c r="SWV19" s="1"/>
      <c r="SWW19" s="1"/>
      <c r="SWX19" s="1"/>
      <c r="SWY19" s="1"/>
      <c r="SWZ19" s="1"/>
      <c r="SXA19" s="1"/>
      <c r="SXB19" s="1"/>
      <c r="SXC19" s="1"/>
      <c r="SXD19" s="1"/>
      <c r="SXE19" s="1"/>
      <c r="SXF19" s="1"/>
      <c r="SXG19" s="1"/>
      <c r="SXH19" s="1"/>
      <c r="SXI19" s="1"/>
      <c r="SXJ19" s="1"/>
      <c r="SXK19" s="1"/>
      <c r="SXL19" s="1"/>
      <c r="SXM19" s="1"/>
      <c r="SXN19" s="1"/>
      <c r="SXO19" s="1"/>
      <c r="SXP19" s="1"/>
      <c r="SXQ19" s="1"/>
      <c r="SXR19" s="1"/>
      <c r="SXS19" s="1"/>
      <c r="SXT19" s="1"/>
      <c r="SXU19" s="1"/>
      <c r="SXV19" s="1"/>
      <c r="SXW19" s="1"/>
      <c r="SXX19" s="1"/>
      <c r="SXY19" s="1"/>
      <c r="SXZ19" s="1"/>
      <c r="SYA19" s="1"/>
      <c r="SYB19" s="1"/>
      <c r="SYC19" s="1"/>
      <c r="SYD19" s="1"/>
      <c r="SYE19" s="1"/>
      <c r="SYF19" s="1"/>
      <c r="SYG19" s="1"/>
      <c r="SYH19" s="1"/>
      <c r="SYI19" s="1"/>
      <c r="SYJ19" s="1"/>
      <c r="SYK19" s="1"/>
      <c r="SYL19" s="1"/>
      <c r="SYM19" s="1"/>
      <c r="SYN19" s="1"/>
      <c r="SYO19" s="1"/>
      <c r="SYP19" s="1"/>
      <c r="SYQ19" s="1"/>
      <c r="SYR19" s="1"/>
      <c r="SYS19" s="1"/>
      <c r="SYT19" s="1"/>
      <c r="SYU19" s="1"/>
      <c r="SYV19" s="1"/>
      <c r="SYW19" s="1"/>
      <c r="SYX19" s="1"/>
      <c r="SYY19" s="1"/>
      <c r="SYZ19" s="1"/>
      <c r="SZA19" s="1"/>
      <c r="SZB19" s="1"/>
      <c r="SZC19" s="1"/>
      <c r="SZD19" s="1"/>
      <c r="SZE19" s="1"/>
      <c r="SZF19" s="1"/>
      <c r="SZG19" s="1"/>
      <c r="SZH19" s="1"/>
      <c r="SZI19" s="1"/>
      <c r="SZJ19" s="1"/>
      <c r="SZK19" s="1"/>
      <c r="SZL19" s="1"/>
      <c r="SZM19" s="1"/>
      <c r="SZN19" s="1"/>
      <c r="SZO19" s="1"/>
      <c r="SZP19" s="1"/>
      <c r="SZQ19" s="1"/>
      <c r="SZR19" s="1"/>
      <c r="SZS19" s="1"/>
      <c r="SZT19" s="1"/>
      <c r="SZU19" s="1"/>
      <c r="SZV19" s="1"/>
      <c r="SZW19" s="1"/>
      <c r="SZX19" s="1"/>
      <c r="SZY19" s="1"/>
      <c r="SZZ19" s="1"/>
      <c r="TAA19" s="1"/>
      <c r="TAB19" s="1"/>
      <c r="TAC19" s="1"/>
      <c r="TAD19" s="1"/>
      <c r="TAE19" s="1"/>
      <c r="TAF19" s="1"/>
      <c r="TAG19" s="1"/>
      <c r="TAH19" s="1"/>
      <c r="TAI19" s="1"/>
      <c r="TAJ19" s="1"/>
      <c r="TAK19" s="1"/>
      <c r="TAL19" s="1"/>
      <c r="TAM19" s="1"/>
      <c r="TAN19" s="1"/>
      <c r="TAO19" s="1"/>
      <c r="TAP19" s="1"/>
      <c r="TAQ19" s="1"/>
      <c r="TAR19" s="1"/>
      <c r="TAS19" s="1"/>
      <c r="TAT19" s="1"/>
      <c r="TAU19" s="1"/>
      <c r="TAV19" s="1"/>
      <c r="TAW19" s="1"/>
      <c r="TAX19" s="1"/>
      <c r="TAY19" s="1"/>
      <c r="TAZ19" s="1"/>
      <c r="TBA19" s="1"/>
      <c r="TBB19" s="1"/>
      <c r="TBC19" s="1"/>
      <c r="TBD19" s="1"/>
      <c r="TBE19" s="1"/>
      <c r="TBF19" s="1"/>
      <c r="TBG19" s="1"/>
      <c r="TBH19" s="1"/>
      <c r="TBI19" s="1"/>
      <c r="TBJ19" s="1"/>
      <c r="TBK19" s="1"/>
      <c r="TBL19" s="1"/>
      <c r="TBM19" s="1"/>
      <c r="TBN19" s="1"/>
      <c r="TBO19" s="1"/>
      <c r="TBP19" s="1"/>
      <c r="TBQ19" s="1"/>
      <c r="TBR19" s="1"/>
      <c r="TBS19" s="1"/>
      <c r="TBT19" s="1"/>
      <c r="TBU19" s="1"/>
      <c r="TBV19" s="1"/>
      <c r="TBW19" s="1"/>
      <c r="TBX19" s="1"/>
      <c r="TBY19" s="1"/>
      <c r="TBZ19" s="1"/>
      <c r="TCA19" s="1"/>
      <c r="TCB19" s="1"/>
      <c r="TCC19" s="1"/>
      <c r="TCD19" s="1"/>
      <c r="TCE19" s="1"/>
      <c r="TCF19" s="1"/>
      <c r="TCG19" s="1"/>
      <c r="TCH19" s="1"/>
      <c r="TCI19" s="1"/>
      <c r="TCJ19" s="1"/>
      <c r="TCK19" s="1"/>
      <c r="TCL19" s="1"/>
      <c r="TCM19" s="1"/>
      <c r="TCN19" s="1"/>
      <c r="TCO19" s="1"/>
      <c r="TCP19" s="1"/>
      <c r="TCQ19" s="1"/>
      <c r="TCR19" s="1"/>
      <c r="TCS19" s="1"/>
      <c r="TCT19" s="1"/>
      <c r="TCU19" s="1"/>
      <c r="TCV19" s="1"/>
      <c r="TCW19" s="1"/>
      <c r="TCX19" s="1"/>
      <c r="TCY19" s="1"/>
      <c r="TCZ19" s="1"/>
      <c r="TDA19" s="1"/>
      <c r="TDB19" s="1"/>
      <c r="TDC19" s="1"/>
      <c r="TDD19" s="1"/>
      <c r="TDE19" s="1"/>
      <c r="TDF19" s="1"/>
      <c r="TDG19" s="1"/>
      <c r="TDH19" s="1"/>
      <c r="TDI19" s="1"/>
      <c r="TDJ19" s="1"/>
      <c r="TDK19" s="1"/>
      <c r="TDL19" s="1"/>
      <c r="TDM19" s="1"/>
      <c r="TDN19" s="1"/>
      <c r="TDO19" s="1"/>
      <c r="TDP19" s="1"/>
      <c r="TDQ19" s="1"/>
      <c r="TDR19" s="1"/>
      <c r="TDS19" s="1"/>
      <c r="TDT19" s="1"/>
      <c r="TDU19" s="1"/>
      <c r="TDV19" s="1"/>
      <c r="TDW19" s="1"/>
      <c r="TDX19" s="1"/>
      <c r="TDY19" s="1"/>
      <c r="TDZ19" s="1"/>
      <c r="TEA19" s="1"/>
      <c r="TEB19" s="1"/>
      <c r="TEC19" s="1"/>
      <c r="TED19" s="1"/>
      <c r="TEE19" s="1"/>
      <c r="TEF19" s="1"/>
      <c r="TEG19" s="1"/>
      <c r="TEH19" s="1"/>
      <c r="TEI19" s="1"/>
      <c r="TEJ19" s="1"/>
      <c r="TEK19" s="1"/>
      <c r="TEL19" s="1"/>
      <c r="TEM19" s="1"/>
      <c r="TEN19" s="1"/>
      <c r="TEO19" s="1"/>
      <c r="TEP19" s="1"/>
      <c r="TEQ19" s="1"/>
      <c r="TER19" s="1"/>
      <c r="TES19" s="1"/>
      <c r="TET19" s="1"/>
      <c r="TEU19" s="1"/>
      <c r="TEV19" s="1"/>
      <c r="TEW19" s="1"/>
      <c r="TEX19" s="1"/>
      <c r="TEY19" s="1"/>
      <c r="TEZ19" s="1"/>
      <c r="TFA19" s="1"/>
      <c r="TFB19" s="1"/>
      <c r="TFC19" s="1"/>
      <c r="TFD19" s="1"/>
      <c r="TFE19" s="1"/>
      <c r="TFF19" s="1"/>
      <c r="TFG19" s="1"/>
      <c r="TFH19" s="1"/>
      <c r="TFI19" s="1"/>
      <c r="TFJ19" s="1"/>
      <c r="TFK19" s="1"/>
      <c r="TFL19" s="1"/>
      <c r="TFM19" s="1"/>
      <c r="TFN19" s="1"/>
      <c r="TFO19" s="1"/>
      <c r="TFP19" s="1"/>
      <c r="TFQ19" s="1"/>
      <c r="TFR19" s="1"/>
      <c r="TFS19" s="1"/>
      <c r="TFT19" s="1"/>
      <c r="TFU19" s="1"/>
      <c r="TFV19" s="1"/>
      <c r="TFW19" s="1"/>
      <c r="TFX19" s="1"/>
      <c r="TFY19" s="1"/>
      <c r="TFZ19" s="1"/>
      <c r="TGA19" s="1"/>
      <c r="TGB19" s="1"/>
      <c r="TGC19" s="1"/>
      <c r="TGD19" s="1"/>
      <c r="TGE19" s="1"/>
      <c r="TGF19" s="1"/>
      <c r="TGG19" s="1"/>
      <c r="TGH19" s="1"/>
      <c r="TGI19" s="1"/>
      <c r="TGJ19" s="1"/>
      <c r="TGK19" s="1"/>
      <c r="TGL19" s="1"/>
      <c r="TGM19" s="1"/>
      <c r="TGN19" s="1"/>
      <c r="TGO19" s="1"/>
      <c r="TGP19" s="1"/>
      <c r="TGQ19" s="1"/>
      <c r="TGR19" s="1"/>
      <c r="TGS19" s="1"/>
      <c r="TGT19" s="1"/>
      <c r="TGU19" s="1"/>
      <c r="TGV19" s="1"/>
      <c r="TGW19" s="1"/>
      <c r="TGX19" s="1"/>
      <c r="TGY19" s="1"/>
      <c r="TGZ19" s="1"/>
      <c r="THA19" s="1"/>
      <c r="THB19" s="1"/>
      <c r="THC19" s="1"/>
      <c r="THD19" s="1"/>
      <c r="THE19" s="1"/>
      <c r="THF19" s="1"/>
      <c r="THG19" s="1"/>
      <c r="THH19" s="1"/>
      <c r="THI19" s="1"/>
      <c r="THJ19" s="1"/>
      <c r="THK19" s="1"/>
      <c r="THL19" s="1"/>
      <c r="THM19" s="1"/>
      <c r="THN19" s="1"/>
      <c r="THO19" s="1"/>
      <c r="THP19" s="1"/>
      <c r="THQ19" s="1"/>
      <c r="THR19" s="1"/>
      <c r="THS19" s="1"/>
      <c r="THT19" s="1"/>
      <c r="THU19" s="1"/>
      <c r="THV19" s="1"/>
      <c r="THW19" s="1"/>
      <c r="THX19" s="1"/>
      <c r="THY19" s="1"/>
      <c r="THZ19" s="1"/>
      <c r="TIA19" s="1"/>
      <c r="TIB19" s="1"/>
      <c r="TIC19" s="1"/>
      <c r="TID19" s="1"/>
      <c r="TIE19" s="1"/>
      <c r="TIF19" s="1"/>
      <c r="TIG19" s="1"/>
      <c r="TIH19" s="1"/>
      <c r="TII19" s="1"/>
      <c r="TIJ19" s="1"/>
      <c r="TIK19" s="1"/>
      <c r="TIL19" s="1"/>
      <c r="TIM19" s="1"/>
      <c r="TIN19" s="1"/>
      <c r="TIO19" s="1"/>
      <c r="TIP19" s="1"/>
      <c r="TIQ19" s="1"/>
      <c r="TIR19" s="1"/>
      <c r="TIS19" s="1"/>
      <c r="TIT19" s="1"/>
      <c r="TIU19" s="1"/>
      <c r="TIV19" s="1"/>
      <c r="TIW19" s="1"/>
      <c r="TIX19" s="1"/>
      <c r="TIY19" s="1"/>
      <c r="TIZ19" s="1"/>
      <c r="TJA19" s="1"/>
      <c r="TJB19" s="1"/>
      <c r="TJC19" s="1"/>
      <c r="TJD19" s="1"/>
      <c r="TJE19" s="1"/>
      <c r="TJF19" s="1"/>
      <c r="TJG19" s="1"/>
      <c r="TJH19" s="1"/>
      <c r="TJI19" s="1"/>
      <c r="TJJ19" s="1"/>
      <c r="TJK19" s="1"/>
      <c r="TJL19" s="1"/>
      <c r="TJM19" s="1"/>
      <c r="TJN19" s="1"/>
      <c r="TJO19" s="1"/>
      <c r="TJP19" s="1"/>
      <c r="TJQ19" s="1"/>
      <c r="TJR19" s="1"/>
      <c r="TJS19" s="1"/>
      <c r="TJT19" s="1"/>
      <c r="TJU19" s="1"/>
      <c r="TJV19" s="1"/>
      <c r="TJW19" s="1"/>
      <c r="TJX19" s="1"/>
      <c r="TJY19" s="1"/>
      <c r="TJZ19" s="1"/>
      <c r="TKA19" s="1"/>
      <c r="TKB19" s="1"/>
      <c r="TKC19" s="1"/>
      <c r="TKD19" s="1"/>
      <c r="TKE19" s="1"/>
      <c r="TKF19" s="1"/>
      <c r="TKG19" s="1"/>
      <c r="TKH19" s="1"/>
      <c r="TKI19" s="1"/>
      <c r="TKJ19" s="1"/>
      <c r="TKK19" s="1"/>
      <c r="TKL19" s="1"/>
      <c r="TKM19" s="1"/>
      <c r="TKN19" s="1"/>
      <c r="TKO19" s="1"/>
      <c r="TKP19" s="1"/>
      <c r="TKQ19" s="1"/>
      <c r="TKR19" s="1"/>
      <c r="TKS19" s="1"/>
      <c r="TKT19" s="1"/>
      <c r="TKU19" s="1"/>
      <c r="TKV19" s="1"/>
      <c r="TKW19" s="1"/>
      <c r="TKX19" s="1"/>
      <c r="TKY19" s="1"/>
      <c r="TKZ19" s="1"/>
      <c r="TLA19" s="1"/>
      <c r="TLB19" s="1"/>
      <c r="TLC19" s="1"/>
      <c r="TLD19" s="1"/>
      <c r="TLE19" s="1"/>
      <c r="TLF19" s="1"/>
      <c r="TLG19" s="1"/>
      <c r="TLH19" s="1"/>
      <c r="TLI19" s="1"/>
      <c r="TLJ19" s="1"/>
      <c r="TLK19" s="1"/>
      <c r="TLL19" s="1"/>
      <c r="TLM19" s="1"/>
      <c r="TLN19" s="1"/>
      <c r="TLO19" s="1"/>
      <c r="TLP19" s="1"/>
      <c r="TLQ19" s="1"/>
      <c r="TLR19" s="1"/>
      <c r="TLS19" s="1"/>
      <c r="TLT19" s="1"/>
      <c r="TLU19" s="1"/>
      <c r="TLV19" s="1"/>
      <c r="TLW19" s="1"/>
      <c r="TLX19" s="1"/>
      <c r="TLY19" s="1"/>
      <c r="TLZ19" s="1"/>
      <c r="TMA19" s="1"/>
      <c r="TMB19" s="1"/>
      <c r="TMC19" s="1"/>
      <c r="TMD19" s="1"/>
      <c r="TME19" s="1"/>
      <c r="TMF19" s="1"/>
      <c r="TMG19" s="1"/>
      <c r="TMH19" s="1"/>
      <c r="TMI19" s="1"/>
      <c r="TMJ19" s="1"/>
      <c r="TMK19" s="1"/>
      <c r="TML19" s="1"/>
      <c r="TMM19" s="1"/>
      <c r="TMN19" s="1"/>
      <c r="TMO19" s="1"/>
      <c r="TMP19" s="1"/>
      <c r="TMQ19" s="1"/>
      <c r="TMR19" s="1"/>
      <c r="TMS19" s="1"/>
      <c r="TMT19" s="1"/>
      <c r="TMU19" s="1"/>
      <c r="TMV19" s="1"/>
      <c r="TMW19" s="1"/>
      <c r="TMX19" s="1"/>
      <c r="TMY19" s="1"/>
      <c r="TMZ19" s="1"/>
      <c r="TNA19" s="1"/>
      <c r="TNB19" s="1"/>
      <c r="TNC19" s="1"/>
      <c r="TND19" s="1"/>
      <c r="TNE19" s="1"/>
      <c r="TNF19" s="1"/>
      <c r="TNG19" s="1"/>
      <c r="TNH19" s="1"/>
      <c r="TNI19" s="1"/>
      <c r="TNJ19" s="1"/>
      <c r="TNK19" s="1"/>
      <c r="TNL19" s="1"/>
      <c r="TNM19" s="1"/>
      <c r="TNN19" s="1"/>
      <c r="TNO19" s="1"/>
      <c r="TNP19" s="1"/>
      <c r="TNQ19" s="1"/>
      <c r="TNR19" s="1"/>
      <c r="TNS19" s="1"/>
      <c r="TNT19" s="1"/>
      <c r="TNU19" s="1"/>
      <c r="TNV19" s="1"/>
      <c r="TNW19" s="1"/>
      <c r="TNX19" s="1"/>
      <c r="TNY19" s="1"/>
      <c r="TNZ19" s="1"/>
      <c r="TOA19" s="1"/>
      <c r="TOB19" s="1"/>
      <c r="TOC19" s="1"/>
      <c r="TOD19" s="1"/>
      <c r="TOE19" s="1"/>
      <c r="TOF19" s="1"/>
      <c r="TOG19" s="1"/>
      <c r="TOH19" s="1"/>
      <c r="TOI19" s="1"/>
      <c r="TOJ19" s="1"/>
      <c r="TOK19" s="1"/>
      <c r="TOL19" s="1"/>
      <c r="TOM19" s="1"/>
      <c r="TON19" s="1"/>
      <c r="TOO19" s="1"/>
      <c r="TOP19" s="1"/>
      <c r="TOQ19" s="1"/>
      <c r="TOR19" s="1"/>
      <c r="TOS19" s="1"/>
      <c r="TOT19" s="1"/>
      <c r="TOU19" s="1"/>
      <c r="TOV19" s="1"/>
      <c r="TOW19" s="1"/>
      <c r="TOX19" s="1"/>
      <c r="TOY19" s="1"/>
      <c r="TOZ19" s="1"/>
      <c r="TPA19" s="1"/>
      <c r="TPB19" s="1"/>
      <c r="TPC19" s="1"/>
      <c r="TPD19" s="1"/>
      <c r="TPE19" s="1"/>
      <c r="TPF19" s="1"/>
      <c r="TPG19" s="1"/>
      <c r="TPH19" s="1"/>
      <c r="TPI19" s="1"/>
      <c r="TPJ19" s="1"/>
      <c r="TPK19" s="1"/>
      <c r="TPL19" s="1"/>
      <c r="TPM19" s="1"/>
      <c r="TPN19" s="1"/>
      <c r="TPO19" s="1"/>
      <c r="TPP19" s="1"/>
      <c r="TPQ19" s="1"/>
      <c r="TPR19" s="1"/>
      <c r="TPS19" s="1"/>
      <c r="TPT19" s="1"/>
      <c r="TPU19" s="1"/>
      <c r="TPV19" s="1"/>
      <c r="TPW19" s="1"/>
      <c r="TPX19" s="1"/>
      <c r="TPY19" s="1"/>
      <c r="TPZ19" s="1"/>
      <c r="TQA19" s="1"/>
      <c r="TQB19" s="1"/>
      <c r="TQC19" s="1"/>
      <c r="TQD19" s="1"/>
      <c r="TQE19" s="1"/>
      <c r="TQF19" s="1"/>
      <c r="TQG19" s="1"/>
      <c r="TQH19" s="1"/>
      <c r="TQI19" s="1"/>
      <c r="TQJ19" s="1"/>
      <c r="TQK19" s="1"/>
      <c r="TQL19" s="1"/>
      <c r="TQM19" s="1"/>
      <c r="TQN19" s="1"/>
      <c r="TQO19" s="1"/>
      <c r="TQP19" s="1"/>
      <c r="TQQ19" s="1"/>
      <c r="TQR19" s="1"/>
      <c r="TQS19" s="1"/>
      <c r="TQT19" s="1"/>
      <c r="TQU19" s="1"/>
      <c r="TQV19" s="1"/>
      <c r="TQW19" s="1"/>
      <c r="TQX19" s="1"/>
      <c r="TQY19" s="1"/>
      <c r="TQZ19" s="1"/>
      <c r="TRA19" s="1"/>
      <c r="TRB19" s="1"/>
      <c r="TRC19" s="1"/>
      <c r="TRD19" s="1"/>
      <c r="TRE19" s="1"/>
      <c r="TRF19" s="1"/>
      <c r="TRG19" s="1"/>
      <c r="TRH19" s="1"/>
      <c r="TRI19" s="1"/>
      <c r="TRJ19" s="1"/>
      <c r="TRK19" s="1"/>
      <c r="TRL19" s="1"/>
      <c r="TRM19" s="1"/>
      <c r="TRN19" s="1"/>
      <c r="TRO19" s="1"/>
      <c r="TRP19" s="1"/>
      <c r="TRQ19" s="1"/>
      <c r="TRR19" s="1"/>
      <c r="TRS19" s="1"/>
      <c r="TRT19" s="1"/>
      <c r="TRU19" s="1"/>
      <c r="TRV19" s="1"/>
      <c r="TRW19" s="1"/>
      <c r="TRX19" s="1"/>
      <c r="TRY19" s="1"/>
      <c r="TRZ19" s="1"/>
      <c r="TSA19" s="1"/>
      <c r="TSB19" s="1"/>
      <c r="TSC19" s="1"/>
      <c r="TSD19" s="1"/>
      <c r="TSE19" s="1"/>
      <c r="TSF19" s="1"/>
      <c r="TSG19" s="1"/>
      <c r="TSH19" s="1"/>
      <c r="TSI19" s="1"/>
      <c r="TSJ19" s="1"/>
      <c r="TSK19" s="1"/>
      <c r="TSL19" s="1"/>
      <c r="TSM19" s="1"/>
      <c r="TSN19" s="1"/>
      <c r="TSO19" s="1"/>
      <c r="TSP19" s="1"/>
      <c r="TSQ19" s="1"/>
      <c r="TSR19" s="1"/>
      <c r="TSS19" s="1"/>
      <c r="TST19" s="1"/>
      <c r="TSU19" s="1"/>
      <c r="TSV19" s="1"/>
      <c r="TSW19" s="1"/>
      <c r="TSX19" s="1"/>
      <c r="TSY19" s="1"/>
      <c r="TSZ19" s="1"/>
      <c r="TTA19" s="1"/>
      <c r="TTB19" s="1"/>
      <c r="TTC19" s="1"/>
      <c r="TTD19" s="1"/>
      <c r="TTE19" s="1"/>
      <c r="TTF19" s="1"/>
      <c r="TTG19" s="1"/>
      <c r="TTH19" s="1"/>
      <c r="TTI19" s="1"/>
      <c r="TTJ19" s="1"/>
      <c r="TTK19" s="1"/>
      <c r="TTL19" s="1"/>
      <c r="TTM19" s="1"/>
      <c r="TTN19" s="1"/>
      <c r="TTO19" s="1"/>
      <c r="TTP19" s="1"/>
      <c r="TTQ19" s="1"/>
      <c r="TTR19" s="1"/>
      <c r="TTS19" s="1"/>
      <c r="TTT19" s="1"/>
      <c r="TTU19" s="1"/>
      <c r="TTV19" s="1"/>
      <c r="TTW19" s="1"/>
      <c r="TTX19" s="1"/>
      <c r="TTY19" s="1"/>
      <c r="TTZ19" s="1"/>
      <c r="TUA19" s="1"/>
      <c r="TUB19" s="1"/>
      <c r="TUC19" s="1"/>
      <c r="TUD19" s="1"/>
      <c r="TUE19" s="1"/>
      <c r="TUF19" s="1"/>
      <c r="TUG19" s="1"/>
      <c r="TUH19" s="1"/>
      <c r="TUI19" s="1"/>
      <c r="TUJ19" s="1"/>
      <c r="TUK19" s="1"/>
      <c r="TUL19" s="1"/>
      <c r="TUM19" s="1"/>
      <c r="TUN19" s="1"/>
      <c r="TUO19" s="1"/>
      <c r="TUP19" s="1"/>
      <c r="TUQ19" s="1"/>
      <c r="TUR19" s="1"/>
      <c r="TUS19" s="1"/>
      <c r="TUT19" s="1"/>
      <c r="TUU19" s="1"/>
      <c r="TUV19" s="1"/>
      <c r="TUW19" s="1"/>
      <c r="TUX19" s="1"/>
      <c r="TUY19" s="1"/>
      <c r="TUZ19" s="1"/>
      <c r="TVA19" s="1"/>
      <c r="TVB19" s="1"/>
      <c r="TVC19" s="1"/>
      <c r="TVD19" s="1"/>
      <c r="TVE19" s="1"/>
      <c r="TVF19" s="1"/>
      <c r="TVG19" s="1"/>
      <c r="TVH19" s="1"/>
      <c r="TVI19" s="1"/>
      <c r="TVJ19" s="1"/>
      <c r="TVK19" s="1"/>
      <c r="TVL19" s="1"/>
      <c r="TVM19" s="1"/>
      <c r="TVN19" s="1"/>
      <c r="TVO19" s="1"/>
      <c r="TVP19" s="1"/>
      <c r="TVQ19" s="1"/>
      <c r="TVR19" s="1"/>
      <c r="TVS19" s="1"/>
      <c r="TVT19" s="1"/>
      <c r="TVU19" s="1"/>
      <c r="TVV19" s="1"/>
      <c r="TVW19" s="1"/>
      <c r="TVX19" s="1"/>
      <c r="TVY19" s="1"/>
      <c r="TVZ19" s="1"/>
      <c r="TWA19" s="1"/>
      <c r="TWB19" s="1"/>
      <c r="TWC19" s="1"/>
      <c r="TWD19" s="1"/>
      <c r="TWE19" s="1"/>
      <c r="TWF19" s="1"/>
      <c r="TWG19" s="1"/>
      <c r="TWH19" s="1"/>
      <c r="TWI19" s="1"/>
      <c r="TWJ19" s="1"/>
      <c r="TWK19" s="1"/>
      <c r="TWL19" s="1"/>
      <c r="TWM19" s="1"/>
      <c r="TWN19" s="1"/>
      <c r="TWO19" s="1"/>
      <c r="TWP19" s="1"/>
      <c r="TWQ19" s="1"/>
      <c r="TWR19" s="1"/>
      <c r="TWS19" s="1"/>
      <c r="TWT19" s="1"/>
      <c r="TWU19" s="1"/>
      <c r="TWV19" s="1"/>
      <c r="TWW19" s="1"/>
      <c r="TWX19" s="1"/>
      <c r="TWY19" s="1"/>
      <c r="TWZ19" s="1"/>
      <c r="TXA19" s="1"/>
      <c r="TXB19" s="1"/>
      <c r="TXC19" s="1"/>
      <c r="TXD19" s="1"/>
      <c r="TXE19" s="1"/>
      <c r="TXF19" s="1"/>
      <c r="TXG19" s="1"/>
      <c r="TXH19" s="1"/>
      <c r="TXI19" s="1"/>
      <c r="TXJ19" s="1"/>
      <c r="TXK19" s="1"/>
      <c r="TXL19" s="1"/>
      <c r="TXM19" s="1"/>
      <c r="TXN19" s="1"/>
      <c r="TXO19" s="1"/>
      <c r="TXP19" s="1"/>
      <c r="TXQ19" s="1"/>
      <c r="TXR19" s="1"/>
      <c r="TXS19" s="1"/>
      <c r="TXT19" s="1"/>
      <c r="TXU19" s="1"/>
      <c r="TXV19" s="1"/>
      <c r="TXW19" s="1"/>
      <c r="TXX19" s="1"/>
      <c r="TXY19" s="1"/>
      <c r="TXZ19" s="1"/>
      <c r="TYA19" s="1"/>
      <c r="TYB19" s="1"/>
      <c r="TYC19" s="1"/>
      <c r="TYD19" s="1"/>
      <c r="TYE19" s="1"/>
      <c r="TYF19" s="1"/>
      <c r="TYG19" s="1"/>
      <c r="TYH19" s="1"/>
      <c r="TYI19" s="1"/>
      <c r="TYJ19" s="1"/>
      <c r="TYK19" s="1"/>
      <c r="TYL19" s="1"/>
      <c r="TYM19" s="1"/>
      <c r="TYN19" s="1"/>
      <c r="TYO19" s="1"/>
      <c r="TYP19" s="1"/>
      <c r="TYQ19" s="1"/>
      <c r="TYR19" s="1"/>
      <c r="TYS19" s="1"/>
      <c r="TYT19" s="1"/>
      <c r="TYU19" s="1"/>
      <c r="TYV19" s="1"/>
      <c r="TYW19" s="1"/>
      <c r="TYX19" s="1"/>
      <c r="TYY19" s="1"/>
      <c r="TYZ19" s="1"/>
      <c r="TZA19" s="1"/>
      <c r="TZB19" s="1"/>
      <c r="TZC19" s="1"/>
      <c r="TZD19" s="1"/>
      <c r="TZE19" s="1"/>
      <c r="TZF19" s="1"/>
      <c r="TZG19" s="1"/>
      <c r="TZH19" s="1"/>
      <c r="TZI19" s="1"/>
      <c r="TZJ19" s="1"/>
      <c r="TZK19" s="1"/>
      <c r="TZL19" s="1"/>
      <c r="TZM19" s="1"/>
      <c r="TZN19" s="1"/>
      <c r="TZO19" s="1"/>
      <c r="TZP19" s="1"/>
      <c r="TZQ19" s="1"/>
      <c r="TZR19" s="1"/>
      <c r="TZS19" s="1"/>
      <c r="TZT19" s="1"/>
      <c r="TZU19" s="1"/>
      <c r="TZV19" s="1"/>
      <c r="TZW19" s="1"/>
      <c r="TZX19" s="1"/>
      <c r="TZY19" s="1"/>
      <c r="TZZ19" s="1"/>
      <c r="UAA19" s="1"/>
      <c r="UAB19" s="1"/>
      <c r="UAC19" s="1"/>
      <c r="UAD19" s="1"/>
      <c r="UAE19" s="1"/>
      <c r="UAF19" s="1"/>
      <c r="UAG19" s="1"/>
      <c r="UAH19" s="1"/>
      <c r="UAI19" s="1"/>
      <c r="UAJ19" s="1"/>
      <c r="UAK19" s="1"/>
      <c r="UAL19" s="1"/>
      <c r="UAM19" s="1"/>
      <c r="UAN19" s="1"/>
      <c r="UAO19" s="1"/>
      <c r="UAP19" s="1"/>
      <c r="UAQ19" s="1"/>
      <c r="UAR19" s="1"/>
      <c r="UAS19" s="1"/>
      <c r="UAT19" s="1"/>
      <c r="UAU19" s="1"/>
      <c r="UAV19" s="1"/>
      <c r="UAW19" s="1"/>
      <c r="UAX19" s="1"/>
      <c r="UAY19" s="1"/>
      <c r="UAZ19" s="1"/>
      <c r="UBA19" s="1"/>
      <c r="UBB19" s="1"/>
      <c r="UBC19" s="1"/>
      <c r="UBD19" s="1"/>
      <c r="UBE19" s="1"/>
      <c r="UBF19" s="1"/>
      <c r="UBG19" s="1"/>
      <c r="UBH19" s="1"/>
      <c r="UBI19" s="1"/>
      <c r="UBJ19" s="1"/>
      <c r="UBK19" s="1"/>
      <c r="UBL19" s="1"/>
      <c r="UBM19" s="1"/>
      <c r="UBN19" s="1"/>
      <c r="UBO19" s="1"/>
      <c r="UBP19" s="1"/>
      <c r="UBQ19" s="1"/>
      <c r="UBR19" s="1"/>
      <c r="UBS19" s="1"/>
      <c r="UBT19" s="1"/>
      <c r="UBU19" s="1"/>
      <c r="UBV19" s="1"/>
      <c r="UBW19" s="1"/>
      <c r="UBX19" s="1"/>
      <c r="UBY19" s="1"/>
      <c r="UBZ19" s="1"/>
      <c r="UCA19" s="1"/>
      <c r="UCB19" s="1"/>
      <c r="UCC19" s="1"/>
      <c r="UCD19" s="1"/>
      <c r="UCE19" s="1"/>
      <c r="UCF19" s="1"/>
      <c r="UCG19" s="1"/>
      <c r="UCH19" s="1"/>
      <c r="UCI19" s="1"/>
      <c r="UCJ19" s="1"/>
      <c r="UCK19" s="1"/>
      <c r="UCL19" s="1"/>
      <c r="UCM19" s="1"/>
      <c r="UCN19" s="1"/>
      <c r="UCO19" s="1"/>
      <c r="UCP19" s="1"/>
      <c r="UCQ19" s="1"/>
      <c r="UCR19" s="1"/>
      <c r="UCS19" s="1"/>
      <c r="UCT19" s="1"/>
      <c r="UCU19" s="1"/>
      <c r="UCV19" s="1"/>
      <c r="UCW19" s="1"/>
      <c r="UCX19" s="1"/>
      <c r="UCY19" s="1"/>
      <c r="UCZ19" s="1"/>
      <c r="UDA19" s="1"/>
      <c r="UDB19" s="1"/>
      <c r="UDC19" s="1"/>
      <c r="UDD19" s="1"/>
      <c r="UDE19" s="1"/>
      <c r="UDF19" s="1"/>
      <c r="UDG19" s="1"/>
      <c r="UDH19" s="1"/>
      <c r="UDI19" s="1"/>
      <c r="UDJ19" s="1"/>
      <c r="UDK19" s="1"/>
      <c r="UDL19" s="1"/>
      <c r="UDM19" s="1"/>
      <c r="UDN19" s="1"/>
      <c r="UDO19" s="1"/>
      <c r="UDP19" s="1"/>
      <c r="UDQ19" s="1"/>
      <c r="UDR19" s="1"/>
      <c r="UDS19" s="1"/>
      <c r="UDT19" s="1"/>
      <c r="UDU19" s="1"/>
      <c r="UDV19" s="1"/>
      <c r="UDW19" s="1"/>
      <c r="UDX19" s="1"/>
      <c r="UDY19" s="1"/>
      <c r="UDZ19" s="1"/>
      <c r="UEA19" s="1"/>
      <c r="UEB19" s="1"/>
      <c r="UEC19" s="1"/>
      <c r="UED19" s="1"/>
      <c r="UEE19" s="1"/>
      <c r="UEF19" s="1"/>
      <c r="UEG19" s="1"/>
      <c r="UEH19" s="1"/>
      <c r="UEI19" s="1"/>
      <c r="UEJ19" s="1"/>
      <c r="UEK19" s="1"/>
      <c r="UEL19" s="1"/>
      <c r="UEM19" s="1"/>
      <c r="UEN19" s="1"/>
      <c r="UEO19" s="1"/>
      <c r="UEP19" s="1"/>
      <c r="UEQ19" s="1"/>
      <c r="UER19" s="1"/>
      <c r="UES19" s="1"/>
      <c r="UET19" s="1"/>
      <c r="UEU19" s="1"/>
      <c r="UEV19" s="1"/>
      <c r="UEW19" s="1"/>
      <c r="UEX19" s="1"/>
      <c r="UEY19" s="1"/>
      <c r="UEZ19" s="1"/>
      <c r="UFA19" s="1"/>
      <c r="UFB19" s="1"/>
      <c r="UFC19" s="1"/>
      <c r="UFD19" s="1"/>
      <c r="UFE19" s="1"/>
      <c r="UFF19" s="1"/>
      <c r="UFG19" s="1"/>
      <c r="UFH19" s="1"/>
      <c r="UFI19" s="1"/>
      <c r="UFJ19" s="1"/>
      <c r="UFK19" s="1"/>
      <c r="UFL19" s="1"/>
      <c r="UFM19" s="1"/>
      <c r="UFN19" s="1"/>
      <c r="UFO19" s="1"/>
      <c r="UFP19" s="1"/>
      <c r="UFQ19" s="1"/>
      <c r="UFR19" s="1"/>
      <c r="UFS19" s="1"/>
      <c r="UFT19" s="1"/>
      <c r="UFU19" s="1"/>
      <c r="UFV19" s="1"/>
      <c r="UFW19" s="1"/>
      <c r="UFX19" s="1"/>
      <c r="UFY19" s="1"/>
      <c r="UFZ19" s="1"/>
      <c r="UGA19" s="1"/>
      <c r="UGB19" s="1"/>
      <c r="UGC19" s="1"/>
      <c r="UGD19" s="1"/>
      <c r="UGE19" s="1"/>
      <c r="UGF19" s="1"/>
      <c r="UGG19" s="1"/>
      <c r="UGH19" s="1"/>
      <c r="UGI19" s="1"/>
      <c r="UGJ19" s="1"/>
      <c r="UGK19" s="1"/>
      <c r="UGL19" s="1"/>
      <c r="UGM19" s="1"/>
      <c r="UGN19" s="1"/>
      <c r="UGO19" s="1"/>
      <c r="UGP19" s="1"/>
      <c r="UGQ19" s="1"/>
      <c r="UGR19" s="1"/>
      <c r="UGS19" s="1"/>
      <c r="UGT19" s="1"/>
      <c r="UGU19" s="1"/>
      <c r="UGV19" s="1"/>
      <c r="UGW19" s="1"/>
      <c r="UGX19" s="1"/>
      <c r="UGY19" s="1"/>
      <c r="UGZ19" s="1"/>
      <c r="UHA19" s="1"/>
      <c r="UHB19" s="1"/>
      <c r="UHC19" s="1"/>
      <c r="UHD19" s="1"/>
      <c r="UHE19" s="1"/>
      <c r="UHF19" s="1"/>
      <c r="UHG19" s="1"/>
      <c r="UHH19" s="1"/>
      <c r="UHI19" s="1"/>
      <c r="UHJ19" s="1"/>
      <c r="UHK19" s="1"/>
      <c r="UHL19" s="1"/>
      <c r="UHM19" s="1"/>
      <c r="UHN19" s="1"/>
      <c r="UHO19" s="1"/>
      <c r="UHP19" s="1"/>
      <c r="UHQ19" s="1"/>
      <c r="UHR19" s="1"/>
      <c r="UHS19" s="1"/>
      <c r="UHT19" s="1"/>
      <c r="UHU19" s="1"/>
      <c r="UHV19" s="1"/>
      <c r="UHW19" s="1"/>
      <c r="UHX19" s="1"/>
      <c r="UHY19" s="1"/>
      <c r="UHZ19" s="1"/>
      <c r="UIA19" s="1"/>
      <c r="UIB19" s="1"/>
      <c r="UIC19" s="1"/>
      <c r="UID19" s="1"/>
      <c r="UIE19" s="1"/>
      <c r="UIF19" s="1"/>
      <c r="UIG19" s="1"/>
      <c r="UIH19" s="1"/>
      <c r="UII19" s="1"/>
      <c r="UIJ19" s="1"/>
      <c r="UIK19" s="1"/>
      <c r="UIL19" s="1"/>
      <c r="UIM19" s="1"/>
      <c r="UIN19" s="1"/>
      <c r="UIO19" s="1"/>
      <c r="UIP19" s="1"/>
      <c r="UIQ19" s="1"/>
      <c r="UIR19" s="1"/>
      <c r="UIS19" s="1"/>
      <c r="UIT19" s="1"/>
      <c r="UIU19" s="1"/>
      <c r="UIV19" s="1"/>
      <c r="UIW19" s="1"/>
      <c r="UIX19" s="1"/>
      <c r="UIY19" s="1"/>
      <c r="UIZ19" s="1"/>
      <c r="UJA19" s="1"/>
      <c r="UJB19" s="1"/>
      <c r="UJC19" s="1"/>
      <c r="UJD19" s="1"/>
      <c r="UJE19" s="1"/>
      <c r="UJF19" s="1"/>
      <c r="UJG19" s="1"/>
      <c r="UJH19" s="1"/>
      <c r="UJI19" s="1"/>
      <c r="UJJ19" s="1"/>
      <c r="UJK19" s="1"/>
      <c r="UJL19" s="1"/>
      <c r="UJM19" s="1"/>
      <c r="UJN19" s="1"/>
      <c r="UJO19" s="1"/>
      <c r="UJP19" s="1"/>
      <c r="UJQ19" s="1"/>
      <c r="UJR19" s="1"/>
      <c r="UJS19" s="1"/>
      <c r="UJT19" s="1"/>
      <c r="UJU19" s="1"/>
      <c r="UJV19" s="1"/>
      <c r="UJW19" s="1"/>
      <c r="UJX19" s="1"/>
      <c r="UJY19" s="1"/>
      <c r="UJZ19" s="1"/>
      <c r="UKA19" s="1"/>
      <c r="UKB19" s="1"/>
      <c r="UKC19" s="1"/>
      <c r="UKD19" s="1"/>
      <c r="UKE19" s="1"/>
      <c r="UKF19" s="1"/>
      <c r="UKG19" s="1"/>
      <c r="UKH19" s="1"/>
      <c r="UKI19" s="1"/>
      <c r="UKJ19" s="1"/>
      <c r="UKK19" s="1"/>
      <c r="UKL19" s="1"/>
      <c r="UKM19" s="1"/>
      <c r="UKN19" s="1"/>
      <c r="UKO19" s="1"/>
      <c r="UKP19" s="1"/>
      <c r="UKQ19" s="1"/>
      <c r="UKR19" s="1"/>
      <c r="UKS19" s="1"/>
      <c r="UKT19" s="1"/>
      <c r="UKU19" s="1"/>
      <c r="UKV19" s="1"/>
      <c r="UKW19" s="1"/>
      <c r="UKX19" s="1"/>
      <c r="UKY19" s="1"/>
      <c r="UKZ19" s="1"/>
      <c r="ULA19" s="1"/>
      <c r="ULB19" s="1"/>
      <c r="ULC19" s="1"/>
      <c r="ULD19" s="1"/>
      <c r="ULE19" s="1"/>
      <c r="ULF19" s="1"/>
      <c r="ULG19" s="1"/>
      <c r="ULH19" s="1"/>
      <c r="ULI19" s="1"/>
      <c r="ULJ19" s="1"/>
      <c r="ULK19" s="1"/>
      <c r="ULL19" s="1"/>
      <c r="ULM19" s="1"/>
      <c r="ULN19" s="1"/>
      <c r="ULO19" s="1"/>
      <c r="ULP19" s="1"/>
      <c r="ULQ19" s="1"/>
      <c r="ULR19" s="1"/>
      <c r="ULS19" s="1"/>
      <c r="ULT19" s="1"/>
      <c r="ULU19" s="1"/>
      <c r="ULV19" s="1"/>
      <c r="ULW19" s="1"/>
      <c r="ULX19" s="1"/>
      <c r="ULY19" s="1"/>
      <c r="ULZ19" s="1"/>
      <c r="UMA19" s="1"/>
      <c r="UMB19" s="1"/>
      <c r="UMC19" s="1"/>
      <c r="UMD19" s="1"/>
      <c r="UME19" s="1"/>
      <c r="UMF19" s="1"/>
      <c r="UMG19" s="1"/>
      <c r="UMH19" s="1"/>
      <c r="UMI19" s="1"/>
      <c r="UMJ19" s="1"/>
      <c r="UMK19" s="1"/>
      <c r="UML19" s="1"/>
      <c r="UMM19" s="1"/>
      <c r="UMN19" s="1"/>
      <c r="UMO19" s="1"/>
      <c r="UMP19" s="1"/>
      <c r="UMQ19" s="1"/>
      <c r="UMR19" s="1"/>
      <c r="UMS19" s="1"/>
      <c r="UMT19" s="1"/>
      <c r="UMU19" s="1"/>
      <c r="UMV19" s="1"/>
      <c r="UMW19" s="1"/>
      <c r="UMX19" s="1"/>
      <c r="UMY19" s="1"/>
      <c r="UMZ19" s="1"/>
      <c r="UNA19" s="1"/>
      <c r="UNB19" s="1"/>
      <c r="UNC19" s="1"/>
      <c r="UND19" s="1"/>
      <c r="UNE19" s="1"/>
      <c r="UNF19" s="1"/>
      <c r="UNG19" s="1"/>
      <c r="UNH19" s="1"/>
      <c r="UNI19" s="1"/>
      <c r="UNJ19" s="1"/>
      <c r="UNK19" s="1"/>
      <c r="UNL19" s="1"/>
      <c r="UNM19" s="1"/>
      <c r="UNN19" s="1"/>
      <c r="UNO19" s="1"/>
      <c r="UNP19" s="1"/>
      <c r="UNQ19" s="1"/>
      <c r="UNR19" s="1"/>
      <c r="UNS19" s="1"/>
      <c r="UNT19" s="1"/>
      <c r="UNU19" s="1"/>
      <c r="UNV19" s="1"/>
      <c r="UNW19" s="1"/>
      <c r="UNX19" s="1"/>
      <c r="UNY19" s="1"/>
      <c r="UNZ19" s="1"/>
      <c r="UOA19" s="1"/>
      <c r="UOB19" s="1"/>
      <c r="UOC19" s="1"/>
      <c r="UOD19" s="1"/>
      <c r="UOE19" s="1"/>
      <c r="UOF19" s="1"/>
      <c r="UOG19" s="1"/>
      <c r="UOH19" s="1"/>
      <c r="UOI19" s="1"/>
      <c r="UOJ19" s="1"/>
      <c r="UOK19" s="1"/>
      <c r="UOL19" s="1"/>
      <c r="UOM19" s="1"/>
      <c r="UON19" s="1"/>
      <c r="UOO19" s="1"/>
      <c r="UOP19" s="1"/>
      <c r="UOQ19" s="1"/>
      <c r="UOR19" s="1"/>
      <c r="UOS19" s="1"/>
      <c r="UOT19" s="1"/>
      <c r="UOU19" s="1"/>
      <c r="UOV19" s="1"/>
      <c r="UOW19" s="1"/>
      <c r="UOX19" s="1"/>
      <c r="UOY19" s="1"/>
      <c r="UOZ19" s="1"/>
      <c r="UPA19" s="1"/>
      <c r="UPB19" s="1"/>
      <c r="UPC19" s="1"/>
      <c r="UPD19" s="1"/>
      <c r="UPE19" s="1"/>
      <c r="UPF19" s="1"/>
      <c r="UPG19" s="1"/>
      <c r="UPH19" s="1"/>
      <c r="UPI19" s="1"/>
      <c r="UPJ19" s="1"/>
      <c r="UPK19" s="1"/>
      <c r="UPL19" s="1"/>
      <c r="UPM19" s="1"/>
      <c r="UPN19" s="1"/>
      <c r="UPO19" s="1"/>
      <c r="UPP19" s="1"/>
      <c r="UPQ19" s="1"/>
      <c r="UPR19" s="1"/>
      <c r="UPS19" s="1"/>
      <c r="UPT19" s="1"/>
      <c r="UPU19" s="1"/>
      <c r="UPV19" s="1"/>
      <c r="UPW19" s="1"/>
      <c r="UPX19" s="1"/>
      <c r="UPY19" s="1"/>
      <c r="UPZ19" s="1"/>
      <c r="UQA19" s="1"/>
      <c r="UQB19" s="1"/>
      <c r="UQC19" s="1"/>
      <c r="UQD19" s="1"/>
      <c r="UQE19" s="1"/>
      <c r="UQF19" s="1"/>
      <c r="UQG19" s="1"/>
      <c r="UQH19" s="1"/>
      <c r="UQI19" s="1"/>
      <c r="UQJ19" s="1"/>
      <c r="UQK19" s="1"/>
      <c r="UQL19" s="1"/>
      <c r="UQM19" s="1"/>
      <c r="UQN19" s="1"/>
      <c r="UQO19" s="1"/>
      <c r="UQP19" s="1"/>
      <c r="UQQ19" s="1"/>
      <c r="UQR19" s="1"/>
      <c r="UQS19" s="1"/>
      <c r="UQT19" s="1"/>
      <c r="UQU19" s="1"/>
      <c r="UQV19" s="1"/>
      <c r="UQW19" s="1"/>
      <c r="UQX19" s="1"/>
      <c r="UQY19" s="1"/>
      <c r="UQZ19" s="1"/>
      <c r="URA19" s="1"/>
      <c r="URB19" s="1"/>
      <c r="URC19" s="1"/>
      <c r="URD19" s="1"/>
      <c r="URE19" s="1"/>
      <c r="URF19" s="1"/>
      <c r="URG19" s="1"/>
      <c r="URH19" s="1"/>
      <c r="URI19" s="1"/>
      <c r="URJ19" s="1"/>
      <c r="URK19" s="1"/>
      <c r="URL19" s="1"/>
      <c r="URM19" s="1"/>
      <c r="URN19" s="1"/>
      <c r="URO19" s="1"/>
      <c r="URP19" s="1"/>
      <c r="URQ19" s="1"/>
      <c r="URR19" s="1"/>
      <c r="URS19" s="1"/>
      <c r="URT19" s="1"/>
      <c r="URU19" s="1"/>
      <c r="URV19" s="1"/>
      <c r="URW19" s="1"/>
      <c r="URX19" s="1"/>
      <c r="URY19" s="1"/>
      <c r="URZ19" s="1"/>
      <c r="USA19" s="1"/>
      <c r="USB19" s="1"/>
      <c r="USC19" s="1"/>
      <c r="USD19" s="1"/>
      <c r="USE19" s="1"/>
      <c r="USF19" s="1"/>
      <c r="USG19" s="1"/>
      <c r="USH19" s="1"/>
      <c r="USI19" s="1"/>
      <c r="USJ19" s="1"/>
      <c r="USK19" s="1"/>
      <c r="USL19" s="1"/>
      <c r="USM19" s="1"/>
      <c r="USN19" s="1"/>
      <c r="USO19" s="1"/>
      <c r="USP19" s="1"/>
      <c r="USQ19" s="1"/>
      <c r="USR19" s="1"/>
      <c r="USS19" s="1"/>
      <c r="UST19" s="1"/>
      <c r="USU19" s="1"/>
      <c r="USV19" s="1"/>
      <c r="USW19" s="1"/>
      <c r="USX19" s="1"/>
      <c r="USY19" s="1"/>
      <c r="USZ19" s="1"/>
      <c r="UTA19" s="1"/>
      <c r="UTB19" s="1"/>
      <c r="UTC19" s="1"/>
      <c r="UTD19" s="1"/>
      <c r="UTE19" s="1"/>
      <c r="UTF19" s="1"/>
      <c r="UTG19" s="1"/>
      <c r="UTH19" s="1"/>
      <c r="UTI19" s="1"/>
      <c r="UTJ19" s="1"/>
      <c r="UTK19" s="1"/>
      <c r="UTL19" s="1"/>
      <c r="UTM19" s="1"/>
      <c r="UTN19" s="1"/>
      <c r="UTO19" s="1"/>
      <c r="UTP19" s="1"/>
      <c r="UTQ19" s="1"/>
      <c r="UTR19" s="1"/>
      <c r="UTS19" s="1"/>
      <c r="UTT19" s="1"/>
      <c r="UTU19" s="1"/>
      <c r="UTV19" s="1"/>
      <c r="UTW19" s="1"/>
      <c r="UTX19" s="1"/>
      <c r="UTY19" s="1"/>
      <c r="UTZ19" s="1"/>
      <c r="UUA19" s="1"/>
      <c r="UUB19" s="1"/>
      <c r="UUC19" s="1"/>
      <c r="UUD19" s="1"/>
      <c r="UUE19" s="1"/>
      <c r="UUF19" s="1"/>
      <c r="UUG19" s="1"/>
      <c r="UUH19" s="1"/>
      <c r="UUI19" s="1"/>
      <c r="UUJ19" s="1"/>
      <c r="UUK19" s="1"/>
      <c r="UUL19" s="1"/>
      <c r="UUM19" s="1"/>
      <c r="UUN19" s="1"/>
      <c r="UUO19" s="1"/>
      <c r="UUP19" s="1"/>
      <c r="UUQ19" s="1"/>
      <c r="UUR19" s="1"/>
      <c r="UUS19" s="1"/>
      <c r="UUT19" s="1"/>
      <c r="UUU19" s="1"/>
      <c r="UUV19" s="1"/>
      <c r="UUW19" s="1"/>
      <c r="UUX19" s="1"/>
      <c r="UUY19" s="1"/>
      <c r="UUZ19" s="1"/>
      <c r="UVA19" s="1"/>
      <c r="UVB19" s="1"/>
      <c r="UVC19" s="1"/>
      <c r="UVD19" s="1"/>
      <c r="UVE19" s="1"/>
      <c r="UVF19" s="1"/>
      <c r="UVG19" s="1"/>
      <c r="UVH19" s="1"/>
      <c r="UVI19" s="1"/>
      <c r="UVJ19" s="1"/>
      <c r="UVK19" s="1"/>
      <c r="UVL19" s="1"/>
      <c r="UVM19" s="1"/>
      <c r="UVN19" s="1"/>
      <c r="UVO19" s="1"/>
      <c r="UVP19" s="1"/>
      <c r="UVQ19" s="1"/>
      <c r="UVR19" s="1"/>
      <c r="UVS19" s="1"/>
      <c r="UVT19" s="1"/>
      <c r="UVU19" s="1"/>
      <c r="UVV19" s="1"/>
      <c r="UVW19" s="1"/>
      <c r="UVX19" s="1"/>
      <c r="UVY19" s="1"/>
      <c r="UVZ19" s="1"/>
      <c r="UWA19" s="1"/>
      <c r="UWB19" s="1"/>
      <c r="UWC19" s="1"/>
      <c r="UWD19" s="1"/>
      <c r="UWE19" s="1"/>
      <c r="UWF19" s="1"/>
      <c r="UWG19" s="1"/>
      <c r="UWH19" s="1"/>
      <c r="UWI19" s="1"/>
      <c r="UWJ19" s="1"/>
      <c r="UWK19" s="1"/>
      <c r="UWL19" s="1"/>
      <c r="UWM19" s="1"/>
      <c r="UWN19" s="1"/>
      <c r="UWO19" s="1"/>
      <c r="UWP19" s="1"/>
      <c r="UWQ19" s="1"/>
      <c r="UWR19" s="1"/>
      <c r="UWS19" s="1"/>
      <c r="UWT19" s="1"/>
      <c r="UWU19" s="1"/>
      <c r="UWV19" s="1"/>
      <c r="UWW19" s="1"/>
      <c r="UWX19" s="1"/>
      <c r="UWY19" s="1"/>
      <c r="UWZ19" s="1"/>
      <c r="UXA19" s="1"/>
      <c r="UXB19" s="1"/>
      <c r="UXC19" s="1"/>
      <c r="UXD19" s="1"/>
      <c r="UXE19" s="1"/>
      <c r="UXF19" s="1"/>
      <c r="UXG19" s="1"/>
      <c r="UXH19" s="1"/>
      <c r="UXI19" s="1"/>
      <c r="UXJ19" s="1"/>
      <c r="UXK19" s="1"/>
      <c r="UXL19" s="1"/>
      <c r="UXM19" s="1"/>
      <c r="UXN19" s="1"/>
      <c r="UXO19" s="1"/>
      <c r="UXP19" s="1"/>
      <c r="UXQ19" s="1"/>
      <c r="UXR19" s="1"/>
      <c r="UXS19" s="1"/>
      <c r="UXT19" s="1"/>
      <c r="UXU19" s="1"/>
      <c r="UXV19" s="1"/>
      <c r="UXW19" s="1"/>
      <c r="UXX19" s="1"/>
      <c r="UXY19" s="1"/>
      <c r="UXZ19" s="1"/>
      <c r="UYA19" s="1"/>
      <c r="UYB19" s="1"/>
      <c r="UYC19" s="1"/>
      <c r="UYD19" s="1"/>
      <c r="UYE19" s="1"/>
      <c r="UYF19" s="1"/>
      <c r="UYG19" s="1"/>
      <c r="UYH19" s="1"/>
      <c r="UYI19" s="1"/>
      <c r="UYJ19" s="1"/>
      <c r="UYK19" s="1"/>
      <c r="UYL19" s="1"/>
      <c r="UYM19" s="1"/>
      <c r="UYN19" s="1"/>
      <c r="UYO19" s="1"/>
      <c r="UYP19" s="1"/>
      <c r="UYQ19" s="1"/>
      <c r="UYR19" s="1"/>
      <c r="UYS19" s="1"/>
      <c r="UYT19" s="1"/>
      <c r="UYU19" s="1"/>
      <c r="UYV19" s="1"/>
      <c r="UYW19" s="1"/>
      <c r="UYX19" s="1"/>
      <c r="UYY19" s="1"/>
      <c r="UYZ19" s="1"/>
      <c r="UZA19" s="1"/>
      <c r="UZB19" s="1"/>
      <c r="UZC19" s="1"/>
      <c r="UZD19" s="1"/>
      <c r="UZE19" s="1"/>
      <c r="UZF19" s="1"/>
      <c r="UZG19" s="1"/>
      <c r="UZH19" s="1"/>
      <c r="UZI19" s="1"/>
      <c r="UZJ19" s="1"/>
      <c r="UZK19" s="1"/>
      <c r="UZL19" s="1"/>
      <c r="UZM19" s="1"/>
      <c r="UZN19" s="1"/>
      <c r="UZO19" s="1"/>
      <c r="UZP19" s="1"/>
      <c r="UZQ19" s="1"/>
      <c r="UZR19" s="1"/>
      <c r="UZS19" s="1"/>
      <c r="UZT19" s="1"/>
      <c r="UZU19" s="1"/>
      <c r="UZV19" s="1"/>
      <c r="UZW19" s="1"/>
      <c r="UZX19" s="1"/>
      <c r="UZY19" s="1"/>
      <c r="UZZ19" s="1"/>
      <c r="VAA19" s="1"/>
      <c r="VAB19" s="1"/>
      <c r="VAC19" s="1"/>
      <c r="VAD19" s="1"/>
      <c r="VAE19" s="1"/>
      <c r="VAF19" s="1"/>
      <c r="VAG19" s="1"/>
      <c r="VAH19" s="1"/>
      <c r="VAI19" s="1"/>
      <c r="VAJ19" s="1"/>
      <c r="VAK19" s="1"/>
      <c r="VAL19" s="1"/>
      <c r="VAM19" s="1"/>
      <c r="VAN19" s="1"/>
      <c r="VAO19" s="1"/>
      <c r="VAP19" s="1"/>
      <c r="VAQ19" s="1"/>
      <c r="VAR19" s="1"/>
      <c r="VAS19" s="1"/>
      <c r="VAT19" s="1"/>
      <c r="VAU19" s="1"/>
      <c r="VAV19" s="1"/>
      <c r="VAW19" s="1"/>
      <c r="VAX19" s="1"/>
      <c r="VAY19" s="1"/>
      <c r="VAZ19" s="1"/>
      <c r="VBA19" s="1"/>
      <c r="VBB19" s="1"/>
      <c r="VBC19" s="1"/>
      <c r="VBD19" s="1"/>
      <c r="VBE19" s="1"/>
      <c r="VBF19" s="1"/>
      <c r="VBG19" s="1"/>
      <c r="VBH19" s="1"/>
      <c r="VBI19" s="1"/>
      <c r="VBJ19" s="1"/>
      <c r="VBK19" s="1"/>
      <c r="VBL19" s="1"/>
      <c r="VBM19" s="1"/>
      <c r="VBN19" s="1"/>
      <c r="VBO19" s="1"/>
      <c r="VBP19" s="1"/>
      <c r="VBQ19" s="1"/>
      <c r="VBR19" s="1"/>
      <c r="VBS19" s="1"/>
      <c r="VBT19" s="1"/>
      <c r="VBU19" s="1"/>
      <c r="VBV19" s="1"/>
      <c r="VBW19" s="1"/>
      <c r="VBX19" s="1"/>
      <c r="VBY19" s="1"/>
      <c r="VBZ19" s="1"/>
      <c r="VCA19" s="1"/>
      <c r="VCB19" s="1"/>
      <c r="VCC19" s="1"/>
      <c r="VCD19" s="1"/>
      <c r="VCE19" s="1"/>
      <c r="VCF19" s="1"/>
      <c r="VCG19" s="1"/>
      <c r="VCH19" s="1"/>
      <c r="VCI19" s="1"/>
      <c r="VCJ19" s="1"/>
      <c r="VCK19" s="1"/>
      <c r="VCL19" s="1"/>
      <c r="VCM19" s="1"/>
      <c r="VCN19" s="1"/>
      <c r="VCO19" s="1"/>
      <c r="VCP19" s="1"/>
      <c r="VCQ19" s="1"/>
      <c r="VCR19" s="1"/>
      <c r="VCS19" s="1"/>
      <c r="VCT19" s="1"/>
      <c r="VCU19" s="1"/>
      <c r="VCV19" s="1"/>
      <c r="VCW19" s="1"/>
      <c r="VCX19" s="1"/>
      <c r="VCY19" s="1"/>
      <c r="VCZ19" s="1"/>
      <c r="VDA19" s="1"/>
      <c r="VDB19" s="1"/>
      <c r="VDC19" s="1"/>
      <c r="VDD19" s="1"/>
      <c r="VDE19" s="1"/>
      <c r="VDF19" s="1"/>
      <c r="VDG19" s="1"/>
      <c r="VDH19" s="1"/>
      <c r="VDI19" s="1"/>
      <c r="VDJ19" s="1"/>
      <c r="VDK19" s="1"/>
      <c r="VDL19" s="1"/>
      <c r="VDM19" s="1"/>
      <c r="VDN19" s="1"/>
      <c r="VDO19" s="1"/>
      <c r="VDP19" s="1"/>
      <c r="VDQ19" s="1"/>
      <c r="VDR19" s="1"/>
      <c r="VDS19" s="1"/>
      <c r="VDT19" s="1"/>
      <c r="VDU19" s="1"/>
      <c r="VDV19" s="1"/>
      <c r="VDW19" s="1"/>
      <c r="VDX19" s="1"/>
      <c r="VDY19" s="1"/>
      <c r="VDZ19" s="1"/>
      <c r="VEA19" s="1"/>
      <c r="VEB19" s="1"/>
      <c r="VEC19" s="1"/>
      <c r="VED19" s="1"/>
      <c r="VEE19" s="1"/>
      <c r="VEF19" s="1"/>
      <c r="VEG19" s="1"/>
      <c r="VEH19" s="1"/>
      <c r="VEI19" s="1"/>
      <c r="VEJ19" s="1"/>
      <c r="VEK19" s="1"/>
      <c r="VEL19" s="1"/>
      <c r="VEM19" s="1"/>
      <c r="VEN19" s="1"/>
      <c r="VEO19" s="1"/>
      <c r="VEP19" s="1"/>
      <c r="VEQ19" s="1"/>
      <c r="VER19" s="1"/>
      <c r="VES19" s="1"/>
      <c r="VET19" s="1"/>
      <c r="VEU19" s="1"/>
      <c r="VEV19" s="1"/>
      <c r="VEW19" s="1"/>
      <c r="VEX19" s="1"/>
      <c r="VEY19" s="1"/>
      <c r="VEZ19" s="1"/>
      <c r="VFA19" s="1"/>
      <c r="VFB19" s="1"/>
      <c r="VFC19" s="1"/>
      <c r="VFD19" s="1"/>
      <c r="VFE19" s="1"/>
      <c r="VFF19" s="1"/>
      <c r="VFG19" s="1"/>
      <c r="VFH19" s="1"/>
      <c r="VFI19" s="1"/>
      <c r="VFJ19" s="1"/>
      <c r="VFK19" s="1"/>
      <c r="VFL19" s="1"/>
      <c r="VFM19" s="1"/>
      <c r="VFN19" s="1"/>
      <c r="VFO19" s="1"/>
      <c r="VFP19" s="1"/>
      <c r="VFQ19" s="1"/>
      <c r="VFR19" s="1"/>
      <c r="VFS19" s="1"/>
      <c r="VFT19" s="1"/>
      <c r="VFU19" s="1"/>
      <c r="VFV19" s="1"/>
      <c r="VFW19" s="1"/>
      <c r="VFX19" s="1"/>
      <c r="VFY19" s="1"/>
      <c r="VFZ19" s="1"/>
      <c r="VGA19" s="1"/>
      <c r="VGB19" s="1"/>
      <c r="VGC19" s="1"/>
      <c r="VGD19" s="1"/>
      <c r="VGE19" s="1"/>
      <c r="VGF19" s="1"/>
      <c r="VGG19" s="1"/>
      <c r="VGH19" s="1"/>
      <c r="VGI19" s="1"/>
      <c r="VGJ19" s="1"/>
      <c r="VGK19" s="1"/>
      <c r="VGL19" s="1"/>
      <c r="VGM19" s="1"/>
      <c r="VGN19" s="1"/>
      <c r="VGO19" s="1"/>
      <c r="VGP19" s="1"/>
      <c r="VGQ19" s="1"/>
      <c r="VGR19" s="1"/>
      <c r="VGS19" s="1"/>
      <c r="VGT19" s="1"/>
      <c r="VGU19" s="1"/>
      <c r="VGV19" s="1"/>
      <c r="VGW19" s="1"/>
      <c r="VGX19" s="1"/>
      <c r="VGY19" s="1"/>
      <c r="VGZ19" s="1"/>
      <c r="VHA19" s="1"/>
      <c r="VHB19" s="1"/>
      <c r="VHC19" s="1"/>
      <c r="VHD19" s="1"/>
      <c r="VHE19" s="1"/>
      <c r="VHF19" s="1"/>
      <c r="VHG19" s="1"/>
      <c r="VHH19" s="1"/>
      <c r="VHI19" s="1"/>
      <c r="VHJ19" s="1"/>
      <c r="VHK19" s="1"/>
      <c r="VHL19" s="1"/>
      <c r="VHM19" s="1"/>
      <c r="VHN19" s="1"/>
      <c r="VHO19" s="1"/>
      <c r="VHP19" s="1"/>
      <c r="VHQ19" s="1"/>
      <c r="VHR19" s="1"/>
      <c r="VHS19" s="1"/>
      <c r="VHT19" s="1"/>
      <c r="VHU19" s="1"/>
      <c r="VHV19" s="1"/>
      <c r="VHW19" s="1"/>
      <c r="VHX19" s="1"/>
      <c r="VHY19" s="1"/>
      <c r="VHZ19" s="1"/>
      <c r="VIA19" s="1"/>
      <c r="VIB19" s="1"/>
      <c r="VIC19" s="1"/>
      <c r="VID19" s="1"/>
      <c r="VIE19" s="1"/>
      <c r="VIF19" s="1"/>
      <c r="VIG19" s="1"/>
      <c r="VIH19" s="1"/>
      <c r="VII19" s="1"/>
      <c r="VIJ19" s="1"/>
      <c r="VIK19" s="1"/>
      <c r="VIL19" s="1"/>
      <c r="VIM19" s="1"/>
      <c r="VIN19" s="1"/>
      <c r="VIO19" s="1"/>
      <c r="VIP19" s="1"/>
      <c r="VIQ19" s="1"/>
      <c r="VIR19" s="1"/>
      <c r="VIS19" s="1"/>
      <c r="VIT19" s="1"/>
      <c r="VIU19" s="1"/>
      <c r="VIV19" s="1"/>
      <c r="VIW19" s="1"/>
      <c r="VIX19" s="1"/>
      <c r="VIY19" s="1"/>
      <c r="VIZ19" s="1"/>
      <c r="VJA19" s="1"/>
      <c r="VJB19" s="1"/>
      <c r="VJC19" s="1"/>
      <c r="VJD19" s="1"/>
      <c r="VJE19" s="1"/>
      <c r="VJF19" s="1"/>
      <c r="VJG19" s="1"/>
      <c r="VJH19" s="1"/>
      <c r="VJI19" s="1"/>
      <c r="VJJ19" s="1"/>
      <c r="VJK19" s="1"/>
      <c r="VJL19" s="1"/>
      <c r="VJM19" s="1"/>
      <c r="VJN19" s="1"/>
      <c r="VJO19" s="1"/>
      <c r="VJP19" s="1"/>
      <c r="VJQ19" s="1"/>
      <c r="VJR19" s="1"/>
      <c r="VJS19" s="1"/>
      <c r="VJT19" s="1"/>
      <c r="VJU19" s="1"/>
      <c r="VJV19" s="1"/>
      <c r="VJW19" s="1"/>
      <c r="VJX19" s="1"/>
      <c r="VJY19" s="1"/>
      <c r="VJZ19" s="1"/>
      <c r="VKA19" s="1"/>
      <c r="VKB19" s="1"/>
      <c r="VKC19" s="1"/>
      <c r="VKD19" s="1"/>
      <c r="VKE19" s="1"/>
      <c r="VKF19" s="1"/>
      <c r="VKG19" s="1"/>
      <c r="VKH19" s="1"/>
      <c r="VKI19" s="1"/>
      <c r="VKJ19" s="1"/>
      <c r="VKK19" s="1"/>
      <c r="VKL19" s="1"/>
      <c r="VKM19" s="1"/>
      <c r="VKN19" s="1"/>
      <c r="VKO19" s="1"/>
      <c r="VKP19" s="1"/>
      <c r="VKQ19" s="1"/>
      <c r="VKR19" s="1"/>
      <c r="VKS19" s="1"/>
      <c r="VKT19" s="1"/>
      <c r="VKU19" s="1"/>
      <c r="VKV19" s="1"/>
      <c r="VKW19" s="1"/>
      <c r="VKX19" s="1"/>
      <c r="VKY19" s="1"/>
      <c r="VKZ19" s="1"/>
      <c r="VLA19" s="1"/>
      <c r="VLB19" s="1"/>
      <c r="VLC19" s="1"/>
      <c r="VLD19" s="1"/>
      <c r="VLE19" s="1"/>
      <c r="VLF19" s="1"/>
      <c r="VLG19" s="1"/>
      <c r="VLH19" s="1"/>
      <c r="VLI19" s="1"/>
      <c r="VLJ19" s="1"/>
      <c r="VLK19" s="1"/>
      <c r="VLL19" s="1"/>
      <c r="VLM19" s="1"/>
      <c r="VLN19" s="1"/>
      <c r="VLO19" s="1"/>
      <c r="VLP19" s="1"/>
      <c r="VLQ19" s="1"/>
      <c r="VLR19" s="1"/>
      <c r="VLS19" s="1"/>
      <c r="VLT19" s="1"/>
      <c r="VLU19" s="1"/>
      <c r="VLV19" s="1"/>
      <c r="VLW19" s="1"/>
      <c r="VLX19" s="1"/>
      <c r="VLY19" s="1"/>
      <c r="VLZ19" s="1"/>
      <c r="VMA19" s="1"/>
      <c r="VMB19" s="1"/>
      <c r="VMC19" s="1"/>
      <c r="VMD19" s="1"/>
      <c r="VME19" s="1"/>
      <c r="VMF19" s="1"/>
      <c r="VMG19" s="1"/>
      <c r="VMH19" s="1"/>
      <c r="VMI19" s="1"/>
      <c r="VMJ19" s="1"/>
      <c r="VMK19" s="1"/>
      <c r="VML19" s="1"/>
      <c r="VMM19" s="1"/>
      <c r="VMN19" s="1"/>
      <c r="VMO19" s="1"/>
      <c r="VMP19" s="1"/>
      <c r="VMQ19" s="1"/>
      <c r="VMR19" s="1"/>
      <c r="VMS19" s="1"/>
      <c r="VMT19" s="1"/>
      <c r="VMU19" s="1"/>
      <c r="VMV19" s="1"/>
      <c r="VMW19" s="1"/>
      <c r="VMX19" s="1"/>
      <c r="VMY19" s="1"/>
      <c r="VMZ19" s="1"/>
      <c r="VNA19" s="1"/>
      <c r="VNB19" s="1"/>
      <c r="VNC19" s="1"/>
      <c r="VND19" s="1"/>
      <c r="VNE19" s="1"/>
      <c r="VNF19" s="1"/>
      <c r="VNG19" s="1"/>
      <c r="VNH19" s="1"/>
      <c r="VNI19" s="1"/>
      <c r="VNJ19" s="1"/>
      <c r="VNK19" s="1"/>
      <c r="VNL19" s="1"/>
      <c r="VNM19" s="1"/>
      <c r="VNN19" s="1"/>
      <c r="VNO19" s="1"/>
      <c r="VNP19" s="1"/>
      <c r="VNQ19" s="1"/>
      <c r="VNR19" s="1"/>
      <c r="VNS19" s="1"/>
      <c r="VNT19" s="1"/>
      <c r="VNU19" s="1"/>
      <c r="VNV19" s="1"/>
      <c r="VNW19" s="1"/>
      <c r="VNX19" s="1"/>
      <c r="VNY19" s="1"/>
      <c r="VNZ19" s="1"/>
      <c r="VOA19" s="1"/>
      <c r="VOB19" s="1"/>
      <c r="VOC19" s="1"/>
      <c r="VOD19" s="1"/>
      <c r="VOE19" s="1"/>
      <c r="VOF19" s="1"/>
      <c r="VOG19" s="1"/>
      <c r="VOH19" s="1"/>
      <c r="VOI19" s="1"/>
      <c r="VOJ19" s="1"/>
      <c r="VOK19" s="1"/>
      <c r="VOL19" s="1"/>
      <c r="VOM19" s="1"/>
      <c r="VON19" s="1"/>
      <c r="VOO19" s="1"/>
      <c r="VOP19" s="1"/>
      <c r="VOQ19" s="1"/>
      <c r="VOR19" s="1"/>
      <c r="VOS19" s="1"/>
      <c r="VOT19" s="1"/>
      <c r="VOU19" s="1"/>
      <c r="VOV19" s="1"/>
      <c r="VOW19" s="1"/>
      <c r="VOX19" s="1"/>
      <c r="VOY19" s="1"/>
      <c r="VOZ19" s="1"/>
      <c r="VPA19" s="1"/>
      <c r="VPB19" s="1"/>
      <c r="VPC19" s="1"/>
      <c r="VPD19" s="1"/>
      <c r="VPE19" s="1"/>
      <c r="VPF19" s="1"/>
      <c r="VPG19" s="1"/>
      <c r="VPH19" s="1"/>
      <c r="VPI19" s="1"/>
      <c r="VPJ19" s="1"/>
      <c r="VPK19" s="1"/>
      <c r="VPL19" s="1"/>
      <c r="VPM19" s="1"/>
      <c r="VPN19" s="1"/>
      <c r="VPO19" s="1"/>
      <c r="VPP19" s="1"/>
      <c r="VPQ19" s="1"/>
      <c r="VPR19" s="1"/>
      <c r="VPS19" s="1"/>
      <c r="VPT19" s="1"/>
      <c r="VPU19" s="1"/>
      <c r="VPV19" s="1"/>
      <c r="VPW19" s="1"/>
      <c r="VPX19" s="1"/>
      <c r="VPY19" s="1"/>
      <c r="VPZ19" s="1"/>
      <c r="VQA19" s="1"/>
      <c r="VQB19" s="1"/>
      <c r="VQC19" s="1"/>
      <c r="VQD19" s="1"/>
      <c r="VQE19" s="1"/>
      <c r="VQF19" s="1"/>
      <c r="VQG19" s="1"/>
      <c r="VQH19" s="1"/>
      <c r="VQI19" s="1"/>
      <c r="VQJ19" s="1"/>
      <c r="VQK19" s="1"/>
      <c r="VQL19" s="1"/>
      <c r="VQM19" s="1"/>
      <c r="VQN19" s="1"/>
      <c r="VQO19" s="1"/>
      <c r="VQP19" s="1"/>
      <c r="VQQ19" s="1"/>
      <c r="VQR19" s="1"/>
      <c r="VQS19" s="1"/>
      <c r="VQT19" s="1"/>
      <c r="VQU19" s="1"/>
      <c r="VQV19" s="1"/>
      <c r="VQW19" s="1"/>
      <c r="VQX19" s="1"/>
      <c r="VQY19" s="1"/>
      <c r="VQZ19" s="1"/>
      <c r="VRA19" s="1"/>
      <c r="VRB19" s="1"/>
      <c r="VRC19" s="1"/>
      <c r="VRD19" s="1"/>
      <c r="VRE19" s="1"/>
      <c r="VRF19" s="1"/>
      <c r="VRG19" s="1"/>
      <c r="VRH19" s="1"/>
      <c r="VRI19" s="1"/>
      <c r="VRJ19" s="1"/>
      <c r="VRK19" s="1"/>
      <c r="VRL19" s="1"/>
      <c r="VRM19" s="1"/>
      <c r="VRN19" s="1"/>
      <c r="VRO19" s="1"/>
      <c r="VRP19" s="1"/>
      <c r="VRQ19" s="1"/>
      <c r="VRR19" s="1"/>
      <c r="VRS19" s="1"/>
      <c r="VRT19" s="1"/>
      <c r="VRU19" s="1"/>
      <c r="VRV19" s="1"/>
      <c r="VRW19" s="1"/>
      <c r="VRX19" s="1"/>
      <c r="VRY19" s="1"/>
      <c r="VRZ19" s="1"/>
      <c r="VSA19" s="1"/>
      <c r="VSB19" s="1"/>
      <c r="VSC19" s="1"/>
      <c r="VSD19" s="1"/>
      <c r="VSE19" s="1"/>
      <c r="VSF19" s="1"/>
      <c r="VSG19" s="1"/>
      <c r="VSH19" s="1"/>
      <c r="VSI19" s="1"/>
      <c r="VSJ19" s="1"/>
      <c r="VSK19" s="1"/>
      <c r="VSL19" s="1"/>
      <c r="VSM19" s="1"/>
      <c r="VSN19" s="1"/>
      <c r="VSO19" s="1"/>
      <c r="VSP19" s="1"/>
      <c r="VSQ19" s="1"/>
      <c r="VSR19" s="1"/>
      <c r="VSS19" s="1"/>
      <c r="VST19" s="1"/>
      <c r="VSU19" s="1"/>
      <c r="VSV19" s="1"/>
      <c r="VSW19" s="1"/>
      <c r="VSX19" s="1"/>
      <c r="VSY19" s="1"/>
      <c r="VSZ19" s="1"/>
      <c r="VTA19" s="1"/>
      <c r="VTB19" s="1"/>
      <c r="VTC19" s="1"/>
      <c r="VTD19" s="1"/>
      <c r="VTE19" s="1"/>
      <c r="VTF19" s="1"/>
      <c r="VTG19" s="1"/>
      <c r="VTH19" s="1"/>
      <c r="VTI19" s="1"/>
      <c r="VTJ19" s="1"/>
      <c r="VTK19" s="1"/>
      <c r="VTL19" s="1"/>
      <c r="VTM19" s="1"/>
      <c r="VTN19" s="1"/>
      <c r="VTO19" s="1"/>
      <c r="VTP19" s="1"/>
      <c r="VTQ19" s="1"/>
      <c r="VTR19" s="1"/>
      <c r="VTS19" s="1"/>
      <c r="VTT19" s="1"/>
      <c r="VTU19" s="1"/>
      <c r="VTV19" s="1"/>
      <c r="VTW19" s="1"/>
      <c r="VTX19" s="1"/>
      <c r="VTY19" s="1"/>
      <c r="VTZ19" s="1"/>
      <c r="VUA19" s="1"/>
      <c r="VUB19" s="1"/>
      <c r="VUC19" s="1"/>
      <c r="VUD19" s="1"/>
      <c r="VUE19" s="1"/>
      <c r="VUF19" s="1"/>
      <c r="VUG19" s="1"/>
      <c r="VUH19" s="1"/>
      <c r="VUI19" s="1"/>
      <c r="VUJ19" s="1"/>
      <c r="VUK19" s="1"/>
      <c r="VUL19" s="1"/>
      <c r="VUM19" s="1"/>
      <c r="VUN19" s="1"/>
      <c r="VUO19" s="1"/>
      <c r="VUP19" s="1"/>
      <c r="VUQ19" s="1"/>
      <c r="VUR19" s="1"/>
      <c r="VUS19" s="1"/>
      <c r="VUT19" s="1"/>
      <c r="VUU19" s="1"/>
      <c r="VUV19" s="1"/>
      <c r="VUW19" s="1"/>
      <c r="VUX19" s="1"/>
      <c r="VUY19" s="1"/>
      <c r="VUZ19" s="1"/>
      <c r="VVA19" s="1"/>
      <c r="VVB19" s="1"/>
      <c r="VVC19" s="1"/>
      <c r="VVD19" s="1"/>
      <c r="VVE19" s="1"/>
      <c r="VVF19" s="1"/>
      <c r="VVG19" s="1"/>
      <c r="VVH19" s="1"/>
      <c r="VVI19" s="1"/>
      <c r="VVJ19" s="1"/>
      <c r="VVK19" s="1"/>
      <c r="VVL19" s="1"/>
      <c r="VVM19" s="1"/>
      <c r="VVN19" s="1"/>
      <c r="VVO19" s="1"/>
      <c r="VVP19" s="1"/>
      <c r="VVQ19" s="1"/>
      <c r="VVR19" s="1"/>
      <c r="VVS19" s="1"/>
      <c r="VVT19" s="1"/>
      <c r="VVU19" s="1"/>
      <c r="VVV19" s="1"/>
      <c r="VVW19" s="1"/>
      <c r="VVX19" s="1"/>
      <c r="VVY19" s="1"/>
      <c r="VVZ19" s="1"/>
      <c r="VWA19" s="1"/>
      <c r="VWB19" s="1"/>
      <c r="VWC19" s="1"/>
      <c r="VWD19" s="1"/>
      <c r="VWE19" s="1"/>
      <c r="VWF19" s="1"/>
      <c r="VWG19" s="1"/>
      <c r="VWH19" s="1"/>
      <c r="VWI19" s="1"/>
      <c r="VWJ19" s="1"/>
      <c r="VWK19" s="1"/>
      <c r="VWL19" s="1"/>
      <c r="VWM19" s="1"/>
      <c r="VWN19" s="1"/>
      <c r="VWO19" s="1"/>
      <c r="VWP19" s="1"/>
      <c r="VWQ19" s="1"/>
      <c r="VWR19" s="1"/>
      <c r="VWS19" s="1"/>
      <c r="VWT19" s="1"/>
      <c r="VWU19" s="1"/>
      <c r="VWV19" s="1"/>
      <c r="VWW19" s="1"/>
      <c r="VWX19" s="1"/>
      <c r="VWY19" s="1"/>
      <c r="VWZ19" s="1"/>
      <c r="VXA19" s="1"/>
      <c r="VXB19" s="1"/>
      <c r="VXC19" s="1"/>
      <c r="VXD19" s="1"/>
      <c r="VXE19" s="1"/>
      <c r="VXF19" s="1"/>
      <c r="VXG19" s="1"/>
      <c r="VXH19" s="1"/>
      <c r="VXI19" s="1"/>
      <c r="VXJ19" s="1"/>
      <c r="VXK19" s="1"/>
      <c r="VXL19" s="1"/>
      <c r="VXM19" s="1"/>
      <c r="VXN19" s="1"/>
      <c r="VXO19" s="1"/>
      <c r="VXP19" s="1"/>
      <c r="VXQ19" s="1"/>
      <c r="VXR19" s="1"/>
      <c r="VXS19" s="1"/>
      <c r="VXT19" s="1"/>
      <c r="VXU19" s="1"/>
      <c r="VXV19" s="1"/>
      <c r="VXW19" s="1"/>
      <c r="VXX19" s="1"/>
      <c r="VXY19" s="1"/>
      <c r="VXZ19" s="1"/>
      <c r="VYA19" s="1"/>
      <c r="VYB19" s="1"/>
      <c r="VYC19" s="1"/>
      <c r="VYD19" s="1"/>
      <c r="VYE19" s="1"/>
      <c r="VYF19" s="1"/>
      <c r="VYG19" s="1"/>
      <c r="VYH19" s="1"/>
      <c r="VYI19" s="1"/>
      <c r="VYJ19" s="1"/>
      <c r="VYK19" s="1"/>
      <c r="VYL19" s="1"/>
      <c r="VYM19" s="1"/>
      <c r="VYN19" s="1"/>
      <c r="VYO19" s="1"/>
      <c r="VYP19" s="1"/>
      <c r="VYQ19" s="1"/>
      <c r="VYR19" s="1"/>
      <c r="VYS19" s="1"/>
      <c r="VYT19" s="1"/>
      <c r="VYU19" s="1"/>
      <c r="VYV19" s="1"/>
      <c r="VYW19" s="1"/>
      <c r="VYX19" s="1"/>
      <c r="VYY19" s="1"/>
      <c r="VYZ19" s="1"/>
      <c r="VZA19" s="1"/>
      <c r="VZB19" s="1"/>
      <c r="VZC19" s="1"/>
      <c r="VZD19" s="1"/>
      <c r="VZE19" s="1"/>
      <c r="VZF19" s="1"/>
      <c r="VZG19" s="1"/>
      <c r="VZH19" s="1"/>
      <c r="VZI19" s="1"/>
      <c r="VZJ19" s="1"/>
      <c r="VZK19" s="1"/>
      <c r="VZL19" s="1"/>
      <c r="VZM19" s="1"/>
      <c r="VZN19" s="1"/>
      <c r="VZO19" s="1"/>
      <c r="VZP19" s="1"/>
      <c r="VZQ19" s="1"/>
      <c r="VZR19" s="1"/>
      <c r="VZS19" s="1"/>
      <c r="VZT19" s="1"/>
      <c r="VZU19" s="1"/>
      <c r="VZV19" s="1"/>
      <c r="VZW19" s="1"/>
      <c r="VZX19" s="1"/>
      <c r="VZY19" s="1"/>
      <c r="VZZ19" s="1"/>
      <c r="WAA19" s="1"/>
      <c r="WAB19" s="1"/>
      <c r="WAC19" s="1"/>
      <c r="WAD19" s="1"/>
      <c r="WAE19" s="1"/>
      <c r="WAF19" s="1"/>
      <c r="WAG19" s="1"/>
      <c r="WAH19" s="1"/>
      <c r="WAI19" s="1"/>
      <c r="WAJ19" s="1"/>
      <c r="WAK19" s="1"/>
      <c r="WAL19" s="1"/>
      <c r="WAM19" s="1"/>
      <c r="WAN19" s="1"/>
      <c r="WAO19" s="1"/>
      <c r="WAP19" s="1"/>
      <c r="WAQ19" s="1"/>
      <c r="WAR19" s="1"/>
      <c r="WAS19" s="1"/>
      <c r="WAT19" s="1"/>
      <c r="WAU19" s="1"/>
      <c r="WAV19" s="1"/>
      <c r="WAW19" s="1"/>
      <c r="WAX19" s="1"/>
      <c r="WAY19" s="1"/>
      <c r="WAZ19" s="1"/>
      <c r="WBA19" s="1"/>
      <c r="WBB19" s="1"/>
      <c r="WBC19" s="1"/>
      <c r="WBD19" s="1"/>
      <c r="WBE19" s="1"/>
      <c r="WBF19" s="1"/>
      <c r="WBG19" s="1"/>
      <c r="WBH19" s="1"/>
      <c r="WBI19" s="1"/>
      <c r="WBJ19" s="1"/>
      <c r="WBK19" s="1"/>
      <c r="WBL19" s="1"/>
      <c r="WBM19" s="1"/>
      <c r="WBN19" s="1"/>
      <c r="WBO19" s="1"/>
      <c r="WBP19" s="1"/>
      <c r="WBQ19" s="1"/>
      <c r="WBR19" s="1"/>
      <c r="WBS19" s="1"/>
      <c r="WBT19" s="1"/>
      <c r="WBU19" s="1"/>
      <c r="WBV19" s="1"/>
      <c r="WBW19" s="1"/>
      <c r="WBX19" s="1"/>
      <c r="WBY19" s="1"/>
      <c r="WBZ19" s="1"/>
      <c r="WCA19" s="1"/>
      <c r="WCB19" s="1"/>
      <c r="WCC19" s="1"/>
      <c r="WCD19" s="1"/>
      <c r="WCE19" s="1"/>
      <c r="WCF19" s="1"/>
      <c r="WCG19" s="1"/>
      <c r="WCH19" s="1"/>
      <c r="WCI19" s="1"/>
      <c r="WCJ19" s="1"/>
      <c r="WCK19" s="1"/>
      <c r="WCL19" s="1"/>
      <c r="WCM19" s="1"/>
      <c r="WCN19" s="1"/>
      <c r="WCO19" s="1"/>
      <c r="WCP19" s="1"/>
      <c r="WCQ19" s="1"/>
      <c r="WCR19" s="1"/>
      <c r="WCS19" s="1"/>
      <c r="WCT19" s="1"/>
      <c r="WCU19" s="1"/>
      <c r="WCV19" s="1"/>
      <c r="WCW19" s="1"/>
      <c r="WCX19" s="1"/>
      <c r="WCY19" s="1"/>
      <c r="WCZ19" s="1"/>
      <c r="WDA19" s="1"/>
      <c r="WDB19" s="1"/>
      <c r="WDC19" s="1"/>
      <c r="WDD19" s="1"/>
      <c r="WDE19" s="1"/>
      <c r="WDF19" s="1"/>
      <c r="WDG19" s="1"/>
      <c r="WDH19" s="1"/>
      <c r="WDI19" s="1"/>
      <c r="WDJ19" s="1"/>
      <c r="WDK19" s="1"/>
      <c r="WDL19" s="1"/>
      <c r="WDM19" s="1"/>
      <c r="WDN19" s="1"/>
      <c r="WDO19" s="1"/>
      <c r="WDP19" s="1"/>
      <c r="WDQ19" s="1"/>
      <c r="WDR19" s="1"/>
      <c r="WDS19" s="1"/>
      <c r="WDT19" s="1"/>
      <c r="WDU19" s="1"/>
      <c r="WDV19" s="1"/>
      <c r="WDW19" s="1"/>
      <c r="WDX19" s="1"/>
      <c r="WDY19" s="1"/>
      <c r="WDZ19" s="1"/>
      <c r="WEA19" s="1"/>
      <c r="WEB19" s="1"/>
      <c r="WEC19" s="1"/>
      <c r="WED19" s="1"/>
      <c r="WEE19" s="1"/>
      <c r="WEF19" s="1"/>
      <c r="WEG19" s="1"/>
      <c r="WEH19" s="1"/>
      <c r="WEI19" s="1"/>
      <c r="WEJ19" s="1"/>
      <c r="WEK19" s="1"/>
      <c r="WEL19" s="1"/>
      <c r="WEM19" s="1"/>
      <c r="WEN19" s="1"/>
      <c r="WEO19" s="1"/>
      <c r="WEP19" s="1"/>
      <c r="WEQ19" s="1"/>
      <c r="WER19" s="1"/>
      <c r="WES19" s="1"/>
      <c r="WET19" s="1"/>
      <c r="WEU19" s="1"/>
      <c r="WEV19" s="1"/>
      <c r="WEW19" s="1"/>
      <c r="WEX19" s="1"/>
      <c r="WEY19" s="1"/>
      <c r="WEZ19" s="1"/>
      <c r="WFA19" s="1"/>
      <c r="WFB19" s="1"/>
      <c r="WFC19" s="1"/>
      <c r="WFD19" s="1"/>
      <c r="WFE19" s="1"/>
      <c r="WFF19" s="1"/>
      <c r="WFG19" s="1"/>
      <c r="WFH19" s="1"/>
      <c r="WFI19" s="1"/>
      <c r="WFJ19" s="1"/>
      <c r="WFK19" s="1"/>
      <c r="WFL19" s="1"/>
      <c r="WFM19" s="1"/>
      <c r="WFN19" s="1"/>
      <c r="WFO19" s="1"/>
      <c r="WFP19" s="1"/>
      <c r="WFQ19" s="1"/>
      <c r="WFR19" s="1"/>
      <c r="WFS19" s="1"/>
      <c r="WFT19" s="1"/>
      <c r="WFU19" s="1"/>
      <c r="WFV19" s="1"/>
      <c r="WFW19" s="1"/>
      <c r="WFX19" s="1"/>
      <c r="WFY19" s="1"/>
      <c r="WFZ19" s="1"/>
      <c r="WGA19" s="1"/>
      <c r="WGB19" s="1"/>
      <c r="WGC19" s="1"/>
      <c r="WGD19" s="1"/>
      <c r="WGE19" s="1"/>
      <c r="WGF19" s="1"/>
      <c r="WGG19" s="1"/>
      <c r="WGH19" s="1"/>
      <c r="WGI19" s="1"/>
      <c r="WGJ19" s="1"/>
      <c r="WGK19" s="1"/>
      <c r="WGL19" s="1"/>
      <c r="WGM19" s="1"/>
      <c r="WGN19" s="1"/>
      <c r="WGO19" s="1"/>
      <c r="WGP19" s="1"/>
      <c r="WGQ19" s="1"/>
      <c r="WGR19" s="1"/>
      <c r="WGS19" s="1"/>
      <c r="WGT19" s="1"/>
      <c r="WGU19" s="1"/>
      <c r="WGV19" s="1"/>
      <c r="WGW19" s="1"/>
      <c r="WGX19" s="1"/>
      <c r="WGY19" s="1"/>
      <c r="WGZ19" s="1"/>
      <c r="WHA19" s="1"/>
      <c r="WHB19" s="1"/>
      <c r="WHC19" s="1"/>
      <c r="WHD19" s="1"/>
      <c r="WHE19" s="1"/>
      <c r="WHF19" s="1"/>
      <c r="WHG19" s="1"/>
      <c r="WHH19" s="1"/>
      <c r="WHI19" s="1"/>
      <c r="WHJ19" s="1"/>
      <c r="WHK19" s="1"/>
      <c r="WHL19" s="1"/>
      <c r="WHM19" s="1"/>
      <c r="WHN19" s="1"/>
      <c r="WHO19" s="1"/>
      <c r="WHP19" s="1"/>
      <c r="WHQ19" s="1"/>
      <c r="WHR19" s="1"/>
      <c r="WHS19" s="1"/>
      <c r="WHT19" s="1"/>
      <c r="WHU19" s="1"/>
      <c r="WHV19" s="1"/>
      <c r="WHW19" s="1"/>
      <c r="WHX19" s="1"/>
      <c r="WHY19" s="1"/>
      <c r="WHZ19" s="1"/>
      <c r="WIA19" s="1"/>
      <c r="WIB19" s="1"/>
      <c r="WIC19" s="1"/>
      <c r="WID19" s="1"/>
      <c r="WIE19" s="1"/>
      <c r="WIF19" s="1"/>
      <c r="WIG19" s="1"/>
      <c r="WIH19" s="1"/>
      <c r="WII19" s="1"/>
      <c r="WIJ19" s="1"/>
      <c r="WIK19" s="1"/>
      <c r="WIL19" s="1"/>
      <c r="WIM19" s="1"/>
      <c r="WIN19" s="1"/>
      <c r="WIO19" s="1"/>
      <c r="WIP19" s="1"/>
      <c r="WIQ19" s="1"/>
      <c r="WIR19" s="1"/>
      <c r="WIS19" s="1"/>
      <c r="WIT19" s="1"/>
      <c r="WIU19" s="1"/>
      <c r="WIV19" s="1"/>
      <c r="WIW19" s="1"/>
      <c r="WIX19" s="1"/>
      <c r="WIY19" s="1"/>
      <c r="WIZ19" s="1"/>
      <c r="WJA19" s="1"/>
      <c r="WJB19" s="1"/>
      <c r="WJC19" s="1"/>
      <c r="WJD19" s="1"/>
      <c r="WJE19" s="1"/>
      <c r="WJF19" s="1"/>
      <c r="WJG19" s="1"/>
      <c r="WJH19" s="1"/>
      <c r="WJI19" s="1"/>
      <c r="WJJ19" s="1"/>
      <c r="WJK19" s="1"/>
      <c r="WJL19" s="1"/>
      <c r="WJM19" s="1"/>
      <c r="WJN19" s="1"/>
      <c r="WJO19" s="1"/>
      <c r="WJP19" s="1"/>
      <c r="WJQ19" s="1"/>
      <c r="WJR19" s="1"/>
      <c r="WJS19" s="1"/>
      <c r="WJT19" s="1"/>
      <c r="WJU19" s="1"/>
      <c r="WJV19" s="1"/>
      <c r="WJW19" s="1"/>
      <c r="WJX19" s="1"/>
      <c r="WJY19" s="1"/>
      <c r="WJZ19" s="1"/>
      <c r="WKA19" s="1"/>
      <c r="WKB19" s="1"/>
      <c r="WKC19" s="1"/>
      <c r="WKD19" s="1"/>
      <c r="WKE19" s="1"/>
      <c r="WKF19" s="1"/>
      <c r="WKG19" s="1"/>
      <c r="WKH19" s="1"/>
      <c r="WKI19" s="1"/>
      <c r="WKJ19" s="1"/>
      <c r="WKK19" s="1"/>
      <c r="WKL19" s="1"/>
      <c r="WKM19" s="1"/>
      <c r="WKN19" s="1"/>
      <c r="WKO19" s="1"/>
      <c r="WKP19" s="1"/>
      <c r="WKQ19" s="1"/>
      <c r="WKR19" s="1"/>
      <c r="WKS19" s="1"/>
      <c r="WKT19" s="1"/>
      <c r="WKU19" s="1"/>
      <c r="WKV19" s="1"/>
      <c r="WKW19" s="1"/>
      <c r="WKX19" s="1"/>
      <c r="WKY19" s="1"/>
      <c r="WKZ19" s="1"/>
      <c r="WLA19" s="1"/>
      <c r="WLB19" s="1"/>
      <c r="WLC19" s="1"/>
      <c r="WLD19" s="1"/>
      <c r="WLE19" s="1"/>
      <c r="WLF19" s="1"/>
      <c r="WLG19" s="1"/>
      <c r="WLH19" s="1"/>
      <c r="WLI19" s="1"/>
      <c r="WLJ19" s="1"/>
      <c r="WLK19" s="1"/>
      <c r="WLL19" s="1"/>
      <c r="WLM19" s="1"/>
      <c r="WLN19" s="1"/>
      <c r="WLO19" s="1"/>
      <c r="WLP19" s="1"/>
      <c r="WLQ19" s="1"/>
      <c r="WLR19" s="1"/>
      <c r="WLS19" s="1"/>
      <c r="WLT19" s="1"/>
      <c r="WLU19" s="1"/>
      <c r="WLV19" s="1"/>
      <c r="WLW19" s="1"/>
      <c r="WLX19" s="1"/>
      <c r="WLY19" s="1"/>
      <c r="WLZ19" s="1"/>
      <c r="WMA19" s="1"/>
      <c r="WMB19" s="1"/>
      <c r="WMC19" s="1"/>
      <c r="WMD19" s="1"/>
      <c r="WME19" s="1"/>
      <c r="WMF19" s="1"/>
      <c r="WMG19" s="1"/>
      <c r="WMH19" s="1"/>
      <c r="WMI19" s="1"/>
      <c r="WMJ19" s="1"/>
      <c r="WMK19" s="1"/>
      <c r="WML19" s="1"/>
      <c r="WMM19" s="1"/>
      <c r="WMN19" s="1"/>
      <c r="WMO19" s="1"/>
      <c r="WMP19" s="1"/>
      <c r="WMQ19" s="1"/>
      <c r="WMR19" s="1"/>
      <c r="WMS19" s="1"/>
      <c r="WMT19" s="1"/>
      <c r="WMU19" s="1"/>
      <c r="WMV19" s="1"/>
      <c r="WMW19" s="1"/>
      <c r="WMX19" s="1"/>
      <c r="WMY19" s="1"/>
      <c r="WMZ19" s="1"/>
      <c r="WNA19" s="1"/>
      <c r="WNB19" s="1"/>
      <c r="WNC19" s="1"/>
      <c r="WND19" s="1"/>
      <c r="WNE19" s="1"/>
      <c r="WNF19" s="1"/>
      <c r="WNG19" s="1"/>
      <c r="WNH19" s="1"/>
      <c r="WNI19" s="1"/>
      <c r="WNJ19" s="1"/>
      <c r="WNK19" s="1"/>
      <c r="WNL19" s="1"/>
      <c r="WNM19" s="1"/>
      <c r="WNN19" s="1"/>
      <c r="WNO19" s="1"/>
      <c r="WNP19" s="1"/>
      <c r="WNQ19" s="1"/>
      <c r="WNR19" s="1"/>
      <c r="WNS19" s="1"/>
      <c r="WNT19" s="1"/>
      <c r="WNU19" s="1"/>
      <c r="WNV19" s="1"/>
      <c r="WNW19" s="1"/>
      <c r="WNX19" s="1"/>
      <c r="WNY19" s="1"/>
      <c r="WNZ19" s="1"/>
      <c r="WOA19" s="1"/>
      <c r="WOB19" s="1"/>
      <c r="WOC19" s="1"/>
      <c r="WOD19" s="1"/>
      <c r="WOE19" s="1"/>
      <c r="WOF19" s="1"/>
      <c r="WOG19" s="1"/>
      <c r="WOH19" s="1"/>
      <c r="WOI19" s="1"/>
      <c r="WOJ19" s="1"/>
      <c r="WOK19" s="1"/>
      <c r="WOL19" s="1"/>
      <c r="WOM19" s="1"/>
      <c r="WON19" s="1"/>
      <c r="WOO19" s="1"/>
      <c r="WOP19" s="1"/>
      <c r="WOQ19" s="1"/>
      <c r="WOR19" s="1"/>
      <c r="WOS19" s="1"/>
      <c r="WOT19" s="1"/>
      <c r="WOU19" s="1"/>
      <c r="WOV19" s="1"/>
      <c r="WOW19" s="1"/>
      <c r="WOX19" s="1"/>
      <c r="WOY19" s="1"/>
      <c r="WOZ19" s="1"/>
      <c r="WPA19" s="1"/>
      <c r="WPB19" s="1"/>
      <c r="WPC19" s="1"/>
      <c r="WPD19" s="1"/>
      <c r="WPE19" s="1"/>
      <c r="WPF19" s="1"/>
      <c r="WPG19" s="1"/>
      <c r="WPH19" s="1"/>
      <c r="WPI19" s="1"/>
      <c r="WPJ19" s="1"/>
      <c r="WPK19" s="1"/>
      <c r="WPL19" s="1"/>
      <c r="WPM19" s="1"/>
      <c r="WPN19" s="1"/>
      <c r="WPO19" s="1"/>
      <c r="WPP19" s="1"/>
      <c r="WPQ19" s="1"/>
      <c r="WPR19" s="1"/>
      <c r="WPS19" s="1"/>
      <c r="WPT19" s="1"/>
      <c r="WPU19" s="1"/>
      <c r="WPV19" s="1"/>
      <c r="WPW19" s="1"/>
      <c r="WPX19" s="1"/>
      <c r="WPY19" s="1"/>
      <c r="WPZ19" s="1"/>
      <c r="WQA19" s="1"/>
      <c r="WQB19" s="1"/>
      <c r="WQC19" s="1"/>
      <c r="WQD19" s="1"/>
      <c r="WQE19" s="1"/>
      <c r="WQF19" s="1"/>
      <c r="WQG19" s="1"/>
      <c r="WQH19" s="1"/>
      <c r="WQI19" s="1"/>
      <c r="WQJ19" s="1"/>
      <c r="WQK19" s="1"/>
      <c r="WQL19" s="1"/>
      <c r="WQM19" s="1"/>
      <c r="WQN19" s="1"/>
      <c r="WQO19" s="1"/>
      <c r="WQP19" s="1"/>
      <c r="WQQ19" s="1"/>
      <c r="WQR19" s="1"/>
      <c r="WQS19" s="1"/>
      <c r="WQT19" s="1"/>
      <c r="WQU19" s="1"/>
      <c r="WQV19" s="1"/>
      <c r="WQW19" s="1"/>
      <c r="WQX19" s="1"/>
      <c r="WQY19" s="1"/>
      <c r="WQZ19" s="1"/>
      <c r="WRA19" s="1"/>
      <c r="WRB19" s="1"/>
      <c r="WRC19" s="1"/>
      <c r="WRD19" s="1"/>
      <c r="WRE19" s="1"/>
      <c r="WRF19" s="1"/>
      <c r="WRG19" s="1"/>
      <c r="WRH19" s="1"/>
      <c r="WRI19" s="1"/>
      <c r="WRJ19" s="1"/>
      <c r="WRK19" s="1"/>
      <c r="WRL19" s="1"/>
      <c r="WRM19" s="1"/>
      <c r="WRN19" s="1"/>
      <c r="WRO19" s="1"/>
      <c r="WRP19" s="1"/>
      <c r="WRQ19" s="1"/>
      <c r="WRR19" s="1"/>
      <c r="WRS19" s="1"/>
      <c r="WRT19" s="1"/>
      <c r="WRU19" s="1"/>
      <c r="WRV19" s="1"/>
      <c r="WRW19" s="1"/>
      <c r="WRX19" s="1"/>
      <c r="WRY19" s="1"/>
      <c r="WRZ19" s="1"/>
      <c r="WSA19" s="1"/>
      <c r="WSB19" s="1"/>
      <c r="WSC19" s="1"/>
      <c r="WSD19" s="1"/>
      <c r="WSE19" s="1"/>
      <c r="WSF19" s="1"/>
      <c r="WSG19" s="1"/>
      <c r="WSH19" s="1"/>
      <c r="WSI19" s="1"/>
      <c r="WSJ19" s="1"/>
      <c r="WSK19" s="1"/>
      <c r="WSL19" s="1"/>
      <c r="WSM19" s="1"/>
      <c r="WSN19" s="1"/>
      <c r="WSO19" s="1"/>
      <c r="WSP19" s="1"/>
      <c r="WSQ19" s="1"/>
      <c r="WSR19" s="1"/>
      <c r="WSS19" s="1"/>
      <c r="WST19" s="1"/>
      <c r="WSU19" s="1"/>
      <c r="WSV19" s="1"/>
      <c r="WSW19" s="1"/>
      <c r="WSX19" s="1"/>
      <c r="WSY19" s="1"/>
      <c r="WSZ19" s="1"/>
      <c r="WTA19" s="1"/>
      <c r="WTB19" s="1"/>
      <c r="WTC19" s="1"/>
      <c r="WTD19" s="1"/>
      <c r="WTE19" s="1"/>
      <c r="WTF19" s="1"/>
      <c r="WTG19" s="1"/>
      <c r="WTH19" s="1"/>
      <c r="WTI19" s="1"/>
      <c r="WTJ19" s="1"/>
      <c r="WTK19" s="1"/>
      <c r="WTL19" s="1"/>
      <c r="WTM19" s="1"/>
      <c r="WTN19" s="1"/>
      <c r="WTO19" s="1"/>
      <c r="WTP19" s="1"/>
      <c r="WTQ19" s="1"/>
      <c r="WTR19" s="1"/>
      <c r="WTS19" s="1"/>
      <c r="WTT19" s="1"/>
      <c r="WTU19" s="1"/>
      <c r="WTV19" s="1"/>
      <c r="WTW19" s="1"/>
      <c r="WTX19" s="1"/>
      <c r="WTY19" s="1"/>
      <c r="WTZ19" s="1"/>
      <c r="WUA19" s="1"/>
      <c r="WUB19" s="1"/>
      <c r="WUC19" s="1"/>
      <c r="WUD19" s="1"/>
      <c r="WUE19" s="1"/>
      <c r="WUF19" s="1"/>
      <c r="WUG19" s="1"/>
      <c r="WUH19" s="1"/>
      <c r="WUI19" s="1"/>
      <c r="WUJ19" s="1"/>
      <c r="WUK19" s="1"/>
      <c r="WUL19" s="1"/>
      <c r="WUM19" s="1"/>
      <c r="WUN19" s="1"/>
      <c r="WUO19" s="1"/>
      <c r="WUP19" s="1"/>
      <c r="WUQ19" s="1"/>
      <c r="WUR19" s="1"/>
      <c r="WUS19" s="1"/>
      <c r="WUT19" s="1"/>
      <c r="WUU19" s="1"/>
      <c r="WUV19" s="1"/>
      <c r="WUW19" s="1"/>
      <c r="WUX19" s="1"/>
      <c r="WUY19" s="1"/>
      <c r="WUZ19" s="1"/>
      <c r="WVA19" s="1"/>
      <c r="WVB19" s="1"/>
      <c r="WVC19" s="1"/>
      <c r="WVD19" s="1"/>
      <c r="WVE19" s="1"/>
      <c r="WVF19" s="1"/>
      <c r="WVG19" s="1"/>
      <c r="WVH19" s="1"/>
      <c r="WVI19" s="1"/>
      <c r="WVJ19" s="1"/>
      <c r="WVK19" s="1"/>
      <c r="WVL19" s="1"/>
    </row>
    <row r="20" spans="2:16132" s="2" customFormat="1" ht="18" customHeight="1" x14ac:dyDescent="0.3">
      <c r="B20" s="236" t="s">
        <v>11927</v>
      </c>
      <c r="C20" s="237"/>
      <c r="D20" s="237"/>
      <c r="E20" s="238"/>
      <c r="F20" s="141"/>
      <c r="G20" s="242" t="s">
        <v>11928</v>
      </c>
      <c r="H20" s="243"/>
      <c r="I20" s="243"/>
      <c r="J20" s="243"/>
      <c r="K20" s="243"/>
      <c r="L20" s="244"/>
      <c r="M20" s="148">
        <v>19.600000000000001</v>
      </c>
      <c r="N20" s="148">
        <v>20.97</v>
      </c>
      <c r="O20" s="148">
        <v>24.23</v>
      </c>
      <c r="P20" s="141"/>
      <c r="Q20" s="141"/>
      <c r="R20" s="141"/>
      <c r="S20" s="141"/>
      <c r="T20" s="141"/>
      <c r="U20" s="143"/>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row>
    <row r="21" spans="2:16132" s="2" customFormat="1" ht="16.5" customHeight="1" x14ac:dyDescent="0.4">
      <c r="B21" s="149" t="s">
        <v>11929</v>
      </c>
      <c r="C21" s="150">
        <v>0.26400000000000001</v>
      </c>
      <c r="D21" s="151"/>
      <c r="E21" s="152"/>
      <c r="F21" s="141"/>
      <c r="G21" s="242" t="s">
        <v>11930</v>
      </c>
      <c r="H21" s="243"/>
      <c r="I21" s="243"/>
      <c r="J21" s="243"/>
      <c r="K21" s="243"/>
      <c r="L21" s="244"/>
      <c r="M21" s="148">
        <v>20.76</v>
      </c>
      <c r="N21" s="148">
        <v>24.18</v>
      </c>
      <c r="O21" s="148">
        <v>26.44</v>
      </c>
      <c r="P21" s="141"/>
      <c r="Q21" s="153"/>
      <c r="R21" s="141"/>
      <c r="S21" s="141"/>
      <c r="T21" s="141"/>
      <c r="U21" s="143"/>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row>
    <row r="22" spans="2:16132" s="2" customFormat="1" ht="28.5" customHeight="1" x14ac:dyDescent="0.3">
      <c r="B22" s="247" t="s">
        <v>11931</v>
      </c>
      <c r="C22" s="248"/>
      <c r="D22" s="248"/>
      <c r="E22" s="249"/>
      <c r="F22" s="141"/>
      <c r="G22" s="242" t="s">
        <v>11932</v>
      </c>
      <c r="H22" s="243"/>
      <c r="I22" s="243"/>
      <c r="J22" s="243"/>
      <c r="K22" s="243"/>
      <c r="L22" s="244"/>
      <c r="M22" s="148">
        <v>24</v>
      </c>
      <c r="N22" s="148">
        <v>25.84</v>
      </c>
      <c r="O22" s="148">
        <v>27.86</v>
      </c>
      <c r="P22" s="141"/>
      <c r="Q22" s="141"/>
      <c r="R22" s="141"/>
      <c r="S22" s="141"/>
      <c r="T22" s="141"/>
      <c r="U22" s="143"/>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row>
    <row r="23" spans="2:16132" s="2" customFormat="1" ht="23.25" customHeight="1" x14ac:dyDescent="0.3">
      <c r="B23" s="250"/>
      <c r="C23" s="251"/>
      <c r="D23" s="251"/>
      <c r="E23" s="252"/>
      <c r="F23" s="141"/>
      <c r="G23" s="242" t="s">
        <v>11933</v>
      </c>
      <c r="H23" s="243"/>
      <c r="I23" s="243"/>
      <c r="J23" s="243"/>
      <c r="K23" s="243"/>
      <c r="L23" s="244"/>
      <c r="M23" s="148">
        <v>22.8</v>
      </c>
      <c r="N23" s="148">
        <v>27.48</v>
      </c>
      <c r="O23" s="148">
        <v>30.95</v>
      </c>
      <c r="P23" s="141"/>
      <c r="Q23" s="141"/>
      <c r="R23" s="141"/>
      <c r="S23" s="141"/>
      <c r="T23" s="141"/>
      <c r="U23" s="143"/>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row>
    <row r="24" spans="2:16132" s="2" customFormat="1" ht="30" customHeight="1" x14ac:dyDescent="0.3">
      <c r="B24" s="253"/>
      <c r="C24" s="254"/>
      <c r="D24" s="254"/>
      <c r="E24" s="255"/>
      <c r="F24" s="141"/>
      <c r="G24" s="212" t="s">
        <v>11934</v>
      </c>
      <c r="H24" s="213"/>
      <c r="I24" s="213"/>
      <c r="J24" s="213"/>
      <c r="K24" s="213"/>
      <c r="L24" s="214"/>
      <c r="M24" s="154">
        <v>11.1</v>
      </c>
      <c r="N24" s="154">
        <v>14.02</v>
      </c>
      <c r="O24" s="154">
        <v>16.8</v>
      </c>
      <c r="P24" s="141"/>
      <c r="Q24" s="141"/>
      <c r="R24" s="141"/>
      <c r="S24" s="141"/>
      <c r="T24" s="141"/>
      <c r="U24" s="143"/>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row>
    <row r="25" spans="2:16132" s="2" customFormat="1" ht="30" customHeight="1" x14ac:dyDescent="0.3">
      <c r="B25" s="256"/>
      <c r="C25" s="257"/>
      <c r="D25" s="257"/>
      <c r="E25" s="258"/>
      <c r="F25" s="141"/>
      <c r="G25" s="141"/>
      <c r="H25" s="141"/>
      <c r="I25" s="141"/>
      <c r="J25" s="141"/>
      <c r="K25" s="141"/>
      <c r="L25" s="141"/>
      <c r="M25" s="141"/>
      <c r="N25" s="141"/>
      <c r="O25" s="141"/>
      <c r="P25" s="141"/>
      <c r="Q25" s="141"/>
      <c r="R25" s="141"/>
      <c r="S25" s="141"/>
      <c r="T25" s="141"/>
      <c r="U25" s="143"/>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row>
    <row r="26" spans="2:16132" s="2" customFormat="1" ht="18" customHeight="1" x14ac:dyDescent="0.3">
      <c r="B26" s="140"/>
      <c r="C26" s="141"/>
      <c r="D26" s="141"/>
      <c r="E26" s="155"/>
      <c r="F26" s="141"/>
      <c r="G26" s="141"/>
      <c r="H26" s="141"/>
      <c r="I26" s="141"/>
      <c r="J26" s="141"/>
      <c r="K26" s="141"/>
      <c r="L26" s="141"/>
      <c r="M26" s="141"/>
      <c r="N26" s="141"/>
      <c r="O26" s="156"/>
      <c r="P26" s="156"/>
      <c r="Q26" s="156"/>
      <c r="R26" s="156"/>
      <c r="S26" s="156"/>
      <c r="T26" s="156"/>
      <c r="U26" s="157"/>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row>
    <row r="27" spans="2:16132" s="2" customFormat="1" ht="18" customHeight="1" x14ac:dyDescent="0.3">
      <c r="B27" s="158" t="s">
        <v>11935</v>
      </c>
      <c r="C27" s="159"/>
      <c r="D27" s="159"/>
      <c r="E27" s="160"/>
      <c r="F27" s="141"/>
      <c r="G27" s="141"/>
      <c r="H27" s="141"/>
      <c r="I27" s="141"/>
      <c r="J27" s="141"/>
      <c r="K27" s="141"/>
      <c r="L27" s="141"/>
      <c r="M27" s="141"/>
      <c r="N27" s="141"/>
      <c r="O27" s="156"/>
      <c r="P27" s="156"/>
      <c r="Q27" s="156"/>
      <c r="R27" s="156"/>
      <c r="S27" s="156"/>
      <c r="T27" s="156"/>
      <c r="U27" s="157"/>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c r="GNZ27" s="1"/>
      <c r="GOA27" s="1"/>
      <c r="GOB27" s="1"/>
      <c r="GOC27" s="1"/>
      <c r="GOD27" s="1"/>
      <c r="GOE27" s="1"/>
      <c r="GOF27" s="1"/>
      <c r="GOG27" s="1"/>
      <c r="GOH27" s="1"/>
      <c r="GOI27" s="1"/>
      <c r="GOJ27" s="1"/>
      <c r="GOK27" s="1"/>
      <c r="GOL27" s="1"/>
      <c r="GOM27" s="1"/>
      <c r="GON27" s="1"/>
      <c r="GOO27" s="1"/>
      <c r="GOP27" s="1"/>
      <c r="GOQ27" s="1"/>
      <c r="GOR27" s="1"/>
      <c r="GOS27" s="1"/>
      <c r="GOT27" s="1"/>
      <c r="GOU27" s="1"/>
      <c r="GOV27" s="1"/>
      <c r="GOW27" s="1"/>
      <c r="GOX27" s="1"/>
      <c r="GOY27" s="1"/>
      <c r="GOZ27" s="1"/>
      <c r="GPA27" s="1"/>
      <c r="GPB27" s="1"/>
      <c r="GPC27" s="1"/>
      <c r="GPD27" s="1"/>
      <c r="GPE27" s="1"/>
      <c r="GPF27" s="1"/>
      <c r="GPG27" s="1"/>
      <c r="GPH27" s="1"/>
      <c r="GPI27" s="1"/>
      <c r="GPJ27" s="1"/>
      <c r="GPK27" s="1"/>
      <c r="GPL27" s="1"/>
      <c r="GPM27" s="1"/>
      <c r="GPN27" s="1"/>
      <c r="GPO27" s="1"/>
      <c r="GPP27" s="1"/>
      <c r="GPQ27" s="1"/>
      <c r="GPR27" s="1"/>
      <c r="GPS27" s="1"/>
      <c r="GPT27" s="1"/>
      <c r="GPU27" s="1"/>
      <c r="GPV27" s="1"/>
      <c r="GPW27" s="1"/>
      <c r="GPX27" s="1"/>
      <c r="GPY27" s="1"/>
      <c r="GPZ27" s="1"/>
      <c r="GQA27" s="1"/>
      <c r="GQB27" s="1"/>
      <c r="GQC27" s="1"/>
      <c r="GQD27" s="1"/>
      <c r="GQE27" s="1"/>
      <c r="GQF27" s="1"/>
      <c r="GQG27" s="1"/>
      <c r="GQH27" s="1"/>
      <c r="GQI27" s="1"/>
      <c r="GQJ27" s="1"/>
      <c r="GQK27" s="1"/>
      <c r="GQL27" s="1"/>
      <c r="GQM27" s="1"/>
      <c r="GQN27" s="1"/>
      <c r="GQO27" s="1"/>
      <c r="GQP27" s="1"/>
      <c r="GQQ27" s="1"/>
      <c r="GQR27" s="1"/>
      <c r="GQS27" s="1"/>
      <c r="GQT27" s="1"/>
      <c r="GQU27" s="1"/>
      <c r="GQV27" s="1"/>
      <c r="GQW27" s="1"/>
      <c r="GQX27" s="1"/>
      <c r="GQY27" s="1"/>
      <c r="GQZ27" s="1"/>
      <c r="GRA27" s="1"/>
      <c r="GRB27" s="1"/>
      <c r="GRC27" s="1"/>
      <c r="GRD27" s="1"/>
      <c r="GRE27" s="1"/>
      <c r="GRF27" s="1"/>
      <c r="GRG27" s="1"/>
      <c r="GRH27" s="1"/>
      <c r="GRI27" s="1"/>
      <c r="GRJ27" s="1"/>
      <c r="GRK27" s="1"/>
      <c r="GRL27" s="1"/>
      <c r="GRM27" s="1"/>
      <c r="GRN27" s="1"/>
      <c r="GRO27" s="1"/>
      <c r="GRP27" s="1"/>
      <c r="GRQ27" s="1"/>
      <c r="GRR27" s="1"/>
      <c r="GRS27" s="1"/>
      <c r="GRT27" s="1"/>
      <c r="GRU27" s="1"/>
      <c r="GRV27" s="1"/>
      <c r="GRW27" s="1"/>
      <c r="GRX27" s="1"/>
      <c r="GRY27" s="1"/>
      <c r="GRZ27" s="1"/>
      <c r="GSA27" s="1"/>
      <c r="GSB27" s="1"/>
      <c r="GSC27" s="1"/>
      <c r="GSD27" s="1"/>
      <c r="GSE27" s="1"/>
      <c r="GSF27" s="1"/>
      <c r="GSG27" s="1"/>
      <c r="GSH27" s="1"/>
      <c r="GSI27" s="1"/>
      <c r="GSJ27" s="1"/>
      <c r="GSK27" s="1"/>
      <c r="GSL27" s="1"/>
      <c r="GSM27" s="1"/>
      <c r="GSN27" s="1"/>
      <c r="GSO27" s="1"/>
      <c r="GSP27" s="1"/>
      <c r="GSQ27" s="1"/>
      <c r="GSR27" s="1"/>
      <c r="GSS27" s="1"/>
      <c r="GST27" s="1"/>
      <c r="GSU27" s="1"/>
      <c r="GSV27" s="1"/>
      <c r="GSW27" s="1"/>
      <c r="GSX27" s="1"/>
      <c r="GSY27" s="1"/>
      <c r="GSZ27" s="1"/>
      <c r="GTA27" s="1"/>
      <c r="GTB27" s="1"/>
      <c r="GTC27" s="1"/>
      <c r="GTD27" s="1"/>
      <c r="GTE27" s="1"/>
      <c r="GTF27" s="1"/>
      <c r="GTG27" s="1"/>
      <c r="GTH27" s="1"/>
      <c r="GTI27" s="1"/>
      <c r="GTJ27" s="1"/>
      <c r="GTK27" s="1"/>
      <c r="GTL27" s="1"/>
      <c r="GTM27" s="1"/>
      <c r="GTN27" s="1"/>
      <c r="GTO27" s="1"/>
      <c r="GTP27" s="1"/>
      <c r="GTQ27" s="1"/>
      <c r="GTR27" s="1"/>
      <c r="GTS27" s="1"/>
      <c r="GTT27" s="1"/>
      <c r="GTU27" s="1"/>
      <c r="GTV27" s="1"/>
      <c r="GTW27" s="1"/>
      <c r="GTX27" s="1"/>
      <c r="GTY27" s="1"/>
      <c r="GTZ27" s="1"/>
      <c r="GUA27" s="1"/>
      <c r="GUB27" s="1"/>
      <c r="GUC27" s="1"/>
      <c r="GUD27" s="1"/>
      <c r="GUE27" s="1"/>
      <c r="GUF27" s="1"/>
      <c r="GUG27" s="1"/>
      <c r="GUH27" s="1"/>
      <c r="GUI27" s="1"/>
      <c r="GUJ27" s="1"/>
      <c r="GUK27" s="1"/>
      <c r="GUL27" s="1"/>
      <c r="GUM27" s="1"/>
      <c r="GUN27" s="1"/>
      <c r="GUO27" s="1"/>
      <c r="GUP27" s="1"/>
      <c r="GUQ27" s="1"/>
      <c r="GUR27" s="1"/>
      <c r="GUS27" s="1"/>
      <c r="GUT27" s="1"/>
      <c r="GUU27" s="1"/>
      <c r="GUV27" s="1"/>
      <c r="GUW27" s="1"/>
      <c r="GUX27" s="1"/>
      <c r="GUY27" s="1"/>
      <c r="GUZ27" s="1"/>
      <c r="GVA27" s="1"/>
      <c r="GVB27" s="1"/>
      <c r="GVC27" s="1"/>
      <c r="GVD27" s="1"/>
      <c r="GVE27" s="1"/>
      <c r="GVF27" s="1"/>
      <c r="GVG27" s="1"/>
      <c r="GVH27" s="1"/>
      <c r="GVI27" s="1"/>
      <c r="GVJ27" s="1"/>
      <c r="GVK27" s="1"/>
      <c r="GVL27" s="1"/>
      <c r="GVM27" s="1"/>
      <c r="GVN27" s="1"/>
      <c r="GVO27" s="1"/>
      <c r="GVP27" s="1"/>
      <c r="GVQ27" s="1"/>
      <c r="GVR27" s="1"/>
      <c r="GVS27" s="1"/>
      <c r="GVT27" s="1"/>
      <c r="GVU27" s="1"/>
      <c r="GVV27" s="1"/>
      <c r="GVW27" s="1"/>
      <c r="GVX27" s="1"/>
      <c r="GVY27" s="1"/>
      <c r="GVZ27" s="1"/>
      <c r="GWA27" s="1"/>
      <c r="GWB27" s="1"/>
      <c r="GWC27" s="1"/>
      <c r="GWD27" s="1"/>
      <c r="GWE27" s="1"/>
      <c r="GWF27" s="1"/>
      <c r="GWG27" s="1"/>
      <c r="GWH27" s="1"/>
      <c r="GWI27" s="1"/>
      <c r="GWJ27" s="1"/>
      <c r="GWK27" s="1"/>
      <c r="GWL27" s="1"/>
      <c r="GWM27" s="1"/>
      <c r="GWN27" s="1"/>
      <c r="GWO27" s="1"/>
      <c r="GWP27" s="1"/>
      <c r="GWQ27" s="1"/>
      <c r="GWR27" s="1"/>
      <c r="GWS27" s="1"/>
      <c r="GWT27" s="1"/>
      <c r="GWU27" s="1"/>
      <c r="GWV27" s="1"/>
      <c r="GWW27" s="1"/>
      <c r="GWX27" s="1"/>
      <c r="GWY27" s="1"/>
      <c r="GWZ27" s="1"/>
      <c r="GXA27" s="1"/>
      <c r="GXB27" s="1"/>
      <c r="GXC27" s="1"/>
      <c r="GXD27" s="1"/>
      <c r="GXE27" s="1"/>
      <c r="GXF27" s="1"/>
      <c r="GXG27" s="1"/>
      <c r="GXH27" s="1"/>
      <c r="GXI27" s="1"/>
      <c r="GXJ27" s="1"/>
      <c r="GXK27" s="1"/>
      <c r="GXL27" s="1"/>
      <c r="GXM27" s="1"/>
      <c r="GXN27" s="1"/>
      <c r="GXO27" s="1"/>
      <c r="GXP27" s="1"/>
      <c r="GXQ27" s="1"/>
      <c r="GXR27" s="1"/>
      <c r="GXS27" s="1"/>
      <c r="GXT27" s="1"/>
      <c r="GXU27" s="1"/>
      <c r="GXV27" s="1"/>
      <c r="GXW27" s="1"/>
      <c r="GXX27" s="1"/>
      <c r="GXY27" s="1"/>
      <c r="GXZ27" s="1"/>
      <c r="GYA27" s="1"/>
      <c r="GYB27" s="1"/>
      <c r="GYC27" s="1"/>
      <c r="GYD27" s="1"/>
      <c r="GYE27" s="1"/>
      <c r="GYF27" s="1"/>
      <c r="GYG27" s="1"/>
      <c r="GYH27" s="1"/>
      <c r="GYI27" s="1"/>
      <c r="GYJ27" s="1"/>
      <c r="GYK27" s="1"/>
      <c r="GYL27" s="1"/>
      <c r="GYM27" s="1"/>
      <c r="GYN27" s="1"/>
      <c r="GYO27" s="1"/>
      <c r="GYP27" s="1"/>
      <c r="GYQ27" s="1"/>
      <c r="GYR27" s="1"/>
      <c r="GYS27" s="1"/>
      <c r="GYT27" s="1"/>
      <c r="GYU27" s="1"/>
      <c r="GYV27" s="1"/>
      <c r="GYW27" s="1"/>
      <c r="GYX27" s="1"/>
      <c r="GYY27" s="1"/>
      <c r="GYZ27" s="1"/>
      <c r="GZA27" s="1"/>
      <c r="GZB27" s="1"/>
      <c r="GZC27" s="1"/>
      <c r="GZD27" s="1"/>
      <c r="GZE27" s="1"/>
      <c r="GZF27" s="1"/>
      <c r="GZG27" s="1"/>
      <c r="GZH27" s="1"/>
      <c r="GZI27" s="1"/>
      <c r="GZJ27" s="1"/>
      <c r="GZK27" s="1"/>
      <c r="GZL27" s="1"/>
      <c r="GZM27" s="1"/>
      <c r="GZN27" s="1"/>
      <c r="GZO27" s="1"/>
      <c r="GZP27" s="1"/>
      <c r="GZQ27" s="1"/>
      <c r="GZR27" s="1"/>
      <c r="GZS27" s="1"/>
      <c r="GZT27" s="1"/>
      <c r="GZU27" s="1"/>
      <c r="GZV27" s="1"/>
      <c r="GZW27" s="1"/>
      <c r="GZX27" s="1"/>
      <c r="GZY27" s="1"/>
      <c r="GZZ27" s="1"/>
      <c r="HAA27" s="1"/>
      <c r="HAB27" s="1"/>
      <c r="HAC27" s="1"/>
      <c r="HAD27" s="1"/>
      <c r="HAE27" s="1"/>
      <c r="HAF27" s="1"/>
      <c r="HAG27" s="1"/>
      <c r="HAH27" s="1"/>
      <c r="HAI27" s="1"/>
      <c r="HAJ27" s="1"/>
      <c r="HAK27" s="1"/>
      <c r="HAL27" s="1"/>
      <c r="HAM27" s="1"/>
      <c r="HAN27" s="1"/>
      <c r="HAO27" s="1"/>
      <c r="HAP27" s="1"/>
      <c r="HAQ27" s="1"/>
      <c r="HAR27" s="1"/>
      <c r="HAS27" s="1"/>
      <c r="HAT27" s="1"/>
      <c r="HAU27" s="1"/>
      <c r="HAV27" s="1"/>
      <c r="HAW27" s="1"/>
      <c r="HAX27" s="1"/>
      <c r="HAY27" s="1"/>
      <c r="HAZ27" s="1"/>
      <c r="HBA27" s="1"/>
      <c r="HBB27" s="1"/>
      <c r="HBC27" s="1"/>
      <c r="HBD27" s="1"/>
      <c r="HBE27" s="1"/>
      <c r="HBF27" s="1"/>
      <c r="HBG27" s="1"/>
      <c r="HBH27" s="1"/>
      <c r="HBI27" s="1"/>
      <c r="HBJ27" s="1"/>
      <c r="HBK27" s="1"/>
      <c r="HBL27" s="1"/>
      <c r="HBM27" s="1"/>
      <c r="HBN27" s="1"/>
      <c r="HBO27" s="1"/>
      <c r="HBP27" s="1"/>
      <c r="HBQ27" s="1"/>
      <c r="HBR27" s="1"/>
      <c r="HBS27" s="1"/>
      <c r="HBT27" s="1"/>
      <c r="HBU27" s="1"/>
      <c r="HBV27" s="1"/>
      <c r="HBW27" s="1"/>
      <c r="HBX27" s="1"/>
      <c r="HBY27" s="1"/>
      <c r="HBZ27" s="1"/>
      <c r="HCA27" s="1"/>
      <c r="HCB27" s="1"/>
      <c r="HCC27" s="1"/>
      <c r="HCD27" s="1"/>
      <c r="HCE27" s="1"/>
      <c r="HCF27" s="1"/>
      <c r="HCG27" s="1"/>
      <c r="HCH27" s="1"/>
      <c r="HCI27" s="1"/>
      <c r="HCJ27" s="1"/>
      <c r="HCK27" s="1"/>
      <c r="HCL27" s="1"/>
      <c r="HCM27" s="1"/>
      <c r="HCN27" s="1"/>
      <c r="HCO27" s="1"/>
      <c r="HCP27" s="1"/>
      <c r="HCQ27" s="1"/>
      <c r="HCR27" s="1"/>
      <c r="HCS27" s="1"/>
      <c r="HCT27" s="1"/>
      <c r="HCU27" s="1"/>
      <c r="HCV27" s="1"/>
      <c r="HCW27" s="1"/>
      <c r="HCX27" s="1"/>
      <c r="HCY27" s="1"/>
      <c r="HCZ27" s="1"/>
      <c r="HDA27" s="1"/>
      <c r="HDB27" s="1"/>
      <c r="HDC27" s="1"/>
      <c r="HDD27" s="1"/>
      <c r="HDE27" s="1"/>
      <c r="HDF27" s="1"/>
      <c r="HDG27" s="1"/>
      <c r="HDH27" s="1"/>
      <c r="HDI27" s="1"/>
      <c r="HDJ27" s="1"/>
      <c r="HDK27" s="1"/>
      <c r="HDL27" s="1"/>
      <c r="HDM27" s="1"/>
      <c r="HDN27" s="1"/>
      <c r="HDO27" s="1"/>
      <c r="HDP27" s="1"/>
      <c r="HDQ27" s="1"/>
      <c r="HDR27" s="1"/>
      <c r="HDS27" s="1"/>
      <c r="HDT27" s="1"/>
      <c r="HDU27" s="1"/>
      <c r="HDV27" s="1"/>
      <c r="HDW27" s="1"/>
      <c r="HDX27" s="1"/>
      <c r="HDY27" s="1"/>
      <c r="HDZ27" s="1"/>
      <c r="HEA27" s="1"/>
      <c r="HEB27" s="1"/>
      <c r="HEC27" s="1"/>
      <c r="HED27" s="1"/>
      <c r="HEE27" s="1"/>
      <c r="HEF27" s="1"/>
      <c r="HEG27" s="1"/>
      <c r="HEH27" s="1"/>
      <c r="HEI27" s="1"/>
      <c r="HEJ27" s="1"/>
      <c r="HEK27" s="1"/>
      <c r="HEL27" s="1"/>
      <c r="HEM27" s="1"/>
      <c r="HEN27" s="1"/>
      <c r="HEO27" s="1"/>
      <c r="HEP27" s="1"/>
      <c r="HEQ27" s="1"/>
      <c r="HER27" s="1"/>
      <c r="HES27" s="1"/>
      <c r="HET27" s="1"/>
      <c r="HEU27" s="1"/>
      <c r="HEV27" s="1"/>
      <c r="HEW27" s="1"/>
      <c r="HEX27" s="1"/>
      <c r="HEY27" s="1"/>
      <c r="HEZ27" s="1"/>
      <c r="HFA27" s="1"/>
      <c r="HFB27" s="1"/>
      <c r="HFC27" s="1"/>
      <c r="HFD27" s="1"/>
      <c r="HFE27" s="1"/>
      <c r="HFF27" s="1"/>
      <c r="HFG27" s="1"/>
      <c r="HFH27" s="1"/>
      <c r="HFI27" s="1"/>
      <c r="HFJ27" s="1"/>
      <c r="HFK27" s="1"/>
      <c r="HFL27" s="1"/>
      <c r="HFM27" s="1"/>
      <c r="HFN27" s="1"/>
      <c r="HFO27" s="1"/>
      <c r="HFP27" s="1"/>
      <c r="HFQ27" s="1"/>
      <c r="HFR27" s="1"/>
      <c r="HFS27" s="1"/>
      <c r="HFT27" s="1"/>
      <c r="HFU27" s="1"/>
      <c r="HFV27" s="1"/>
      <c r="HFW27" s="1"/>
      <c r="HFX27" s="1"/>
      <c r="HFY27" s="1"/>
      <c r="HFZ27" s="1"/>
      <c r="HGA27" s="1"/>
      <c r="HGB27" s="1"/>
      <c r="HGC27" s="1"/>
      <c r="HGD27" s="1"/>
      <c r="HGE27" s="1"/>
      <c r="HGF27" s="1"/>
      <c r="HGG27" s="1"/>
      <c r="HGH27" s="1"/>
      <c r="HGI27" s="1"/>
      <c r="HGJ27" s="1"/>
      <c r="HGK27" s="1"/>
      <c r="HGL27" s="1"/>
      <c r="HGM27" s="1"/>
      <c r="HGN27" s="1"/>
      <c r="HGO27" s="1"/>
      <c r="HGP27" s="1"/>
      <c r="HGQ27" s="1"/>
      <c r="HGR27" s="1"/>
      <c r="HGS27" s="1"/>
      <c r="HGT27" s="1"/>
      <c r="HGU27" s="1"/>
      <c r="HGV27" s="1"/>
      <c r="HGW27" s="1"/>
      <c r="HGX27" s="1"/>
      <c r="HGY27" s="1"/>
      <c r="HGZ27" s="1"/>
      <c r="HHA27" s="1"/>
      <c r="HHB27" s="1"/>
      <c r="HHC27" s="1"/>
      <c r="HHD27" s="1"/>
      <c r="HHE27" s="1"/>
      <c r="HHF27" s="1"/>
      <c r="HHG27" s="1"/>
      <c r="HHH27" s="1"/>
      <c r="HHI27" s="1"/>
      <c r="HHJ27" s="1"/>
      <c r="HHK27" s="1"/>
      <c r="HHL27" s="1"/>
      <c r="HHM27" s="1"/>
      <c r="HHN27" s="1"/>
      <c r="HHO27" s="1"/>
      <c r="HHP27" s="1"/>
      <c r="HHQ27" s="1"/>
      <c r="HHR27" s="1"/>
      <c r="HHS27" s="1"/>
      <c r="HHT27" s="1"/>
      <c r="HHU27" s="1"/>
      <c r="HHV27" s="1"/>
      <c r="HHW27" s="1"/>
      <c r="HHX27" s="1"/>
      <c r="HHY27" s="1"/>
      <c r="HHZ27" s="1"/>
      <c r="HIA27" s="1"/>
      <c r="HIB27" s="1"/>
      <c r="HIC27" s="1"/>
      <c r="HID27" s="1"/>
      <c r="HIE27" s="1"/>
      <c r="HIF27" s="1"/>
      <c r="HIG27" s="1"/>
      <c r="HIH27" s="1"/>
      <c r="HII27" s="1"/>
      <c r="HIJ27" s="1"/>
      <c r="HIK27" s="1"/>
      <c r="HIL27" s="1"/>
      <c r="HIM27" s="1"/>
      <c r="HIN27" s="1"/>
      <c r="HIO27" s="1"/>
      <c r="HIP27" s="1"/>
      <c r="HIQ27" s="1"/>
      <c r="HIR27" s="1"/>
      <c r="HIS27" s="1"/>
      <c r="HIT27" s="1"/>
      <c r="HIU27" s="1"/>
      <c r="HIV27" s="1"/>
      <c r="HIW27" s="1"/>
      <c r="HIX27" s="1"/>
      <c r="HIY27" s="1"/>
      <c r="HIZ27" s="1"/>
      <c r="HJA27" s="1"/>
      <c r="HJB27" s="1"/>
      <c r="HJC27" s="1"/>
      <c r="HJD27" s="1"/>
      <c r="HJE27" s="1"/>
      <c r="HJF27" s="1"/>
      <c r="HJG27" s="1"/>
      <c r="HJH27" s="1"/>
      <c r="HJI27" s="1"/>
      <c r="HJJ27" s="1"/>
      <c r="HJK27" s="1"/>
      <c r="HJL27" s="1"/>
      <c r="HJM27" s="1"/>
      <c r="HJN27" s="1"/>
      <c r="HJO27" s="1"/>
      <c r="HJP27" s="1"/>
      <c r="HJQ27" s="1"/>
      <c r="HJR27" s="1"/>
      <c r="HJS27" s="1"/>
      <c r="HJT27" s="1"/>
      <c r="HJU27" s="1"/>
      <c r="HJV27" s="1"/>
      <c r="HJW27" s="1"/>
      <c r="HJX27" s="1"/>
      <c r="HJY27" s="1"/>
      <c r="HJZ27" s="1"/>
      <c r="HKA27" s="1"/>
      <c r="HKB27" s="1"/>
      <c r="HKC27" s="1"/>
      <c r="HKD27" s="1"/>
      <c r="HKE27" s="1"/>
      <c r="HKF27" s="1"/>
      <c r="HKG27" s="1"/>
      <c r="HKH27" s="1"/>
      <c r="HKI27" s="1"/>
      <c r="HKJ27" s="1"/>
      <c r="HKK27" s="1"/>
      <c r="HKL27" s="1"/>
      <c r="HKM27" s="1"/>
      <c r="HKN27" s="1"/>
      <c r="HKO27" s="1"/>
      <c r="HKP27" s="1"/>
      <c r="HKQ27" s="1"/>
      <c r="HKR27" s="1"/>
      <c r="HKS27" s="1"/>
      <c r="HKT27" s="1"/>
      <c r="HKU27" s="1"/>
      <c r="HKV27" s="1"/>
      <c r="HKW27" s="1"/>
      <c r="HKX27" s="1"/>
      <c r="HKY27" s="1"/>
      <c r="HKZ27" s="1"/>
      <c r="HLA27" s="1"/>
      <c r="HLB27" s="1"/>
      <c r="HLC27" s="1"/>
      <c r="HLD27" s="1"/>
      <c r="HLE27" s="1"/>
      <c r="HLF27" s="1"/>
      <c r="HLG27" s="1"/>
      <c r="HLH27" s="1"/>
      <c r="HLI27" s="1"/>
      <c r="HLJ27" s="1"/>
      <c r="HLK27" s="1"/>
      <c r="HLL27" s="1"/>
      <c r="HLM27" s="1"/>
      <c r="HLN27" s="1"/>
      <c r="HLO27" s="1"/>
      <c r="HLP27" s="1"/>
      <c r="HLQ27" s="1"/>
      <c r="HLR27" s="1"/>
      <c r="HLS27" s="1"/>
      <c r="HLT27" s="1"/>
      <c r="HLU27" s="1"/>
      <c r="HLV27" s="1"/>
      <c r="HLW27" s="1"/>
      <c r="HLX27" s="1"/>
      <c r="HLY27" s="1"/>
      <c r="HLZ27" s="1"/>
      <c r="HMA27" s="1"/>
      <c r="HMB27" s="1"/>
      <c r="HMC27" s="1"/>
      <c r="HMD27" s="1"/>
      <c r="HME27" s="1"/>
      <c r="HMF27" s="1"/>
      <c r="HMG27" s="1"/>
      <c r="HMH27" s="1"/>
      <c r="HMI27" s="1"/>
      <c r="HMJ27" s="1"/>
      <c r="HMK27" s="1"/>
      <c r="HML27" s="1"/>
      <c r="HMM27" s="1"/>
      <c r="HMN27" s="1"/>
      <c r="HMO27" s="1"/>
      <c r="HMP27" s="1"/>
      <c r="HMQ27" s="1"/>
      <c r="HMR27" s="1"/>
      <c r="HMS27" s="1"/>
      <c r="HMT27" s="1"/>
      <c r="HMU27" s="1"/>
      <c r="HMV27" s="1"/>
      <c r="HMW27" s="1"/>
      <c r="HMX27" s="1"/>
      <c r="HMY27" s="1"/>
      <c r="HMZ27" s="1"/>
      <c r="HNA27" s="1"/>
      <c r="HNB27" s="1"/>
      <c r="HNC27" s="1"/>
      <c r="HND27" s="1"/>
      <c r="HNE27" s="1"/>
      <c r="HNF27" s="1"/>
      <c r="HNG27" s="1"/>
      <c r="HNH27" s="1"/>
      <c r="HNI27" s="1"/>
      <c r="HNJ27" s="1"/>
      <c r="HNK27" s="1"/>
      <c r="HNL27" s="1"/>
      <c r="HNM27" s="1"/>
      <c r="HNN27" s="1"/>
      <c r="HNO27" s="1"/>
      <c r="HNP27" s="1"/>
      <c r="HNQ27" s="1"/>
      <c r="HNR27" s="1"/>
      <c r="HNS27" s="1"/>
      <c r="HNT27" s="1"/>
      <c r="HNU27" s="1"/>
      <c r="HNV27" s="1"/>
      <c r="HNW27" s="1"/>
      <c r="HNX27" s="1"/>
      <c r="HNY27" s="1"/>
      <c r="HNZ27" s="1"/>
      <c r="HOA27" s="1"/>
      <c r="HOB27" s="1"/>
      <c r="HOC27" s="1"/>
      <c r="HOD27" s="1"/>
      <c r="HOE27" s="1"/>
      <c r="HOF27" s="1"/>
      <c r="HOG27" s="1"/>
      <c r="HOH27" s="1"/>
      <c r="HOI27" s="1"/>
      <c r="HOJ27" s="1"/>
      <c r="HOK27" s="1"/>
      <c r="HOL27" s="1"/>
      <c r="HOM27" s="1"/>
      <c r="HON27" s="1"/>
      <c r="HOO27" s="1"/>
      <c r="HOP27" s="1"/>
      <c r="HOQ27" s="1"/>
      <c r="HOR27" s="1"/>
      <c r="HOS27" s="1"/>
      <c r="HOT27" s="1"/>
      <c r="HOU27" s="1"/>
      <c r="HOV27" s="1"/>
      <c r="HOW27" s="1"/>
      <c r="HOX27" s="1"/>
      <c r="HOY27" s="1"/>
      <c r="HOZ27" s="1"/>
      <c r="HPA27" s="1"/>
      <c r="HPB27" s="1"/>
      <c r="HPC27" s="1"/>
      <c r="HPD27" s="1"/>
      <c r="HPE27" s="1"/>
      <c r="HPF27" s="1"/>
      <c r="HPG27" s="1"/>
      <c r="HPH27" s="1"/>
      <c r="HPI27" s="1"/>
      <c r="HPJ27" s="1"/>
      <c r="HPK27" s="1"/>
      <c r="HPL27" s="1"/>
      <c r="HPM27" s="1"/>
      <c r="HPN27" s="1"/>
      <c r="HPO27" s="1"/>
      <c r="HPP27" s="1"/>
      <c r="HPQ27" s="1"/>
      <c r="HPR27" s="1"/>
      <c r="HPS27" s="1"/>
      <c r="HPT27" s="1"/>
      <c r="HPU27" s="1"/>
      <c r="HPV27" s="1"/>
      <c r="HPW27" s="1"/>
      <c r="HPX27" s="1"/>
      <c r="HPY27" s="1"/>
      <c r="HPZ27" s="1"/>
      <c r="HQA27" s="1"/>
      <c r="HQB27" s="1"/>
      <c r="HQC27" s="1"/>
      <c r="HQD27" s="1"/>
      <c r="HQE27" s="1"/>
      <c r="HQF27" s="1"/>
      <c r="HQG27" s="1"/>
      <c r="HQH27" s="1"/>
      <c r="HQI27" s="1"/>
      <c r="HQJ27" s="1"/>
      <c r="HQK27" s="1"/>
      <c r="HQL27" s="1"/>
      <c r="HQM27" s="1"/>
      <c r="HQN27" s="1"/>
      <c r="HQO27" s="1"/>
      <c r="HQP27" s="1"/>
      <c r="HQQ27" s="1"/>
      <c r="HQR27" s="1"/>
      <c r="HQS27" s="1"/>
      <c r="HQT27" s="1"/>
      <c r="HQU27" s="1"/>
      <c r="HQV27" s="1"/>
      <c r="HQW27" s="1"/>
      <c r="HQX27" s="1"/>
      <c r="HQY27" s="1"/>
      <c r="HQZ27" s="1"/>
      <c r="HRA27" s="1"/>
      <c r="HRB27" s="1"/>
      <c r="HRC27" s="1"/>
      <c r="HRD27" s="1"/>
      <c r="HRE27" s="1"/>
      <c r="HRF27" s="1"/>
      <c r="HRG27" s="1"/>
      <c r="HRH27" s="1"/>
      <c r="HRI27" s="1"/>
      <c r="HRJ27" s="1"/>
      <c r="HRK27" s="1"/>
      <c r="HRL27" s="1"/>
      <c r="HRM27" s="1"/>
      <c r="HRN27" s="1"/>
      <c r="HRO27" s="1"/>
      <c r="HRP27" s="1"/>
      <c r="HRQ27" s="1"/>
      <c r="HRR27" s="1"/>
      <c r="HRS27" s="1"/>
      <c r="HRT27" s="1"/>
      <c r="HRU27" s="1"/>
      <c r="HRV27" s="1"/>
      <c r="HRW27" s="1"/>
      <c r="HRX27" s="1"/>
      <c r="HRY27" s="1"/>
      <c r="HRZ27" s="1"/>
      <c r="HSA27" s="1"/>
      <c r="HSB27" s="1"/>
      <c r="HSC27" s="1"/>
      <c r="HSD27" s="1"/>
      <c r="HSE27" s="1"/>
      <c r="HSF27" s="1"/>
      <c r="HSG27" s="1"/>
      <c r="HSH27" s="1"/>
      <c r="HSI27" s="1"/>
      <c r="HSJ27" s="1"/>
      <c r="HSK27" s="1"/>
      <c r="HSL27" s="1"/>
      <c r="HSM27" s="1"/>
      <c r="HSN27" s="1"/>
      <c r="HSO27" s="1"/>
      <c r="HSP27" s="1"/>
      <c r="HSQ27" s="1"/>
      <c r="HSR27" s="1"/>
      <c r="HSS27" s="1"/>
      <c r="HST27" s="1"/>
      <c r="HSU27" s="1"/>
      <c r="HSV27" s="1"/>
      <c r="HSW27" s="1"/>
      <c r="HSX27" s="1"/>
      <c r="HSY27" s="1"/>
      <c r="HSZ27" s="1"/>
      <c r="HTA27" s="1"/>
      <c r="HTB27" s="1"/>
      <c r="HTC27" s="1"/>
      <c r="HTD27" s="1"/>
      <c r="HTE27" s="1"/>
      <c r="HTF27" s="1"/>
      <c r="HTG27" s="1"/>
      <c r="HTH27" s="1"/>
      <c r="HTI27" s="1"/>
      <c r="HTJ27" s="1"/>
      <c r="HTK27" s="1"/>
      <c r="HTL27" s="1"/>
      <c r="HTM27" s="1"/>
      <c r="HTN27" s="1"/>
      <c r="HTO27" s="1"/>
      <c r="HTP27" s="1"/>
      <c r="HTQ27" s="1"/>
      <c r="HTR27" s="1"/>
      <c r="HTS27" s="1"/>
      <c r="HTT27" s="1"/>
      <c r="HTU27" s="1"/>
      <c r="HTV27" s="1"/>
      <c r="HTW27" s="1"/>
      <c r="HTX27" s="1"/>
      <c r="HTY27" s="1"/>
      <c r="HTZ27" s="1"/>
      <c r="HUA27" s="1"/>
      <c r="HUB27" s="1"/>
      <c r="HUC27" s="1"/>
      <c r="HUD27" s="1"/>
      <c r="HUE27" s="1"/>
      <c r="HUF27" s="1"/>
      <c r="HUG27" s="1"/>
      <c r="HUH27" s="1"/>
      <c r="HUI27" s="1"/>
      <c r="HUJ27" s="1"/>
      <c r="HUK27" s="1"/>
      <c r="HUL27" s="1"/>
      <c r="HUM27" s="1"/>
      <c r="HUN27" s="1"/>
      <c r="HUO27" s="1"/>
      <c r="HUP27" s="1"/>
      <c r="HUQ27" s="1"/>
      <c r="HUR27" s="1"/>
      <c r="HUS27" s="1"/>
      <c r="HUT27" s="1"/>
      <c r="HUU27" s="1"/>
      <c r="HUV27" s="1"/>
      <c r="HUW27" s="1"/>
      <c r="HUX27" s="1"/>
      <c r="HUY27" s="1"/>
      <c r="HUZ27" s="1"/>
      <c r="HVA27" s="1"/>
      <c r="HVB27" s="1"/>
      <c r="HVC27" s="1"/>
      <c r="HVD27" s="1"/>
      <c r="HVE27" s="1"/>
      <c r="HVF27" s="1"/>
      <c r="HVG27" s="1"/>
      <c r="HVH27" s="1"/>
      <c r="HVI27" s="1"/>
      <c r="HVJ27" s="1"/>
      <c r="HVK27" s="1"/>
      <c r="HVL27" s="1"/>
      <c r="HVM27" s="1"/>
      <c r="HVN27" s="1"/>
      <c r="HVO27" s="1"/>
      <c r="HVP27" s="1"/>
      <c r="HVQ27" s="1"/>
      <c r="HVR27" s="1"/>
      <c r="HVS27" s="1"/>
      <c r="HVT27" s="1"/>
      <c r="HVU27" s="1"/>
      <c r="HVV27" s="1"/>
      <c r="HVW27" s="1"/>
      <c r="HVX27" s="1"/>
      <c r="HVY27" s="1"/>
      <c r="HVZ27" s="1"/>
      <c r="HWA27" s="1"/>
      <c r="HWB27" s="1"/>
      <c r="HWC27" s="1"/>
      <c r="HWD27" s="1"/>
      <c r="HWE27" s="1"/>
      <c r="HWF27" s="1"/>
      <c r="HWG27" s="1"/>
      <c r="HWH27" s="1"/>
      <c r="HWI27" s="1"/>
      <c r="HWJ27" s="1"/>
      <c r="HWK27" s="1"/>
      <c r="HWL27" s="1"/>
      <c r="HWM27" s="1"/>
      <c r="HWN27" s="1"/>
      <c r="HWO27" s="1"/>
      <c r="HWP27" s="1"/>
      <c r="HWQ27" s="1"/>
      <c r="HWR27" s="1"/>
      <c r="HWS27" s="1"/>
      <c r="HWT27" s="1"/>
      <c r="HWU27" s="1"/>
      <c r="HWV27" s="1"/>
      <c r="HWW27" s="1"/>
      <c r="HWX27" s="1"/>
      <c r="HWY27" s="1"/>
      <c r="HWZ27" s="1"/>
      <c r="HXA27" s="1"/>
      <c r="HXB27" s="1"/>
      <c r="HXC27" s="1"/>
      <c r="HXD27" s="1"/>
      <c r="HXE27" s="1"/>
      <c r="HXF27" s="1"/>
      <c r="HXG27" s="1"/>
      <c r="HXH27" s="1"/>
      <c r="HXI27" s="1"/>
      <c r="HXJ27" s="1"/>
      <c r="HXK27" s="1"/>
      <c r="HXL27" s="1"/>
      <c r="HXM27" s="1"/>
      <c r="HXN27" s="1"/>
      <c r="HXO27" s="1"/>
      <c r="HXP27" s="1"/>
      <c r="HXQ27" s="1"/>
      <c r="HXR27" s="1"/>
      <c r="HXS27" s="1"/>
      <c r="HXT27" s="1"/>
      <c r="HXU27" s="1"/>
      <c r="HXV27" s="1"/>
      <c r="HXW27" s="1"/>
      <c r="HXX27" s="1"/>
      <c r="HXY27" s="1"/>
      <c r="HXZ27" s="1"/>
      <c r="HYA27" s="1"/>
      <c r="HYB27" s="1"/>
      <c r="HYC27" s="1"/>
      <c r="HYD27" s="1"/>
      <c r="HYE27" s="1"/>
      <c r="HYF27" s="1"/>
      <c r="HYG27" s="1"/>
      <c r="HYH27" s="1"/>
      <c r="HYI27" s="1"/>
      <c r="HYJ27" s="1"/>
      <c r="HYK27" s="1"/>
      <c r="HYL27" s="1"/>
      <c r="HYM27" s="1"/>
      <c r="HYN27" s="1"/>
      <c r="HYO27" s="1"/>
      <c r="HYP27" s="1"/>
      <c r="HYQ27" s="1"/>
      <c r="HYR27" s="1"/>
      <c r="HYS27" s="1"/>
      <c r="HYT27" s="1"/>
      <c r="HYU27" s="1"/>
      <c r="HYV27" s="1"/>
      <c r="HYW27" s="1"/>
      <c r="HYX27" s="1"/>
      <c r="HYY27" s="1"/>
      <c r="HYZ27" s="1"/>
      <c r="HZA27" s="1"/>
      <c r="HZB27" s="1"/>
      <c r="HZC27" s="1"/>
      <c r="HZD27" s="1"/>
      <c r="HZE27" s="1"/>
      <c r="HZF27" s="1"/>
      <c r="HZG27" s="1"/>
      <c r="HZH27" s="1"/>
      <c r="HZI27" s="1"/>
      <c r="HZJ27" s="1"/>
      <c r="HZK27" s="1"/>
      <c r="HZL27" s="1"/>
      <c r="HZM27" s="1"/>
      <c r="HZN27" s="1"/>
      <c r="HZO27" s="1"/>
      <c r="HZP27" s="1"/>
      <c r="HZQ27" s="1"/>
      <c r="HZR27" s="1"/>
      <c r="HZS27" s="1"/>
      <c r="HZT27" s="1"/>
      <c r="HZU27" s="1"/>
      <c r="HZV27" s="1"/>
      <c r="HZW27" s="1"/>
      <c r="HZX27" s="1"/>
      <c r="HZY27" s="1"/>
      <c r="HZZ27" s="1"/>
      <c r="IAA27" s="1"/>
      <c r="IAB27" s="1"/>
      <c r="IAC27" s="1"/>
      <c r="IAD27" s="1"/>
      <c r="IAE27" s="1"/>
      <c r="IAF27" s="1"/>
      <c r="IAG27" s="1"/>
      <c r="IAH27" s="1"/>
      <c r="IAI27" s="1"/>
      <c r="IAJ27" s="1"/>
      <c r="IAK27" s="1"/>
      <c r="IAL27" s="1"/>
      <c r="IAM27" s="1"/>
      <c r="IAN27" s="1"/>
      <c r="IAO27" s="1"/>
      <c r="IAP27" s="1"/>
      <c r="IAQ27" s="1"/>
      <c r="IAR27" s="1"/>
      <c r="IAS27" s="1"/>
      <c r="IAT27" s="1"/>
      <c r="IAU27" s="1"/>
      <c r="IAV27" s="1"/>
      <c r="IAW27" s="1"/>
      <c r="IAX27" s="1"/>
      <c r="IAY27" s="1"/>
      <c r="IAZ27" s="1"/>
      <c r="IBA27" s="1"/>
      <c r="IBB27" s="1"/>
      <c r="IBC27" s="1"/>
      <c r="IBD27" s="1"/>
      <c r="IBE27" s="1"/>
      <c r="IBF27" s="1"/>
      <c r="IBG27" s="1"/>
      <c r="IBH27" s="1"/>
      <c r="IBI27" s="1"/>
      <c r="IBJ27" s="1"/>
      <c r="IBK27" s="1"/>
      <c r="IBL27" s="1"/>
      <c r="IBM27" s="1"/>
      <c r="IBN27" s="1"/>
      <c r="IBO27" s="1"/>
      <c r="IBP27" s="1"/>
      <c r="IBQ27" s="1"/>
      <c r="IBR27" s="1"/>
      <c r="IBS27" s="1"/>
      <c r="IBT27" s="1"/>
      <c r="IBU27" s="1"/>
      <c r="IBV27" s="1"/>
      <c r="IBW27" s="1"/>
      <c r="IBX27" s="1"/>
      <c r="IBY27" s="1"/>
      <c r="IBZ27" s="1"/>
      <c r="ICA27" s="1"/>
      <c r="ICB27" s="1"/>
      <c r="ICC27" s="1"/>
      <c r="ICD27" s="1"/>
      <c r="ICE27" s="1"/>
      <c r="ICF27" s="1"/>
      <c r="ICG27" s="1"/>
      <c r="ICH27" s="1"/>
      <c r="ICI27" s="1"/>
      <c r="ICJ27" s="1"/>
      <c r="ICK27" s="1"/>
      <c r="ICL27" s="1"/>
      <c r="ICM27" s="1"/>
      <c r="ICN27" s="1"/>
      <c r="ICO27" s="1"/>
      <c r="ICP27" s="1"/>
      <c r="ICQ27" s="1"/>
      <c r="ICR27" s="1"/>
      <c r="ICS27" s="1"/>
      <c r="ICT27" s="1"/>
      <c r="ICU27" s="1"/>
      <c r="ICV27" s="1"/>
      <c r="ICW27" s="1"/>
      <c r="ICX27" s="1"/>
      <c r="ICY27" s="1"/>
      <c r="ICZ27" s="1"/>
      <c r="IDA27" s="1"/>
      <c r="IDB27" s="1"/>
      <c r="IDC27" s="1"/>
      <c r="IDD27" s="1"/>
      <c r="IDE27" s="1"/>
      <c r="IDF27" s="1"/>
      <c r="IDG27" s="1"/>
      <c r="IDH27" s="1"/>
      <c r="IDI27" s="1"/>
      <c r="IDJ27" s="1"/>
      <c r="IDK27" s="1"/>
      <c r="IDL27" s="1"/>
      <c r="IDM27" s="1"/>
      <c r="IDN27" s="1"/>
      <c r="IDO27" s="1"/>
      <c r="IDP27" s="1"/>
      <c r="IDQ27" s="1"/>
      <c r="IDR27" s="1"/>
      <c r="IDS27" s="1"/>
      <c r="IDT27" s="1"/>
      <c r="IDU27" s="1"/>
      <c r="IDV27" s="1"/>
      <c r="IDW27" s="1"/>
      <c r="IDX27" s="1"/>
      <c r="IDY27" s="1"/>
      <c r="IDZ27" s="1"/>
      <c r="IEA27" s="1"/>
      <c r="IEB27" s="1"/>
      <c r="IEC27" s="1"/>
      <c r="IED27" s="1"/>
      <c r="IEE27" s="1"/>
      <c r="IEF27" s="1"/>
      <c r="IEG27" s="1"/>
      <c r="IEH27" s="1"/>
      <c r="IEI27" s="1"/>
      <c r="IEJ27" s="1"/>
      <c r="IEK27" s="1"/>
      <c r="IEL27" s="1"/>
      <c r="IEM27" s="1"/>
      <c r="IEN27" s="1"/>
      <c r="IEO27" s="1"/>
      <c r="IEP27" s="1"/>
      <c r="IEQ27" s="1"/>
      <c r="IER27" s="1"/>
      <c r="IES27" s="1"/>
      <c r="IET27" s="1"/>
      <c r="IEU27" s="1"/>
      <c r="IEV27" s="1"/>
      <c r="IEW27" s="1"/>
      <c r="IEX27" s="1"/>
      <c r="IEY27" s="1"/>
      <c r="IEZ27" s="1"/>
      <c r="IFA27" s="1"/>
      <c r="IFB27" s="1"/>
      <c r="IFC27" s="1"/>
      <c r="IFD27" s="1"/>
      <c r="IFE27" s="1"/>
      <c r="IFF27" s="1"/>
      <c r="IFG27" s="1"/>
      <c r="IFH27" s="1"/>
      <c r="IFI27" s="1"/>
      <c r="IFJ27" s="1"/>
      <c r="IFK27" s="1"/>
      <c r="IFL27" s="1"/>
      <c r="IFM27" s="1"/>
      <c r="IFN27" s="1"/>
      <c r="IFO27" s="1"/>
      <c r="IFP27" s="1"/>
      <c r="IFQ27" s="1"/>
      <c r="IFR27" s="1"/>
      <c r="IFS27" s="1"/>
      <c r="IFT27" s="1"/>
      <c r="IFU27" s="1"/>
      <c r="IFV27" s="1"/>
      <c r="IFW27" s="1"/>
      <c r="IFX27" s="1"/>
      <c r="IFY27" s="1"/>
      <c r="IFZ27" s="1"/>
      <c r="IGA27" s="1"/>
      <c r="IGB27" s="1"/>
      <c r="IGC27" s="1"/>
      <c r="IGD27" s="1"/>
      <c r="IGE27" s="1"/>
      <c r="IGF27" s="1"/>
      <c r="IGG27" s="1"/>
      <c r="IGH27" s="1"/>
      <c r="IGI27" s="1"/>
      <c r="IGJ27" s="1"/>
      <c r="IGK27" s="1"/>
      <c r="IGL27" s="1"/>
      <c r="IGM27" s="1"/>
      <c r="IGN27" s="1"/>
      <c r="IGO27" s="1"/>
      <c r="IGP27" s="1"/>
      <c r="IGQ27" s="1"/>
      <c r="IGR27" s="1"/>
      <c r="IGS27" s="1"/>
      <c r="IGT27" s="1"/>
      <c r="IGU27" s="1"/>
      <c r="IGV27" s="1"/>
      <c r="IGW27" s="1"/>
      <c r="IGX27" s="1"/>
      <c r="IGY27" s="1"/>
      <c r="IGZ27" s="1"/>
      <c r="IHA27" s="1"/>
      <c r="IHB27" s="1"/>
      <c r="IHC27" s="1"/>
      <c r="IHD27" s="1"/>
      <c r="IHE27" s="1"/>
      <c r="IHF27" s="1"/>
      <c r="IHG27" s="1"/>
      <c r="IHH27" s="1"/>
      <c r="IHI27" s="1"/>
      <c r="IHJ27" s="1"/>
      <c r="IHK27" s="1"/>
      <c r="IHL27" s="1"/>
      <c r="IHM27" s="1"/>
      <c r="IHN27" s="1"/>
      <c r="IHO27" s="1"/>
      <c r="IHP27" s="1"/>
      <c r="IHQ27" s="1"/>
      <c r="IHR27" s="1"/>
      <c r="IHS27" s="1"/>
      <c r="IHT27" s="1"/>
      <c r="IHU27" s="1"/>
      <c r="IHV27" s="1"/>
      <c r="IHW27" s="1"/>
      <c r="IHX27" s="1"/>
      <c r="IHY27" s="1"/>
      <c r="IHZ27" s="1"/>
      <c r="IIA27" s="1"/>
      <c r="IIB27" s="1"/>
      <c r="IIC27" s="1"/>
      <c r="IID27" s="1"/>
      <c r="IIE27" s="1"/>
      <c r="IIF27" s="1"/>
      <c r="IIG27" s="1"/>
      <c r="IIH27" s="1"/>
      <c r="III27" s="1"/>
      <c r="IIJ27" s="1"/>
      <c r="IIK27" s="1"/>
      <c r="IIL27" s="1"/>
      <c r="IIM27" s="1"/>
      <c r="IIN27" s="1"/>
      <c r="IIO27" s="1"/>
      <c r="IIP27" s="1"/>
      <c r="IIQ27" s="1"/>
      <c r="IIR27" s="1"/>
      <c r="IIS27" s="1"/>
      <c r="IIT27" s="1"/>
      <c r="IIU27" s="1"/>
      <c r="IIV27" s="1"/>
      <c r="IIW27" s="1"/>
      <c r="IIX27" s="1"/>
      <c r="IIY27" s="1"/>
      <c r="IIZ27" s="1"/>
      <c r="IJA27" s="1"/>
      <c r="IJB27" s="1"/>
      <c r="IJC27" s="1"/>
      <c r="IJD27" s="1"/>
      <c r="IJE27" s="1"/>
      <c r="IJF27" s="1"/>
      <c r="IJG27" s="1"/>
      <c r="IJH27" s="1"/>
      <c r="IJI27" s="1"/>
      <c r="IJJ27" s="1"/>
      <c r="IJK27" s="1"/>
      <c r="IJL27" s="1"/>
      <c r="IJM27" s="1"/>
      <c r="IJN27" s="1"/>
      <c r="IJO27" s="1"/>
      <c r="IJP27" s="1"/>
      <c r="IJQ27" s="1"/>
      <c r="IJR27" s="1"/>
      <c r="IJS27" s="1"/>
      <c r="IJT27" s="1"/>
      <c r="IJU27" s="1"/>
      <c r="IJV27" s="1"/>
      <c r="IJW27" s="1"/>
      <c r="IJX27" s="1"/>
      <c r="IJY27" s="1"/>
      <c r="IJZ27" s="1"/>
      <c r="IKA27" s="1"/>
      <c r="IKB27" s="1"/>
      <c r="IKC27" s="1"/>
      <c r="IKD27" s="1"/>
      <c r="IKE27" s="1"/>
      <c r="IKF27" s="1"/>
      <c r="IKG27" s="1"/>
      <c r="IKH27" s="1"/>
      <c r="IKI27" s="1"/>
      <c r="IKJ27" s="1"/>
      <c r="IKK27" s="1"/>
      <c r="IKL27" s="1"/>
      <c r="IKM27" s="1"/>
      <c r="IKN27" s="1"/>
      <c r="IKO27" s="1"/>
      <c r="IKP27" s="1"/>
      <c r="IKQ27" s="1"/>
      <c r="IKR27" s="1"/>
      <c r="IKS27" s="1"/>
      <c r="IKT27" s="1"/>
      <c r="IKU27" s="1"/>
      <c r="IKV27" s="1"/>
      <c r="IKW27" s="1"/>
      <c r="IKX27" s="1"/>
      <c r="IKY27" s="1"/>
      <c r="IKZ27" s="1"/>
      <c r="ILA27" s="1"/>
      <c r="ILB27" s="1"/>
      <c r="ILC27" s="1"/>
      <c r="ILD27" s="1"/>
      <c r="ILE27" s="1"/>
      <c r="ILF27" s="1"/>
      <c r="ILG27" s="1"/>
      <c r="ILH27" s="1"/>
      <c r="ILI27" s="1"/>
      <c r="ILJ27" s="1"/>
      <c r="ILK27" s="1"/>
      <c r="ILL27" s="1"/>
      <c r="ILM27" s="1"/>
      <c r="ILN27" s="1"/>
      <c r="ILO27" s="1"/>
      <c r="ILP27" s="1"/>
      <c r="ILQ27" s="1"/>
      <c r="ILR27" s="1"/>
      <c r="ILS27" s="1"/>
      <c r="ILT27" s="1"/>
      <c r="ILU27" s="1"/>
      <c r="ILV27" s="1"/>
      <c r="ILW27" s="1"/>
      <c r="ILX27" s="1"/>
      <c r="ILY27" s="1"/>
      <c r="ILZ27" s="1"/>
      <c r="IMA27" s="1"/>
      <c r="IMB27" s="1"/>
      <c r="IMC27" s="1"/>
      <c r="IMD27" s="1"/>
      <c r="IME27" s="1"/>
      <c r="IMF27" s="1"/>
      <c r="IMG27" s="1"/>
      <c r="IMH27" s="1"/>
      <c r="IMI27" s="1"/>
      <c r="IMJ27" s="1"/>
      <c r="IMK27" s="1"/>
      <c r="IML27" s="1"/>
      <c r="IMM27" s="1"/>
      <c r="IMN27" s="1"/>
      <c r="IMO27" s="1"/>
      <c r="IMP27" s="1"/>
      <c r="IMQ27" s="1"/>
      <c r="IMR27" s="1"/>
      <c r="IMS27" s="1"/>
      <c r="IMT27" s="1"/>
      <c r="IMU27" s="1"/>
      <c r="IMV27" s="1"/>
      <c r="IMW27" s="1"/>
      <c r="IMX27" s="1"/>
      <c r="IMY27" s="1"/>
      <c r="IMZ27" s="1"/>
      <c r="INA27" s="1"/>
      <c r="INB27" s="1"/>
      <c r="INC27" s="1"/>
      <c r="IND27" s="1"/>
      <c r="INE27" s="1"/>
      <c r="INF27" s="1"/>
      <c r="ING27" s="1"/>
      <c r="INH27" s="1"/>
      <c r="INI27" s="1"/>
      <c r="INJ27" s="1"/>
      <c r="INK27" s="1"/>
      <c r="INL27" s="1"/>
      <c r="INM27" s="1"/>
      <c r="INN27" s="1"/>
      <c r="INO27" s="1"/>
      <c r="INP27" s="1"/>
      <c r="INQ27" s="1"/>
      <c r="INR27" s="1"/>
      <c r="INS27" s="1"/>
      <c r="INT27" s="1"/>
      <c r="INU27" s="1"/>
      <c r="INV27" s="1"/>
      <c r="INW27" s="1"/>
      <c r="INX27" s="1"/>
      <c r="INY27" s="1"/>
      <c r="INZ27" s="1"/>
      <c r="IOA27" s="1"/>
      <c r="IOB27" s="1"/>
      <c r="IOC27" s="1"/>
      <c r="IOD27" s="1"/>
      <c r="IOE27" s="1"/>
      <c r="IOF27" s="1"/>
      <c r="IOG27" s="1"/>
      <c r="IOH27" s="1"/>
      <c r="IOI27" s="1"/>
      <c r="IOJ27" s="1"/>
      <c r="IOK27" s="1"/>
      <c r="IOL27" s="1"/>
      <c r="IOM27" s="1"/>
      <c r="ION27" s="1"/>
      <c r="IOO27" s="1"/>
      <c r="IOP27" s="1"/>
      <c r="IOQ27" s="1"/>
      <c r="IOR27" s="1"/>
      <c r="IOS27" s="1"/>
      <c r="IOT27" s="1"/>
      <c r="IOU27" s="1"/>
      <c r="IOV27" s="1"/>
      <c r="IOW27" s="1"/>
      <c r="IOX27" s="1"/>
      <c r="IOY27" s="1"/>
      <c r="IOZ27" s="1"/>
      <c r="IPA27" s="1"/>
      <c r="IPB27" s="1"/>
      <c r="IPC27" s="1"/>
      <c r="IPD27" s="1"/>
      <c r="IPE27" s="1"/>
      <c r="IPF27" s="1"/>
      <c r="IPG27" s="1"/>
      <c r="IPH27" s="1"/>
      <c r="IPI27" s="1"/>
      <c r="IPJ27" s="1"/>
      <c r="IPK27" s="1"/>
      <c r="IPL27" s="1"/>
      <c r="IPM27" s="1"/>
      <c r="IPN27" s="1"/>
      <c r="IPO27" s="1"/>
      <c r="IPP27" s="1"/>
      <c r="IPQ27" s="1"/>
      <c r="IPR27" s="1"/>
      <c r="IPS27" s="1"/>
      <c r="IPT27" s="1"/>
      <c r="IPU27" s="1"/>
      <c r="IPV27" s="1"/>
      <c r="IPW27" s="1"/>
      <c r="IPX27" s="1"/>
      <c r="IPY27" s="1"/>
      <c r="IPZ27" s="1"/>
      <c r="IQA27" s="1"/>
      <c r="IQB27" s="1"/>
      <c r="IQC27" s="1"/>
      <c r="IQD27" s="1"/>
      <c r="IQE27" s="1"/>
      <c r="IQF27" s="1"/>
      <c r="IQG27" s="1"/>
      <c r="IQH27" s="1"/>
      <c r="IQI27" s="1"/>
      <c r="IQJ27" s="1"/>
      <c r="IQK27" s="1"/>
      <c r="IQL27" s="1"/>
      <c r="IQM27" s="1"/>
      <c r="IQN27" s="1"/>
      <c r="IQO27" s="1"/>
      <c r="IQP27" s="1"/>
      <c r="IQQ27" s="1"/>
      <c r="IQR27" s="1"/>
      <c r="IQS27" s="1"/>
      <c r="IQT27" s="1"/>
      <c r="IQU27" s="1"/>
      <c r="IQV27" s="1"/>
      <c r="IQW27" s="1"/>
      <c r="IQX27" s="1"/>
      <c r="IQY27" s="1"/>
      <c r="IQZ27" s="1"/>
      <c r="IRA27" s="1"/>
      <c r="IRB27" s="1"/>
      <c r="IRC27" s="1"/>
      <c r="IRD27" s="1"/>
      <c r="IRE27" s="1"/>
      <c r="IRF27" s="1"/>
      <c r="IRG27" s="1"/>
      <c r="IRH27" s="1"/>
      <c r="IRI27" s="1"/>
      <c r="IRJ27" s="1"/>
      <c r="IRK27" s="1"/>
      <c r="IRL27" s="1"/>
      <c r="IRM27" s="1"/>
      <c r="IRN27" s="1"/>
      <c r="IRO27" s="1"/>
      <c r="IRP27" s="1"/>
      <c r="IRQ27" s="1"/>
      <c r="IRR27" s="1"/>
      <c r="IRS27" s="1"/>
      <c r="IRT27" s="1"/>
      <c r="IRU27" s="1"/>
      <c r="IRV27" s="1"/>
      <c r="IRW27" s="1"/>
      <c r="IRX27" s="1"/>
      <c r="IRY27" s="1"/>
      <c r="IRZ27" s="1"/>
      <c r="ISA27" s="1"/>
      <c r="ISB27" s="1"/>
      <c r="ISC27" s="1"/>
      <c r="ISD27" s="1"/>
      <c r="ISE27" s="1"/>
      <c r="ISF27" s="1"/>
      <c r="ISG27" s="1"/>
      <c r="ISH27" s="1"/>
      <c r="ISI27" s="1"/>
      <c r="ISJ27" s="1"/>
      <c r="ISK27" s="1"/>
      <c r="ISL27" s="1"/>
      <c r="ISM27" s="1"/>
      <c r="ISN27" s="1"/>
      <c r="ISO27" s="1"/>
      <c r="ISP27" s="1"/>
      <c r="ISQ27" s="1"/>
      <c r="ISR27" s="1"/>
      <c r="ISS27" s="1"/>
      <c r="IST27" s="1"/>
      <c r="ISU27" s="1"/>
      <c r="ISV27" s="1"/>
      <c r="ISW27" s="1"/>
      <c r="ISX27" s="1"/>
      <c r="ISY27" s="1"/>
      <c r="ISZ27" s="1"/>
      <c r="ITA27" s="1"/>
      <c r="ITB27" s="1"/>
      <c r="ITC27" s="1"/>
      <c r="ITD27" s="1"/>
      <c r="ITE27" s="1"/>
      <c r="ITF27" s="1"/>
      <c r="ITG27" s="1"/>
      <c r="ITH27" s="1"/>
      <c r="ITI27" s="1"/>
      <c r="ITJ27" s="1"/>
      <c r="ITK27" s="1"/>
      <c r="ITL27" s="1"/>
      <c r="ITM27" s="1"/>
      <c r="ITN27" s="1"/>
      <c r="ITO27" s="1"/>
      <c r="ITP27" s="1"/>
      <c r="ITQ27" s="1"/>
      <c r="ITR27" s="1"/>
      <c r="ITS27" s="1"/>
      <c r="ITT27" s="1"/>
      <c r="ITU27" s="1"/>
      <c r="ITV27" s="1"/>
      <c r="ITW27" s="1"/>
      <c r="ITX27" s="1"/>
      <c r="ITY27" s="1"/>
      <c r="ITZ27" s="1"/>
      <c r="IUA27" s="1"/>
      <c r="IUB27" s="1"/>
      <c r="IUC27" s="1"/>
      <c r="IUD27" s="1"/>
      <c r="IUE27" s="1"/>
      <c r="IUF27" s="1"/>
      <c r="IUG27" s="1"/>
      <c r="IUH27" s="1"/>
      <c r="IUI27" s="1"/>
      <c r="IUJ27" s="1"/>
      <c r="IUK27" s="1"/>
      <c r="IUL27" s="1"/>
      <c r="IUM27" s="1"/>
      <c r="IUN27" s="1"/>
      <c r="IUO27" s="1"/>
      <c r="IUP27" s="1"/>
      <c r="IUQ27" s="1"/>
      <c r="IUR27" s="1"/>
      <c r="IUS27" s="1"/>
      <c r="IUT27" s="1"/>
      <c r="IUU27" s="1"/>
      <c r="IUV27" s="1"/>
      <c r="IUW27" s="1"/>
      <c r="IUX27" s="1"/>
      <c r="IUY27" s="1"/>
      <c r="IUZ27" s="1"/>
      <c r="IVA27" s="1"/>
      <c r="IVB27" s="1"/>
      <c r="IVC27" s="1"/>
      <c r="IVD27" s="1"/>
      <c r="IVE27" s="1"/>
      <c r="IVF27" s="1"/>
      <c r="IVG27" s="1"/>
      <c r="IVH27" s="1"/>
      <c r="IVI27" s="1"/>
      <c r="IVJ27" s="1"/>
      <c r="IVK27" s="1"/>
      <c r="IVL27" s="1"/>
      <c r="IVM27" s="1"/>
      <c r="IVN27" s="1"/>
      <c r="IVO27" s="1"/>
      <c r="IVP27" s="1"/>
      <c r="IVQ27" s="1"/>
      <c r="IVR27" s="1"/>
      <c r="IVS27" s="1"/>
      <c r="IVT27" s="1"/>
      <c r="IVU27" s="1"/>
      <c r="IVV27" s="1"/>
      <c r="IVW27" s="1"/>
      <c r="IVX27" s="1"/>
      <c r="IVY27" s="1"/>
      <c r="IVZ27" s="1"/>
      <c r="IWA27" s="1"/>
      <c r="IWB27" s="1"/>
      <c r="IWC27" s="1"/>
      <c r="IWD27" s="1"/>
      <c r="IWE27" s="1"/>
      <c r="IWF27" s="1"/>
      <c r="IWG27" s="1"/>
      <c r="IWH27" s="1"/>
      <c r="IWI27" s="1"/>
      <c r="IWJ27" s="1"/>
      <c r="IWK27" s="1"/>
      <c r="IWL27" s="1"/>
      <c r="IWM27" s="1"/>
      <c r="IWN27" s="1"/>
      <c r="IWO27" s="1"/>
      <c r="IWP27" s="1"/>
      <c r="IWQ27" s="1"/>
      <c r="IWR27" s="1"/>
      <c r="IWS27" s="1"/>
      <c r="IWT27" s="1"/>
      <c r="IWU27" s="1"/>
      <c r="IWV27" s="1"/>
      <c r="IWW27" s="1"/>
      <c r="IWX27" s="1"/>
      <c r="IWY27" s="1"/>
      <c r="IWZ27" s="1"/>
      <c r="IXA27" s="1"/>
      <c r="IXB27" s="1"/>
      <c r="IXC27" s="1"/>
      <c r="IXD27" s="1"/>
      <c r="IXE27" s="1"/>
      <c r="IXF27" s="1"/>
      <c r="IXG27" s="1"/>
      <c r="IXH27" s="1"/>
      <c r="IXI27" s="1"/>
      <c r="IXJ27" s="1"/>
      <c r="IXK27" s="1"/>
      <c r="IXL27" s="1"/>
      <c r="IXM27" s="1"/>
      <c r="IXN27" s="1"/>
      <c r="IXO27" s="1"/>
      <c r="IXP27" s="1"/>
      <c r="IXQ27" s="1"/>
      <c r="IXR27" s="1"/>
      <c r="IXS27" s="1"/>
      <c r="IXT27" s="1"/>
      <c r="IXU27" s="1"/>
      <c r="IXV27" s="1"/>
      <c r="IXW27" s="1"/>
      <c r="IXX27" s="1"/>
      <c r="IXY27" s="1"/>
      <c r="IXZ27" s="1"/>
      <c r="IYA27" s="1"/>
      <c r="IYB27" s="1"/>
      <c r="IYC27" s="1"/>
      <c r="IYD27" s="1"/>
      <c r="IYE27" s="1"/>
      <c r="IYF27" s="1"/>
      <c r="IYG27" s="1"/>
      <c r="IYH27" s="1"/>
      <c r="IYI27" s="1"/>
      <c r="IYJ27" s="1"/>
      <c r="IYK27" s="1"/>
      <c r="IYL27" s="1"/>
      <c r="IYM27" s="1"/>
      <c r="IYN27" s="1"/>
      <c r="IYO27" s="1"/>
      <c r="IYP27" s="1"/>
      <c r="IYQ27" s="1"/>
      <c r="IYR27" s="1"/>
      <c r="IYS27" s="1"/>
      <c r="IYT27" s="1"/>
      <c r="IYU27" s="1"/>
      <c r="IYV27" s="1"/>
      <c r="IYW27" s="1"/>
      <c r="IYX27" s="1"/>
      <c r="IYY27" s="1"/>
      <c r="IYZ27" s="1"/>
      <c r="IZA27" s="1"/>
      <c r="IZB27" s="1"/>
      <c r="IZC27" s="1"/>
      <c r="IZD27" s="1"/>
      <c r="IZE27" s="1"/>
      <c r="IZF27" s="1"/>
      <c r="IZG27" s="1"/>
      <c r="IZH27" s="1"/>
      <c r="IZI27" s="1"/>
      <c r="IZJ27" s="1"/>
      <c r="IZK27" s="1"/>
      <c r="IZL27" s="1"/>
      <c r="IZM27" s="1"/>
      <c r="IZN27" s="1"/>
      <c r="IZO27" s="1"/>
      <c r="IZP27" s="1"/>
      <c r="IZQ27" s="1"/>
      <c r="IZR27" s="1"/>
      <c r="IZS27" s="1"/>
      <c r="IZT27" s="1"/>
      <c r="IZU27" s="1"/>
      <c r="IZV27" s="1"/>
      <c r="IZW27" s="1"/>
      <c r="IZX27" s="1"/>
      <c r="IZY27" s="1"/>
      <c r="IZZ27" s="1"/>
      <c r="JAA27" s="1"/>
      <c r="JAB27" s="1"/>
      <c r="JAC27" s="1"/>
      <c r="JAD27" s="1"/>
      <c r="JAE27" s="1"/>
      <c r="JAF27" s="1"/>
      <c r="JAG27" s="1"/>
      <c r="JAH27" s="1"/>
      <c r="JAI27" s="1"/>
      <c r="JAJ27" s="1"/>
      <c r="JAK27" s="1"/>
      <c r="JAL27" s="1"/>
      <c r="JAM27" s="1"/>
      <c r="JAN27" s="1"/>
      <c r="JAO27" s="1"/>
      <c r="JAP27" s="1"/>
      <c r="JAQ27" s="1"/>
      <c r="JAR27" s="1"/>
      <c r="JAS27" s="1"/>
      <c r="JAT27" s="1"/>
      <c r="JAU27" s="1"/>
      <c r="JAV27" s="1"/>
      <c r="JAW27" s="1"/>
      <c r="JAX27" s="1"/>
      <c r="JAY27" s="1"/>
      <c r="JAZ27" s="1"/>
      <c r="JBA27" s="1"/>
      <c r="JBB27" s="1"/>
      <c r="JBC27" s="1"/>
      <c r="JBD27" s="1"/>
      <c r="JBE27" s="1"/>
      <c r="JBF27" s="1"/>
      <c r="JBG27" s="1"/>
      <c r="JBH27" s="1"/>
      <c r="JBI27" s="1"/>
      <c r="JBJ27" s="1"/>
      <c r="JBK27" s="1"/>
      <c r="JBL27" s="1"/>
      <c r="JBM27" s="1"/>
      <c r="JBN27" s="1"/>
      <c r="JBO27" s="1"/>
      <c r="JBP27" s="1"/>
      <c r="JBQ27" s="1"/>
      <c r="JBR27" s="1"/>
      <c r="JBS27" s="1"/>
      <c r="JBT27" s="1"/>
      <c r="JBU27" s="1"/>
      <c r="JBV27" s="1"/>
      <c r="JBW27" s="1"/>
      <c r="JBX27" s="1"/>
      <c r="JBY27" s="1"/>
      <c r="JBZ27" s="1"/>
      <c r="JCA27" s="1"/>
      <c r="JCB27" s="1"/>
      <c r="JCC27" s="1"/>
      <c r="JCD27" s="1"/>
      <c r="JCE27" s="1"/>
      <c r="JCF27" s="1"/>
      <c r="JCG27" s="1"/>
      <c r="JCH27" s="1"/>
      <c r="JCI27" s="1"/>
      <c r="JCJ27" s="1"/>
      <c r="JCK27" s="1"/>
      <c r="JCL27" s="1"/>
      <c r="JCM27" s="1"/>
      <c r="JCN27" s="1"/>
      <c r="JCO27" s="1"/>
      <c r="JCP27" s="1"/>
      <c r="JCQ27" s="1"/>
      <c r="JCR27" s="1"/>
      <c r="JCS27" s="1"/>
      <c r="JCT27" s="1"/>
      <c r="JCU27" s="1"/>
      <c r="JCV27" s="1"/>
      <c r="JCW27" s="1"/>
      <c r="JCX27" s="1"/>
      <c r="JCY27" s="1"/>
      <c r="JCZ27" s="1"/>
      <c r="JDA27" s="1"/>
      <c r="JDB27" s="1"/>
      <c r="JDC27" s="1"/>
      <c r="JDD27" s="1"/>
      <c r="JDE27" s="1"/>
      <c r="JDF27" s="1"/>
      <c r="JDG27" s="1"/>
      <c r="JDH27" s="1"/>
      <c r="JDI27" s="1"/>
      <c r="JDJ27" s="1"/>
      <c r="JDK27" s="1"/>
      <c r="JDL27" s="1"/>
      <c r="JDM27" s="1"/>
      <c r="JDN27" s="1"/>
      <c r="JDO27" s="1"/>
      <c r="JDP27" s="1"/>
      <c r="JDQ27" s="1"/>
      <c r="JDR27" s="1"/>
      <c r="JDS27" s="1"/>
      <c r="JDT27" s="1"/>
      <c r="JDU27" s="1"/>
      <c r="JDV27" s="1"/>
      <c r="JDW27" s="1"/>
      <c r="JDX27" s="1"/>
      <c r="JDY27" s="1"/>
      <c r="JDZ27" s="1"/>
      <c r="JEA27" s="1"/>
      <c r="JEB27" s="1"/>
      <c r="JEC27" s="1"/>
      <c r="JED27" s="1"/>
      <c r="JEE27" s="1"/>
      <c r="JEF27" s="1"/>
      <c r="JEG27" s="1"/>
      <c r="JEH27" s="1"/>
      <c r="JEI27" s="1"/>
      <c r="JEJ27" s="1"/>
      <c r="JEK27" s="1"/>
      <c r="JEL27" s="1"/>
      <c r="JEM27" s="1"/>
      <c r="JEN27" s="1"/>
      <c r="JEO27" s="1"/>
      <c r="JEP27" s="1"/>
      <c r="JEQ27" s="1"/>
      <c r="JER27" s="1"/>
      <c r="JES27" s="1"/>
      <c r="JET27" s="1"/>
      <c r="JEU27" s="1"/>
      <c r="JEV27" s="1"/>
      <c r="JEW27" s="1"/>
      <c r="JEX27" s="1"/>
      <c r="JEY27" s="1"/>
      <c r="JEZ27" s="1"/>
      <c r="JFA27" s="1"/>
      <c r="JFB27" s="1"/>
      <c r="JFC27" s="1"/>
      <c r="JFD27" s="1"/>
      <c r="JFE27" s="1"/>
      <c r="JFF27" s="1"/>
      <c r="JFG27" s="1"/>
      <c r="JFH27" s="1"/>
      <c r="JFI27" s="1"/>
      <c r="JFJ27" s="1"/>
      <c r="JFK27" s="1"/>
      <c r="JFL27" s="1"/>
      <c r="JFM27" s="1"/>
      <c r="JFN27" s="1"/>
      <c r="JFO27" s="1"/>
      <c r="JFP27" s="1"/>
      <c r="JFQ27" s="1"/>
      <c r="JFR27" s="1"/>
      <c r="JFS27" s="1"/>
      <c r="JFT27" s="1"/>
      <c r="JFU27" s="1"/>
      <c r="JFV27" s="1"/>
      <c r="JFW27" s="1"/>
      <c r="JFX27" s="1"/>
      <c r="JFY27" s="1"/>
      <c r="JFZ27" s="1"/>
      <c r="JGA27" s="1"/>
      <c r="JGB27" s="1"/>
      <c r="JGC27" s="1"/>
      <c r="JGD27" s="1"/>
      <c r="JGE27" s="1"/>
      <c r="JGF27" s="1"/>
      <c r="JGG27" s="1"/>
      <c r="JGH27" s="1"/>
      <c r="JGI27" s="1"/>
      <c r="JGJ27" s="1"/>
      <c r="JGK27" s="1"/>
      <c r="JGL27" s="1"/>
      <c r="JGM27" s="1"/>
      <c r="JGN27" s="1"/>
      <c r="JGO27" s="1"/>
      <c r="JGP27" s="1"/>
      <c r="JGQ27" s="1"/>
      <c r="JGR27" s="1"/>
      <c r="JGS27" s="1"/>
      <c r="JGT27" s="1"/>
      <c r="JGU27" s="1"/>
      <c r="JGV27" s="1"/>
      <c r="JGW27" s="1"/>
      <c r="JGX27" s="1"/>
      <c r="JGY27" s="1"/>
      <c r="JGZ27" s="1"/>
      <c r="JHA27" s="1"/>
      <c r="JHB27" s="1"/>
      <c r="JHC27" s="1"/>
      <c r="JHD27" s="1"/>
      <c r="JHE27" s="1"/>
      <c r="JHF27" s="1"/>
      <c r="JHG27" s="1"/>
      <c r="JHH27" s="1"/>
      <c r="JHI27" s="1"/>
      <c r="JHJ27" s="1"/>
      <c r="JHK27" s="1"/>
      <c r="JHL27" s="1"/>
      <c r="JHM27" s="1"/>
      <c r="JHN27" s="1"/>
      <c r="JHO27" s="1"/>
      <c r="JHP27" s="1"/>
      <c r="JHQ27" s="1"/>
      <c r="JHR27" s="1"/>
      <c r="JHS27" s="1"/>
      <c r="JHT27" s="1"/>
      <c r="JHU27" s="1"/>
      <c r="JHV27" s="1"/>
      <c r="JHW27" s="1"/>
      <c r="JHX27" s="1"/>
      <c r="JHY27" s="1"/>
      <c r="JHZ27" s="1"/>
      <c r="JIA27" s="1"/>
      <c r="JIB27" s="1"/>
      <c r="JIC27" s="1"/>
      <c r="JID27" s="1"/>
      <c r="JIE27" s="1"/>
      <c r="JIF27" s="1"/>
      <c r="JIG27" s="1"/>
      <c r="JIH27" s="1"/>
      <c r="JII27" s="1"/>
      <c r="JIJ27" s="1"/>
      <c r="JIK27" s="1"/>
      <c r="JIL27" s="1"/>
      <c r="JIM27" s="1"/>
      <c r="JIN27" s="1"/>
      <c r="JIO27" s="1"/>
      <c r="JIP27" s="1"/>
      <c r="JIQ27" s="1"/>
      <c r="JIR27" s="1"/>
      <c r="JIS27" s="1"/>
      <c r="JIT27" s="1"/>
      <c r="JIU27" s="1"/>
      <c r="JIV27" s="1"/>
      <c r="JIW27" s="1"/>
      <c r="JIX27" s="1"/>
      <c r="JIY27" s="1"/>
      <c r="JIZ27" s="1"/>
      <c r="JJA27" s="1"/>
      <c r="JJB27" s="1"/>
      <c r="JJC27" s="1"/>
      <c r="JJD27" s="1"/>
      <c r="JJE27" s="1"/>
      <c r="JJF27" s="1"/>
      <c r="JJG27" s="1"/>
      <c r="JJH27" s="1"/>
      <c r="JJI27" s="1"/>
      <c r="JJJ27" s="1"/>
      <c r="JJK27" s="1"/>
      <c r="JJL27" s="1"/>
      <c r="JJM27" s="1"/>
      <c r="JJN27" s="1"/>
      <c r="JJO27" s="1"/>
      <c r="JJP27" s="1"/>
      <c r="JJQ27" s="1"/>
      <c r="JJR27" s="1"/>
      <c r="JJS27" s="1"/>
      <c r="JJT27" s="1"/>
      <c r="JJU27" s="1"/>
      <c r="JJV27" s="1"/>
      <c r="JJW27" s="1"/>
      <c r="JJX27" s="1"/>
      <c r="JJY27" s="1"/>
      <c r="JJZ27" s="1"/>
      <c r="JKA27" s="1"/>
      <c r="JKB27" s="1"/>
      <c r="JKC27" s="1"/>
      <c r="JKD27" s="1"/>
      <c r="JKE27" s="1"/>
      <c r="JKF27" s="1"/>
      <c r="JKG27" s="1"/>
      <c r="JKH27" s="1"/>
      <c r="JKI27" s="1"/>
      <c r="JKJ27" s="1"/>
      <c r="JKK27" s="1"/>
      <c r="JKL27" s="1"/>
      <c r="JKM27" s="1"/>
      <c r="JKN27" s="1"/>
      <c r="JKO27" s="1"/>
      <c r="JKP27" s="1"/>
      <c r="JKQ27" s="1"/>
      <c r="JKR27" s="1"/>
      <c r="JKS27" s="1"/>
      <c r="JKT27" s="1"/>
      <c r="JKU27" s="1"/>
      <c r="JKV27" s="1"/>
      <c r="JKW27" s="1"/>
      <c r="JKX27" s="1"/>
      <c r="JKY27" s="1"/>
      <c r="JKZ27" s="1"/>
      <c r="JLA27" s="1"/>
      <c r="JLB27" s="1"/>
      <c r="JLC27" s="1"/>
      <c r="JLD27" s="1"/>
      <c r="JLE27" s="1"/>
      <c r="JLF27" s="1"/>
      <c r="JLG27" s="1"/>
      <c r="JLH27" s="1"/>
      <c r="JLI27" s="1"/>
      <c r="JLJ27" s="1"/>
      <c r="JLK27" s="1"/>
      <c r="JLL27" s="1"/>
      <c r="JLM27" s="1"/>
      <c r="JLN27" s="1"/>
      <c r="JLO27" s="1"/>
      <c r="JLP27" s="1"/>
      <c r="JLQ27" s="1"/>
      <c r="JLR27" s="1"/>
      <c r="JLS27" s="1"/>
      <c r="JLT27" s="1"/>
      <c r="JLU27" s="1"/>
      <c r="JLV27" s="1"/>
      <c r="JLW27" s="1"/>
      <c r="JLX27" s="1"/>
      <c r="JLY27" s="1"/>
      <c r="JLZ27" s="1"/>
      <c r="JMA27" s="1"/>
      <c r="JMB27" s="1"/>
      <c r="JMC27" s="1"/>
      <c r="JMD27" s="1"/>
      <c r="JME27" s="1"/>
      <c r="JMF27" s="1"/>
      <c r="JMG27" s="1"/>
      <c r="JMH27" s="1"/>
      <c r="JMI27" s="1"/>
      <c r="JMJ27" s="1"/>
      <c r="JMK27" s="1"/>
      <c r="JML27" s="1"/>
      <c r="JMM27" s="1"/>
      <c r="JMN27" s="1"/>
      <c r="JMO27" s="1"/>
      <c r="JMP27" s="1"/>
      <c r="JMQ27" s="1"/>
      <c r="JMR27" s="1"/>
      <c r="JMS27" s="1"/>
      <c r="JMT27" s="1"/>
      <c r="JMU27" s="1"/>
      <c r="JMV27" s="1"/>
      <c r="JMW27" s="1"/>
      <c r="JMX27" s="1"/>
      <c r="JMY27" s="1"/>
      <c r="JMZ27" s="1"/>
      <c r="JNA27" s="1"/>
      <c r="JNB27" s="1"/>
      <c r="JNC27" s="1"/>
      <c r="JND27" s="1"/>
      <c r="JNE27" s="1"/>
      <c r="JNF27" s="1"/>
      <c r="JNG27" s="1"/>
      <c r="JNH27" s="1"/>
      <c r="JNI27" s="1"/>
      <c r="JNJ27" s="1"/>
      <c r="JNK27" s="1"/>
      <c r="JNL27" s="1"/>
      <c r="JNM27" s="1"/>
      <c r="JNN27" s="1"/>
      <c r="JNO27" s="1"/>
      <c r="JNP27" s="1"/>
      <c r="JNQ27" s="1"/>
      <c r="JNR27" s="1"/>
      <c r="JNS27" s="1"/>
      <c r="JNT27" s="1"/>
      <c r="JNU27" s="1"/>
      <c r="JNV27" s="1"/>
      <c r="JNW27" s="1"/>
      <c r="JNX27" s="1"/>
      <c r="JNY27" s="1"/>
      <c r="JNZ27" s="1"/>
      <c r="JOA27" s="1"/>
      <c r="JOB27" s="1"/>
      <c r="JOC27" s="1"/>
      <c r="JOD27" s="1"/>
      <c r="JOE27" s="1"/>
      <c r="JOF27" s="1"/>
      <c r="JOG27" s="1"/>
      <c r="JOH27" s="1"/>
      <c r="JOI27" s="1"/>
      <c r="JOJ27" s="1"/>
      <c r="JOK27" s="1"/>
      <c r="JOL27" s="1"/>
      <c r="JOM27" s="1"/>
      <c r="JON27" s="1"/>
      <c r="JOO27" s="1"/>
      <c r="JOP27" s="1"/>
      <c r="JOQ27" s="1"/>
      <c r="JOR27" s="1"/>
      <c r="JOS27" s="1"/>
      <c r="JOT27" s="1"/>
      <c r="JOU27" s="1"/>
      <c r="JOV27" s="1"/>
      <c r="JOW27" s="1"/>
      <c r="JOX27" s="1"/>
      <c r="JOY27" s="1"/>
      <c r="JOZ27" s="1"/>
      <c r="JPA27" s="1"/>
      <c r="JPB27" s="1"/>
      <c r="JPC27" s="1"/>
      <c r="JPD27" s="1"/>
      <c r="JPE27" s="1"/>
      <c r="JPF27" s="1"/>
      <c r="JPG27" s="1"/>
      <c r="JPH27" s="1"/>
      <c r="JPI27" s="1"/>
      <c r="JPJ27" s="1"/>
      <c r="JPK27" s="1"/>
      <c r="JPL27" s="1"/>
      <c r="JPM27" s="1"/>
      <c r="JPN27" s="1"/>
      <c r="JPO27" s="1"/>
      <c r="JPP27" s="1"/>
      <c r="JPQ27" s="1"/>
      <c r="JPR27" s="1"/>
      <c r="JPS27" s="1"/>
      <c r="JPT27" s="1"/>
      <c r="JPU27" s="1"/>
      <c r="JPV27" s="1"/>
      <c r="JPW27" s="1"/>
      <c r="JPX27" s="1"/>
      <c r="JPY27" s="1"/>
      <c r="JPZ27" s="1"/>
      <c r="JQA27" s="1"/>
      <c r="JQB27" s="1"/>
      <c r="JQC27" s="1"/>
      <c r="JQD27" s="1"/>
      <c r="JQE27" s="1"/>
      <c r="JQF27" s="1"/>
      <c r="JQG27" s="1"/>
      <c r="JQH27" s="1"/>
      <c r="JQI27" s="1"/>
      <c r="JQJ27" s="1"/>
      <c r="JQK27" s="1"/>
      <c r="JQL27" s="1"/>
      <c r="JQM27" s="1"/>
      <c r="JQN27" s="1"/>
      <c r="JQO27" s="1"/>
      <c r="JQP27" s="1"/>
      <c r="JQQ27" s="1"/>
      <c r="JQR27" s="1"/>
      <c r="JQS27" s="1"/>
      <c r="JQT27" s="1"/>
      <c r="JQU27" s="1"/>
      <c r="JQV27" s="1"/>
      <c r="JQW27" s="1"/>
      <c r="JQX27" s="1"/>
      <c r="JQY27" s="1"/>
      <c r="JQZ27" s="1"/>
      <c r="JRA27" s="1"/>
      <c r="JRB27" s="1"/>
      <c r="JRC27" s="1"/>
      <c r="JRD27" s="1"/>
      <c r="JRE27" s="1"/>
      <c r="JRF27" s="1"/>
      <c r="JRG27" s="1"/>
      <c r="JRH27" s="1"/>
      <c r="JRI27" s="1"/>
      <c r="JRJ27" s="1"/>
      <c r="JRK27" s="1"/>
      <c r="JRL27" s="1"/>
      <c r="JRM27" s="1"/>
      <c r="JRN27" s="1"/>
      <c r="JRO27" s="1"/>
      <c r="JRP27" s="1"/>
      <c r="JRQ27" s="1"/>
      <c r="JRR27" s="1"/>
      <c r="JRS27" s="1"/>
      <c r="JRT27" s="1"/>
      <c r="JRU27" s="1"/>
      <c r="JRV27" s="1"/>
      <c r="JRW27" s="1"/>
      <c r="JRX27" s="1"/>
      <c r="JRY27" s="1"/>
      <c r="JRZ27" s="1"/>
      <c r="JSA27" s="1"/>
      <c r="JSB27" s="1"/>
      <c r="JSC27" s="1"/>
      <c r="JSD27" s="1"/>
      <c r="JSE27" s="1"/>
      <c r="JSF27" s="1"/>
      <c r="JSG27" s="1"/>
      <c r="JSH27" s="1"/>
      <c r="JSI27" s="1"/>
      <c r="JSJ27" s="1"/>
      <c r="JSK27" s="1"/>
      <c r="JSL27" s="1"/>
      <c r="JSM27" s="1"/>
      <c r="JSN27" s="1"/>
      <c r="JSO27" s="1"/>
      <c r="JSP27" s="1"/>
      <c r="JSQ27" s="1"/>
      <c r="JSR27" s="1"/>
      <c r="JSS27" s="1"/>
      <c r="JST27" s="1"/>
      <c r="JSU27" s="1"/>
      <c r="JSV27" s="1"/>
      <c r="JSW27" s="1"/>
      <c r="JSX27" s="1"/>
      <c r="JSY27" s="1"/>
      <c r="JSZ27" s="1"/>
      <c r="JTA27" s="1"/>
      <c r="JTB27" s="1"/>
      <c r="JTC27" s="1"/>
      <c r="JTD27" s="1"/>
      <c r="JTE27" s="1"/>
      <c r="JTF27" s="1"/>
      <c r="JTG27" s="1"/>
      <c r="JTH27" s="1"/>
      <c r="JTI27" s="1"/>
      <c r="JTJ27" s="1"/>
      <c r="JTK27" s="1"/>
      <c r="JTL27" s="1"/>
      <c r="JTM27" s="1"/>
      <c r="JTN27" s="1"/>
      <c r="JTO27" s="1"/>
      <c r="JTP27" s="1"/>
      <c r="JTQ27" s="1"/>
      <c r="JTR27" s="1"/>
      <c r="JTS27" s="1"/>
      <c r="JTT27" s="1"/>
      <c r="JTU27" s="1"/>
      <c r="JTV27" s="1"/>
      <c r="JTW27" s="1"/>
      <c r="JTX27" s="1"/>
      <c r="JTY27" s="1"/>
      <c r="JTZ27" s="1"/>
      <c r="JUA27" s="1"/>
      <c r="JUB27" s="1"/>
      <c r="JUC27" s="1"/>
      <c r="JUD27" s="1"/>
      <c r="JUE27" s="1"/>
      <c r="JUF27" s="1"/>
      <c r="JUG27" s="1"/>
      <c r="JUH27" s="1"/>
      <c r="JUI27" s="1"/>
      <c r="JUJ27" s="1"/>
      <c r="JUK27" s="1"/>
      <c r="JUL27" s="1"/>
      <c r="JUM27" s="1"/>
      <c r="JUN27" s="1"/>
      <c r="JUO27" s="1"/>
      <c r="JUP27" s="1"/>
      <c r="JUQ27" s="1"/>
      <c r="JUR27" s="1"/>
      <c r="JUS27" s="1"/>
      <c r="JUT27" s="1"/>
      <c r="JUU27" s="1"/>
      <c r="JUV27" s="1"/>
      <c r="JUW27" s="1"/>
      <c r="JUX27" s="1"/>
      <c r="JUY27" s="1"/>
      <c r="JUZ27" s="1"/>
      <c r="JVA27" s="1"/>
      <c r="JVB27" s="1"/>
      <c r="JVC27" s="1"/>
      <c r="JVD27" s="1"/>
      <c r="JVE27" s="1"/>
      <c r="JVF27" s="1"/>
      <c r="JVG27" s="1"/>
      <c r="JVH27" s="1"/>
      <c r="JVI27" s="1"/>
      <c r="JVJ27" s="1"/>
      <c r="JVK27" s="1"/>
      <c r="JVL27" s="1"/>
      <c r="JVM27" s="1"/>
      <c r="JVN27" s="1"/>
      <c r="JVO27" s="1"/>
      <c r="JVP27" s="1"/>
      <c r="JVQ27" s="1"/>
      <c r="JVR27" s="1"/>
      <c r="JVS27" s="1"/>
      <c r="JVT27" s="1"/>
      <c r="JVU27" s="1"/>
      <c r="JVV27" s="1"/>
      <c r="JVW27" s="1"/>
      <c r="JVX27" s="1"/>
      <c r="JVY27" s="1"/>
      <c r="JVZ27" s="1"/>
      <c r="JWA27" s="1"/>
      <c r="JWB27" s="1"/>
      <c r="JWC27" s="1"/>
      <c r="JWD27" s="1"/>
      <c r="JWE27" s="1"/>
      <c r="JWF27" s="1"/>
      <c r="JWG27" s="1"/>
      <c r="JWH27" s="1"/>
      <c r="JWI27" s="1"/>
      <c r="JWJ27" s="1"/>
      <c r="JWK27" s="1"/>
      <c r="JWL27" s="1"/>
      <c r="JWM27" s="1"/>
      <c r="JWN27" s="1"/>
      <c r="JWO27" s="1"/>
      <c r="JWP27" s="1"/>
      <c r="JWQ27" s="1"/>
      <c r="JWR27" s="1"/>
      <c r="JWS27" s="1"/>
      <c r="JWT27" s="1"/>
      <c r="JWU27" s="1"/>
      <c r="JWV27" s="1"/>
      <c r="JWW27" s="1"/>
      <c r="JWX27" s="1"/>
      <c r="JWY27" s="1"/>
      <c r="JWZ27" s="1"/>
      <c r="JXA27" s="1"/>
      <c r="JXB27" s="1"/>
      <c r="JXC27" s="1"/>
      <c r="JXD27" s="1"/>
      <c r="JXE27" s="1"/>
      <c r="JXF27" s="1"/>
      <c r="JXG27" s="1"/>
      <c r="JXH27" s="1"/>
      <c r="JXI27" s="1"/>
      <c r="JXJ27" s="1"/>
      <c r="JXK27" s="1"/>
      <c r="JXL27" s="1"/>
      <c r="JXM27" s="1"/>
      <c r="JXN27" s="1"/>
      <c r="JXO27" s="1"/>
      <c r="JXP27" s="1"/>
      <c r="JXQ27" s="1"/>
      <c r="JXR27" s="1"/>
      <c r="JXS27" s="1"/>
      <c r="JXT27" s="1"/>
      <c r="JXU27" s="1"/>
      <c r="JXV27" s="1"/>
      <c r="JXW27" s="1"/>
      <c r="JXX27" s="1"/>
      <c r="JXY27" s="1"/>
      <c r="JXZ27" s="1"/>
      <c r="JYA27" s="1"/>
      <c r="JYB27" s="1"/>
      <c r="JYC27" s="1"/>
      <c r="JYD27" s="1"/>
      <c r="JYE27" s="1"/>
      <c r="JYF27" s="1"/>
      <c r="JYG27" s="1"/>
      <c r="JYH27" s="1"/>
      <c r="JYI27" s="1"/>
      <c r="JYJ27" s="1"/>
      <c r="JYK27" s="1"/>
      <c r="JYL27" s="1"/>
      <c r="JYM27" s="1"/>
      <c r="JYN27" s="1"/>
      <c r="JYO27" s="1"/>
      <c r="JYP27" s="1"/>
      <c r="JYQ27" s="1"/>
      <c r="JYR27" s="1"/>
      <c r="JYS27" s="1"/>
      <c r="JYT27" s="1"/>
      <c r="JYU27" s="1"/>
      <c r="JYV27" s="1"/>
      <c r="JYW27" s="1"/>
      <c r="JYX27" s="1"/>
      <c r="JYY27" s="1"/>
      <c r="JYZ27" s="1"/>
      <c r="JZA27" s="1"/>
      <c r="JZB27" s="1"/>
      <c r="JZC27" s="1"/>
      <c r="JZD27" s="1"/>
      <c r="JZE27" s="1"/>
      <c r="JZF27" s="1"/>
      <c r="JZG27" s="1"/>
      <c r="JZH27" s="1"/>
      <c r="JZI27" s="1"/>
      <c r="JZJ27" s="1"/>
      <c r="JZK27" s="1"/>
      <c r="JZL27" s="1"/>
      <c r="JZM27" s="1"/>
      <c r="JZN27" s="1"/>
      <c r="JZO27" s="1"/>
      <c r="JZP27" s="1"/>
      <c r="JZQ27" s="1"/>
      <c r="JZR27" s="1"/>
      <c r="JZS27" s="1"/>
      <c r="JZT27" s="1"/>
      <c r="JZU27" s="1"/>
      <c r="JZV27" s="1"/>
      <c r="JZW27" s="1"/>
      <c r="JZX27" s="1"/>
      <c r="JZY27" s="1"/>
      <c r="JZZ27" s="1"/>
      <c r="KAA27" s="1"/>
      <c r="KAB27" s="1"/>
      <c r="KAC27" s="1"/>
      <c r="KAD27" s="1"/>
      <c r="KAE27" s="1"/>
      <c r="KAF27" s="1"/>
      <c r="KAG27" s="1"/>
      <c r="KAH27" s="1"/>
      <c r="KAI27" s="1"/>
      <c r="KAJ27" s="1"/>
      <c r="KAK27" s="1"/>
      <c r="KAL27" s="1"/>
      <c r="KAM27" s="1"/>
      <c r="KAN27" s="1"/>
      <c r="KAO27" s="1"/>
      <c r="KAP27" s="1"/>
      <c r="KAQ27" s="1"/>
      <c r="KAR27" s="1"/>
      <c r="KAS27" s="1"/>
      <c r="KAT27" s="1"/>
      <c r="KAU27" s="1"/>
      <c r="KAV27" s="1"/>
      <c r="KAW27" s="1"/>
      <c r="KAX27" s="1"/>
      <c r="KAY27" s="1"/>
      <c r="KAZ27" s="1"/>
      <c r="KBA27" s="1"/>
      <c r="KBB27" s="1"/>
      <c r="KBC27" s="1"/>
      <c r="KBD27" s="1"/>
      <c r="KBE27" s="1"/>
      <c r="KBF27" s="1"/>
      <c r="KBG27" s="1"/>
      <c r="KBH27" s="1"/>
      <c r="KBI27" s="1"/>
      <c r="KBJ27" s="1"/>
      <c r="KBK27" s="1"/>
      <c r="KBL27" s="1"/>
      <c r="KBM27" s="1"/>
      <c r="KBN27" s="1"/>
      <c r="KBO27" s="1"/>
      <c r="KBP27" s="1"/>
      <c r="KBQ27" s="1"/>
      <c r="KBR27" s="1"/>
      <c r="KBS27" s="1"/>
      <c r="KBT27" s="1"/>
      <c r="KBU27" s="1"/>
      <c r="KBV27" s="1"/>
      <c r="KBW27" s="1"/>
      <c r="KBX27" s="1"/>
      <c r="KBY27" s="1"/>
      <c r="KBZ27" s="1"/>
      <c r="KCA27" s="1"/>
      <c r="KCB27" s="1"/>
      <c r="KCC27" s="1"/>
      <c r="KCD27" s="1"/>
      <c r="KCE27" s="1"/>
      <c r="KCF27" s="1"/>
      <c r="KCG27" s="1"/>
      <c r="KCH27" s="1"/>
      <c r="KCI27" s="1"/>
      <c r="KCJ27" s="1"/>
      <c r="KCK27" s="1"/>
      <c r="KCL27" s="1"/>
      <c r="KCM27" s="1"/>
      <c r="KCN27" s="1"/>
      <c r="KCO27" s="1"/>
      <c r="KCP27" s="1"/>
      <c r="KCQ27" s="1"/>
      <c r="KCR27" s="1"/>
      <c r="KCS27" s="1"/>
      <c r="KCT27" s="1"/>
      <c r="KCU27" s="1"/>
      <c r="KCV27" s="1"/>
      <c r="KCW27" s="1"/>
      <c r="KCX27" s="1"/>
      <c r="KCY27" s="1"/>
      <c r="KCZ27" s="1"/>
      <c r="KDA27" s="1"/>
      <c r="KDB27" s="1"/>
      <c r="KDC27" s="1"/>
      <c r="KDD27" s="1"/>
      <c r="KDE27" s="1"/>
      <c r="KDF27" s="1"/>
      <c r="KDG27" s="1"/>
      <c r="KDH27" s="1"/>
      <c r="KDI27" s="1"/>
      <c r="KDJ27" s="1"/>
      <c r="KDK27" s="1"/>
      <c r="KDL27" s="1"/>
      <c r="KDM27" s="1"/>
      <c r="KDN27" s="1"/>
      <c r="KDO27" s="1"/>
      <c r="KDP27" s="1"/>
      <c r="KDQ27" s="1"/>
      <c r="KDR27" s="1"/>
      <c r="KDS27" s="1"/>
      <c r="KDT27" s="1"/>
      <c r="KDU27" s="1"/>
      <c r="KDV27" s="1"/>
      <c r="KDW27" s="1"/>
      <c r="KDX27" s="1"/>
      <c r="KDY27" s="1"/>
      <c r="KDZ27" s="1"/>
      <c r="KEA27" s="1"/>
      <c r="KEB27" s="1"/>
      <c r="KEC27" s="1"/>
      <c r="KED27" s="1"/>
      <c r="KEE27" s="1"/>
      <c r="KEF27" s="1"/>
      <c r="KEG27" s="1"/>
      <c r="KEH27" s="1"/>
      <c r="KEI27" s="1"/>
      <c r="KEJ27" s="1"/>
      <c r="KEK27" s="1"/>
      <c r="KEL27" s="1"/>
      <c r="KEM27" s="1"/>
      <c r="KEN27" s="1"/>
      <c r="KEO27" s="1"/>
      <c r="KEP27" s="1"/>
      <c r="KEQ27" s="1"/>
      <c r="KER27" s="1"/>
      <c r="KES27" s="1"/>
      <c r="KET27" s="1"/>
      <c r="KEU27" s="1"/>
      <c r="KEV27" s="1"/>
      <c r="KEW27" s="1"/>
      <c r="KEX27" s="1"/>
      <c r="KEY27" s="1"/>
      <c r="KEZ27" s="1"/>
      <c r="KFA27" s="1"/>
      <c r="KFB27" s="1"/>
      <c r="KFC27" s="1"/>
      <c r="KFD27" s="1"/>
      <c r="KFE27" s="1"/>
      <c r="KFF27" s="1"/>
      <c r="KFG27" s="1"/>
      <c r="KFH27" s="1"/>
      <c r="KFI27" s="1"/>
      <c r="KFJ27" s="1"/>
      <c r="KFK27" s="1"/>
      <c r="KFL27" s="1"/>
      <c r="KFM27" s="1"/>
      <c r="KFN27" s="1"/>
      <c r="KFO27" s="1"/>
      <c r="KFP27" s="1"/>
      <c r="KFQ27" s="1"/>
      <c r="KFR27" s="1"/>
      <c r="KFS27" s="1"/>
      <c r="KFT27" s="1"/>
      <c r="KFU27" s="1"/>
      <c r="KFV27" s="1"/>
      <c r="KFW27" s="1"/>
      <c r="KFX27" s="1"/>
      <c r="KFY27" s="1"/>
      <c r="KFZ27" s="1"/>
      <c r="KGA27" s="1"/>
      <c r="KGB27" s="1"/>
      <c r="KGC27" s="1"/>
      <c r="KGD27" s="1"/>
      <c r="KGE27" s="1"/>
      <c r="KGF27" s="1"/>
      <c r="KGG27" s="1"/>
      <c r="KGH27" s="1"/>
      <c r="KGI27" s="1"/>
      <c r="KGJ27" s="1"/>
      <c r="KGK27" s="1"/>
      <c r="KGL27" s="1"/>
      <c r="KGM27" s="1"/>
      <c r="KGN27" s="1"/>
      <c r="KGO27" s="1"/>
      <c r="KGP27" s="1"/>
      <c r="KGQ27" s="1"/>
      <c r="KGR27" s="1"/>
      <c r="KGS27" s="1"/>
      <c r="KGT27" s="1"/>
      <c r="KGU27" s="1"/>
      <c r="KGV27" s="1"/>
      <c r="KGW27" s="1"/>
      <c r="KGX27" s="1"/>
      <c r="KGY27" s="1"/>
      <c r="KGZ27" s="1"/>
      <c r="KHA27" s="1"/>
      <c r="KHB27" s="1"/>
      <c r="KHC27" s="1"/>
      <c r="KHD27" s="1"/>
      <c r="KHE27" s="1"/>
      <c r="KHF27" s="1"/>
      <c r="KHG27" s="1"/>
      <c r="KHH27" s="1"/>
      <c r="KHI27" s="1"/>
      <c r="KHJ27" s="1"/>
      <c r="KHK27" s="1"/>
      <c r="KHL27" s="1"/>
      <c r="KHM27" s="1"/>
      <c r="KHN27" s="1"/>
      <c r="KHO27" s="1"/>
      <c r="KHP27" s="1"/>
      <c r="KHQ27" s="1"/>
      <c r="KHR27" s="1"/>
      <c r="KHS27" s="1"/>
      <c r="KHT27" s="1"/>
      <c r="KHU27" s="1"/>
      <c r="KHV27" s="1"/>
      <c r="KHW27" s="1"/>
      <c r="KHX27" s="1"/>
      <c r="KHY27" s="1"/>
      <c r="KHZ27" s="1"/>
      <c r="KIA27" s="1"/>
      <c r="KIB27" s="1"/>
      <c r="KIC27" s="1"/>
      <c r="KID27" s="1"/>
      <c r="KIE27" s="1"/>
      <c r="KIF27" s="1"/>
      <c r="KIG27" s="1"/>
      <c r="KIH27" s="1"/>
      <c r="KII27" s="1"/>
      <c r="KIJ27" s="1"/>
      <c r="KIK27" s="1"/>
      <c r="KIL27" s="1"/>
      <c r="KIM27" s="1"/>
      <c r="KIN27" s="1"/>
      <c r="KIO27" s="1"/>
      <c r="KIP27" s="1"/>
      <c r="KIQ27" s="1"/>
      <c r="KIR27" s="1"/>
      <c r="KIS27" s="1"/>
      <c r="KIT27" s="1"/>
      <c r="KIU27" s="1"/>
      <c r="KIV27" s="1"/>
      <c r="KIW27" s="1"/>
      <c r="KIX27" s="1"/>
      <c r="KIY27" s="1"/>
      <c r="KIZ27" s="1"/>
      <c r="KJA27" s="1"/>
      <c r="KJB27" s="1"/>
      <c r="KJC27" s="1"/>
      <c r="KJD27" s="1"/>
      <c r="KJE27" s="1"/>
      <c r="KJF27" s="1"/>
      <c r="KJG27" s="1"/>
      <c r="KJH27" s="1"/>
      <c r="KJI27" s="1"/>
      <c r="KJJ27" s="1"/>
      <c r="KJK27" s="1"/>
      <c r="KJL27" s="1"/>
      <c r="KJM27" s="1"/>
      <c r="KJN27" s="1"/>
      <c r="KJO27" s="1"/>
      <c r="KJP27" s="1"/>
      <c r="KJQ27" s="1"/>
      <c r="KJR27" s="1"/>
      <c r="KJS27" s="1"/>
      <c r="KJT27" s="1"/>
      <c r="KJU27" s="1"/>
      <c r="KJV27" s="1"/>
      <c r="KJW27" s="1"/>
      <c r="KJX27" s="1"/>
      <c r="KJY27" s="1"/>
      <c r="KJZ27" s="1"/>
      <c r="KKA27" s="1"/>
      <c r="KKB27" s="1"/>
      <c r="KKC27" s="1"/>
      <c r="KKD27" s="1"/>
      <c r="KKE27" s="1"/>
      <c r="KKF27" s="1"/>
      <c r="KKG27" s="1"/>
      <c r="KKH27" s="1"/>
      <c r="KKI27" s="1"/>
      <c r="KKJ27" s="1"/>
      <c r="KKK27" s="1"/>
      <c r="KKL27" s="1"/>
      <c r="KKM27" s="1"/>
      <c r="KKN27" s="1"/>
      <c r="KKO27" s="1"/>
      <c r="KKP27" s="1"/>
      <c r="KKQ27" s="1"/>
      <c r="KKR27" s="1"/>
      <c r="KKS27" s="1"/>
      <c r="KKT27" s="1"/>
      <c r="KKU27" s="1"/>
      <c r="KKV27" s="1"/>
      <c r="KKW27" s="1"/>
      <c r="KKX27" s="1"/>
      <c r="KKY27" s="1"/>
      <c r="KKZ27" s="1"/>
      <c r="KLA27" s="1"/>
      <c r="KLB27" s="1"/>
      <c r="KLC27" s="1"/>
      <c r="KLD27" s="1"/>
      <c r="KLE27" s="1"/>
      <c r="KLF27" s="1"/>
      <c r="KLG27" s="1"/>
      <c r="KLH27" s="1"/>
      <c r="KLI27" s="1"/>
      <c r="KLJ27" s="1"/>
      <c r="KLK27" s="1"/>
      <c r="KLL27" s="1"/>
      <c r="KLM27" s="1"/>
      <c r="KLN27" s="1"/>
      <c r="KLO27" s="1"/>
      <c r="KLP27" s="1"/>
      <c r="KLQ27" s="1"/>
      <c r="KLR27" s="1"/>
      <c r="KLS27" s="1"/>
      <c r="KLT27" s="1"/>
      <c r="KLU27" s="1"/>
      <c r="KLV27" s="1"/>
      <c r="KLW27" s="1"/>
      <c r="KLX27" s="1"/>
      <c r="KLY27" s="1"/>
      <c r="KLZ27" s="1"/>
      <c r="KMA27" s="1"/>
      <c r="KMB27" s="1"/>
      <c r="KMC27" s="1"/>
      <c r="KMD27" s="1"/>
      <c r="KME27" s="1"/>
      <c r="KMF27" s="1"/>
      <c r="KMG27" s="1"/>
      <c r="KMH27" s="1"/>
      <c r="KMI27" s="1"/>
      <c r="KMJ27" s="1"/>
      <c r="KMK27" s="1"/>
      <c r="KML27" s="1"/>
      <c r="KMM27" s="1"/>
      <c r="KMN27" s="1"/>
      <c r="KMO27" s="1"/>
      <c r="KMP27" s="1"/>
      <c r="KMQ27" s="1"/>
      <c r="KMR27" s="1"/>
      <c r="KMS27" s="1"/>
      <c r="KMT27" s="1"/>
      <c r="KMU27" s="1"/>
      <c r="KMV27" s="1"/>
      <c r="KMW27" s="1"/>
      <c r="KMX27" s="1"/>
      <c r="KMY27" s="1"/>
      <c r="KMZ27" s="1"/>
      <c r="KNA27" s="1"/>
      <c r="KNB27" s="1"/>
      <c r="KNC27" s="1"/>
      <c r="KND27" s="1"/>
      <c r="KNE27" s="1"/>
      <c r="KNF27" s="1"/>
      <c r="KNG27" s="1"/>
      <c r="KNH27" s="1"/>
      <c r="KNI27" s="1"/>
      <c r="KNJ27" s="1"/>
      <c r="KNK27" s="1"/>
      <c r="KNL27" s="1"/>
      <c r="KNM27" s="1"/>
      <c r="KNN27" s="1"/>
      <c r="KNO27" s="1"/>
      <c r="KNP27" s="1"/>
      <c r="KNQ27" s="1"/>
      <c r="KNR27" s="1"/>
      <c r="KNS27" s="1"/>
      <c r="KNT27" s="1"/>
      <c r="KNU27" s="1"/>
      <c r="KNV27" s="1"/>
      <c r="KNW27" s="1"/>
      <c r="KNX27" s="1"/>
      <c r="KNY27" s="1"/>
      <c r="KNZ27" s="1"/>
      <c r="KOA27" s="1"/>
      <c r="KOB27" s="1"/>
      <c r="KOC27" s="1"/>
      <c r="KOD27" s="1"/>
      <c r="KOE27" s="1"/>
      <c r="KOF27" s="1"/>
      <c r="KOG27" s="1"/>
      <c r="KOH27" s="1"/>
      <c r="KOI27" s="1"/>
      <c r="KOJ27" s="1"/>
      <c r="KOK27" s="1"/>
      <c r="KOL27" s="1"/>
      <c r="KOM27" s="1"/>
      <c r="KON27" s="1"/>
      <c r="KOO27" s="1"/>
      <c r="KOP27" s="1"/>
      <c r="KOQ27" s="1"/>
      <c r="KOR27" s="1"/>
      <c r="KOS27" s="1"/>
      <c r="KOT27" s="1"/>
      <c r="KOU27" s="1"/>
      <c r="KOV27" s="1"/>
      <c r="KOW27" s="1"/>
      <c r="KOX27" s="1"/>
      <c r="KOY27" s="1"/>
      <c r="KOZ27" s="1"/>
      <c r="KPA27" s="1"/>
      <c r="KPB27" s="1"/>
      <c r="KPC27" s="1"/>
      <c r="KPD27" s="1"/>
      <c r="KPE27" s="1"/>
      <c r="KPF27" s="1"/>
      <c r="KPG27" s="1"/>
      <c r="KPH27" s="1"/>
      <c r="KPI27" s="1"/>
      <c r="KPJ27" s="1"/>
      <c r="KPK27" s="1"/>
      <c r="KPL27" s="1"/>
      <c r="KPM27" s="1"/>
      <c r="KPN27" s="1"/>
      <c r="KPO27" s="1"/>
      <c r="KPP27" s="1"/>
      <c r="KPQ27" s="1"/>
      <c r="KPR27" s="1"/>
      <c r="KPS27" s="1"/>
      <c r="KPT27" s="1"/>
      <c r="KPU27" s="1"/>
      <c r="KPV27" s="1"/>
      <c r="KPW27" s="1"/>
      <c r="KPX27" s="1"/>
      <c r="KPY27" s="1"/>
      <c r="KPZ27" s="1"/>
      <c r="KQA27" s="1"/>
      <c r="KQB27" s="1"/>
      <c r="KQC27" s="1"/>
      <c r="KQD27" s="1"/>
      <c r="KQE27" s="1"/>
      <c r="KQF27" s="1"/>
      <c r="KQG27" s="1"/>
      <c r="KQH27" s="1"/>
      <c r="KQI27" s="1"/>
      <c r="KQJ27" s="1"/>
      <c r="KQK27" s="1"/>
      <c r="KQL27" s="1"/>
      <c r="KQM27" s="1"/>
      <c r="KQN27" s="1"/>
      <c r="KQO27" s="1"/>
      <c r="KQP27" s="1"/>
      <c r="KQQ27" s="1"/>
      <c r="KQR27" s="1"/>
      <c r="KQS27" s="1"/>
      <c r="KQT27" s="1"/>
      <c r="KQU27" s="1"/>
      <c r="KQV27" s="1"/>
      <c r="KQW27" s="1"/>
      <c r="KQX27" s="1"/>
      <c r="KQY27" s="1"/>
      <c r="KQZ27" s="1"/>
      <c r="KRA27" s="1"/>
      <c r="KRB27" s="1"/>
      <c r="KRC27" s="1"/>
      <c r="KRD27" s="1"/>
      <c r="KRE27" s="1"/>
      <c r="KRF27" s="1"/>
      <c r="KRG27" s="1"/>
      <c r="KRH27" s="1"/>
      <c r="KRI27" s="1"/>
      <c r="KRJ27" s="1"/>
      <c r="KRK27" s="1"/>
      <c r="KRL27" s="1"/>
      <c r="KRM27" s="1"/>
      <c r="KRN27" s="1"/>
      <c r="KRO27" s="1"/>
      <c r="KRP27" s="1"/>
      <c r="KRQ27" s="1"/>
      <c r="KRR27" s="1"/>
      <c r="KRS27" s="1"/>
      <c r="KRT27" s="1"/>
      <c r="KRU27" s="1"/>
      <c r="KRV27" s="1"/>
      <c r="KRW27" s="1"/>
      <c r="KRX27" s="1"/>
      <c r="KRY27" s="1"/>
      <c r="KRZ27" s="1"/>
      <c r="KSA27" s="1"/>
      <c r="KSB27" s="1"/>
      <c r="KSC27" s="1"/>
      <c r="KSD27" s="1"/>
      <c r="KSE27" s="1"/>
      <c r="KSF27" s="1"/>
      <c r="KSG27" s="1"/>
      <c r="KSH27" s="1"/>
      <c r="KSI27" s="1"/>
      <c r="KSJ27" s="1"/>
      <c r="KSK27" s="1"/>
      <c r="KSL27" s="1"/>
      <c r="KSM27" s="1"/>
      <c r="KSN27" s="1"/>
      <c r="KSO27" s="1"/>
      <c r="KSP27" s="1"/>
      <c r="KSQ27" s="1"/>
      <c r="KSR27" s="1"/>
      <c r="KSS27" s="1"/>
      <c r="KST27" s="1"/>
      <c r="KSU27" s="1"/>
      <c r="KSV27" s="1"/>
      <c r="KSW27" s="1"/>
      <c r="KSX27" s="1"/>
      <c r="KSY27" s="1"/>
      <c r="KSZ27" s="1"/>
      <c r="KTA27" s="1"/>
      <c r="KTB27" s="1"/>
      <c r="KTC27" s="1"/>
      <c r="KTD27" s="1"/>
      <c r="KTE27" s="1"/>
      <c r="KTF27" s="1"/>
      <c r="KTG27" s="1"/>
      <c r="KTH27" s="1"/>
      <c r="KTI27" s="1"/>
      <c r="KTJ27" s="1"/>
      <c r="KTK27" s="1"/>
      <c r="KTL27" s="1"/>
      <c r="KTM27" s="1"/>
      <c r="KTN27" s="1"/>
      <c r="KTO27" s="1"/>
      <c r="KTP27" s="1"/>
      <c r="KTQ27" s="1"/>
      <c r="KTR27" s="1"/>
      <c r="KTS27" s="1"/>
      <c r="KTT27" s="1"/>
      <c r="KTU27" s="1"/>
      <c r="KTV27" s="1"/>
      <c r="KTW27" s="1"/>
      <c r="KTX27" s="1"/>
      <c r="KTY27" s="1"/>
      <c r="KTZ27" s="1"/>
      <c r="KUA27" s="1"/>
      <c r="KUB27" s="1"/>
      <c r="KUC27" s="1"/>
      <c r="KUD27" s="1"/>
      <c r="KUE27" s="1"/>
      <c r="KUF27" s="1"/>
      <c r="KUG27" s="1"/>
      <c r="KUH27" s="1"/>
      <c r="KUI27" s="1"/>
      <c r="KUJ27" s="1"/>
      <c r="KUK27" s="1"/>
      <c r="KUL27" s="1"/>
      <c r="KUM27" s="1"/>
      <c r="KUN27" s="1"/>
      <c r="KUO27" s="1"/>
      <c r="KUP27" s="1"/>
      <c r="KUQ27" s="1"/>
      <c r="KUR27" s="1"/>
      <c r="KUS27" s="1"/>
      <c r="KUT27" s="1"/>
      <c r="KUU27" s="1"/>
      <c r="KUV27" s="1"/>
      <c r="KUW27" s="1"/>
      <c r="KUX27" s="1"/>
      <c r="KUY27" s="1"/>
      <c r="KUZ27" s="1"/>
      <c r="KVA27" s="1"/>
      <c r="KVB27" s="1"/>
      <c r="KVC27" s="1"/>
      <c r="KVD27" s="1"/>
      <c r="KVE27" s="1"/>
      <c r="KVF27" s="1"/>
      <c r="KVG27" s="1"/>
      <c r="KVH27" s="1"/>
      <c r="KVI27" s="1"/>
      <c r="KVJ27" s="1"/>
      <c r="KVK27" s="1"/>
      <c r="KVL27" s="1"/>
      <c r="KVM27" s="1"/>
      <c r="KVN27" s="1"/>
      <c r="KVO27" s="1"/>
      <c r="KVP27" s="1"/>
      <c r="KVQ27" s="1"/>
      <c r="KVR27" s="1"/>
      <c r="KVS27" s="1"/>
      <c r="KVT27" s="1"/>
      <c r="KVU27" s="1"/>
      <c r="KVV27" s="1"/>
      <c r="KVW27" s="1"/>
      <c r="KVX27" s="1"/>
      <c r="KVY27" s="1"/>
      <c r="KVZ27" s="1"/>
      <c r="KWA27" s="1"/>
      <c r="KWB27" s="1"/>
      <c r="KWC27" s="1"/>
      <c r="KWD27" s="1"/>
      <c r="KWE27" s="1"/>
      <c r="KWF27" s="1"/>
      <c r="KWG27" s="1"/>
      <c r="KWH27" s="1"/>
      <c r="KWI27" s="1"/>
      <c r="KWJ27" s="1"/>
      <c r="KWK27" s="1"/>
      <c r="KWL27" s="1"/>
      <c r="KWM27" s="1"/>
      <c r="KWN27" s="1"/>
      <c r="KWO27" s="1"/>
      <c r="KWP27" s="1"/>
      <c r="KWQ27" s="1"/>
      <c r="KWR27" s="1"/>
      <c r="KWS27" s="1"/>
      <c r="KWT27" s="1"/>
      <c r="KWU27" s="1"/>
      <c r="KWV27" s="1"/>
      <c r="KWW27" s="1"/>
      <c r="KWX27" s="1"/>
      <c r="KWY27" s="1"/>
      <c r="KWZ27" s="1"/>
      <c r="KXA27" s="1"/>
      <c r="KXB27" s="1"/>
      <c r="KXC27" s="1"/>
      <c r="KXD27" s="1"/>
      <c r="KXE27" s="1"/>
      <c r="KXF27" s="1"/>
      <c r="KXG27" s="1"/>
      <c r="KXH27" s="1"/>
      <c r="KXI27" s="1"/>
      <c r="KXJ27" s="1"/>
      <c r="KXK27" s="1"/>
      <c r="KXL27" s="1"/>
      <c r="KXM27" s="1"/>
      <c r="KXN27" s="1"/>
      <c r="KXO27" s="1"/>
      <c r="KXP27" s="1"/>
      <c r="KXQ27" s="1"/>
      <c r="KXR27" s="1"/>
      <c r="KXS27" s="1"/>
      <c r="KXT27" s="1"/>
      <c r="KXU27" s="1"/>
      <c r="KXV27" s="1"/>
      <c r="KXW27" s="1"/>
      <c r="KXX27" s="1"/>
      <c r="KXY27" s="1"/>
      <c r="KXZ27" s="1"/>
      <c r="KYA27" s="1"/>
      <c r="KYB27" s="1"/>
      <c r="KYC27" s="1"/>
      <c r="KYD27" s="1"/>
      <c r="KYE27" s="1"/>
      <c r="KYF27" s="1"/>
      <c r="KYG27" s="1"/>
      <c r="KYH27" s="1"/>
      <c r="KYI27" s="1"/>
      <c r="KYJ27" s="1"/>
      <c r="KYK27" s="1"/>
      <c r="KYL27" s="1"/>
      <c r="KYM27" s="1"/>
      <c r="KYN27" s="1"/>
      <c r="KYO27" s="1"/>
      <c r="KYP27" s="1"/>
      <c r="KYQ27" s="1"/>
      <c r="KYR27" s="1"/>
      <c r="KYS27" s="1"/>
      <c r="KYT27" s="1"/>
      <c r="KYU27" s="1"/>
      <c r="KYV27" s="1"/>
      <c r="KYW27" s="1"/>
      <c r="KYX27" s="1"/>
      <c r="KYY27" s="1"/>
      <c r="KYZ27" s="1"/>
      <c r="KZA27" s="1"/>
      <c r="KZB27" s="1"/>
      <c r="KZC27" s="1"/>
      <c r="KZD27" s="1"/>
      <c r="KZE27" s="1"/>
      <c r="KZF27" s="1"/>
      <c r="KZG27" s="1"/>
      <c r="KZH27" s="1"/>
      <c r="KZI27" s="1"/>
      <c r="KZJ27" s="1"/>
      <c r="KZK27" s="1"/>
      <c r="KZL27" s="1"/>
      <c r="KZM27" s="1"/>
      <c r="KZN27" s="1"/>
      <c r="KZO27" s="1"/>
      <c r="KZP27" s="1"/>
      <c r="KZQ27" s="1"/>
      <c r="KZR27" s="1"/>
      <c r="KZS27" s="1"/>
      <c r="KZT27" s="1"/>
      <c r="KZU27" s="1"/>
      <c r="KZV27" s="1"/>
      <c r="KZW27" s="1"/>
      <c r="KZX27" s="1"/>
      <c r="KZY27" s="1"/>
      <c r="KZZ27" s="1"/>
      <c r="LAA27" s="1"/>
      <c r="LAB27" s="1"/>
      <c r="LAC27" s="1"/>
      <c r="LAD27" s="1"/>
      <c r="LAE27" s="1"/>
      <c r="LAF27" s="1"/>
      <c r="LAG27" s="1"/>
      <c r="LAH27" s="1"/>
      <c r="LAI27" s="1"/>
      <c r="LAJ27" s="1"/>
      <c r="LAK27" s="1"/>
      <c r="LAL27" s="1"/>
      <c r="LAM27" s="1"/>
      <c r="LAN27" s="1"/>
      <c r="LAO27" s="1"/>
      <c r="LAP27" s="1"/>
      <c r="LAQ27" s="1"/>
      <c r="LAR27" s="1"/>
      <c r="LAS27" s="1"/>
      <c r="LAT27" s="1"/>
      <c r="LAU27" s="1"/>
      <c r="LAV27" s="1"/>
      <c r="LAW27" s="1"/>
      <c r="LAX27" s="1"/>
      <c r="LAY27" s="1"/>
      <c r="LAZ27" s="1"/>
      <c r="LBA27" s="1"/>
      <c r="LBB27" s="1"/>
      <c r="LBC27" s="1"/>
      <c r="LBD27" s="1"/>
      <c r="LBE27" s="1"/>
      <c r="LBF27" s="1"/>
      <c r="LBG27" s="1"/>
      <c r="LBH27" s="1"/>
      <c r="LBI27" s="1"/>
      <c r="LBJ27" s="1"/>
      <c r="LBK27" s="1"/>
      <c r="LBL27" s="1"/>
      <c r="LBM27" s="1"/>
      <c r="LBN27" s="1"/>
      <c r="LBO27" s="1"/>
      <c r="LBP27" s="1"/>
      <c r="LBQ27" s="1"/>
      <c r="LBR27" s="1"/>
      <c r="LBS27" s="1"/>
      <c r="LBT27" s="1"/>
      <c r="LBU27" s="1"/>
      <c r="LBV27" s="1"/>
      <c r="LBW27" s="1"/>
      <c r="LBX27" s="1"/>
      <c r="LBY27" s="1"/>
      <c r="LBZ27" s="1"/>
      <c r="LCA27" s="1"/>
      <c r="LCB27" s="1"/>
      <c r="LCC27" s="1"/>
      <c r="LCD27" s="1"/>
      <c r="LCE27" s="1"/>
      <c r="LCF27" s="1"/>
      <c r="LCG27" s="1"/>
      <c r="LCH27" s="1"/>
      <c r="LCI27" s="1"/>
      <c r="LCJ27" s="1"/>
      <c r="LCK27" s="1"/>
      <c r="LCL27" s="1"/>
      <c r="LCM27" s="1"/>
      <c r="LCN27" s="1"/>
      <c r="LCO27" s="1"/>
      <c r="LCP27" s="1"/>
      <c r="LCQ27" s="1"/>
      <c r="LCR27" s="1"/>
      <c r="LCS27" s="1"/>
      <c r="LCT27" s="1"/>
      <c r="LCU27" s="1"/>
      <c r="LCV27" s="1"/>
      <c r="LCW27" s="1"/>
      <c r="LCX27" s="1"/>
      <c r="LCY27" s="1"/>
      <c r="LCZ27" s="1"/>
      <c r="LDA27" s="1"/>
      <c r="LDB27" s="1"/>
      <c r="LDC27" s="1"/>
      <c r="LDD27" s="1"/>
      <c r="LDE27" s="1"/>
      <c r="LDF27" s="1"/>
      <c r="LDG27" s="1"/>
      <c r="LDH27" s="1"/>
      <c r="LDI27" s="1"/>
      <c r="LDJ27" s="1"/>
      <c r="LDK27" s="1"/>
      <c r="LDL27" s="1"/>
      <c r="LDM27" s="1"/>
      <c r="LDN27" s="1"/>
      <c r="LDO27" s="1"/>
      <c r="LDP27" s="1"/>
      <c r="LDQ27" s="1"/>
      <c r="LDR27" s="1"/>
      <c r="LDS27" s="1"/>
      <c r="LDT27" s="1"/>
      <c r="LDU27" s="1"/>
      <c r="LDV27" s="1"/>
      <c r="LDW27" s="1"/>
      <c r="LDX27" s="1"/>
      <c r="LDY27" s="1"/>
      <c r="LDZ27" s="1"/>
      <c r="LEA27" s="1"/>
      <c r="LEB27" s="1"/>
      <c r="LEC27" s="1"/>
      <c r="LED27" s="1"/>
      <c r="LEE27" s="1"/>
      <c r="LEF27" s="1"/>
      <c r="LEG27" s="1"/>
      <c r="LEH27" s="1"/>
      <c r="LEI27" s="1"/>
      <c r="LEJ27" s="1"/>
      <c r="LEK27" s="1"/>
      <c r="LEL27" s="1"/>
      <c r="LEM27" s="1"/>
      <c r="LEN27" s="1"/>
      <c r="LEO27" s="1"/>
      <c r="LEP27" s="1"/>
      <c r="LEQ27" s="1"/>
      <c r="LER27" s="1"/>
      <c r="LES27" s="1"/>
      <c r="LET27" s="1"/>
      <c r="LEU27" s="1"/>
      <c r="LEV27" s="1"/>
      <c r="LEW27" s="1"/>
      <c r="LEX27" s="1"/>
      <c r="LEY27" s="1"/>
      <c r="LEZ27" s="1"/>
      <c r="LFA27" s="1"/>
      <c r="LFB27" s="1"/>
      <c r="LFC27" s="1"/>
      <c r="LFD27" s="1"/>
      <c r="LFE27" s="1"/>
      <c r="LFF27" s="1"/>
      <c r="LFG27" s="1"/>
      <c r="LFH27" s="1"/>
      <c r="LFI27" s="1"/>
      <c r="LFJ27" s="1"/>
      <c r="LFK27" s="1"/>
      <c r="LFL27" s="1"/>
      <c r="LFM27" s="1"/>
      <c r="LFN27" s="1"/>
      <c r="LFO27" s="1"/>
      <c r="LFP27" s="1"/>
      <c r="LFQ27" s="1"/>
      <c r="LFR27" s="1"/>
      <c r="LFS27" s="1"/>
      <c r="LFT27" s="1"/>
      <c r="LFU27" s="1"/>
      <c r="LFV27" s="1"/>
      <c r="LFW27" s="1"/>
      <c r="LFX27" s="1"/>
      <c r="LFY27" s="1"/>
      <c r="LFZ27" s="1"/>
      <c r="LGA27" s="1"/>
      <c r="LGB27" s="1"/>
      <c r="LGC27" s="1"/>
      <c r="LGD27" s="1"/>
      <c r="LGE27" s="1"/>
      <c r="LGF27" s="1"/>
      <c r="LGG27" s="1"/>
      <c r="LGH27" s="1"/>
      <c r="LGI27" s="1"/>
      <c r="LGJ27" s="1"/>
      <c r="LGK27" s="1"/>
      <c r="LGL27" s="1"/>
      <c r="LGM27" s="1"/>
      <c r="LGN27" s="1"/>
      <c r="LGO27" s="1"/>
      <c r="LGP27" s="1"/>
      <c r="LGQ27" s="1"/>
      <c r="LGR27" s="1"/>
      <c r="LGS27" s="1"/>
      <c r="LGT27" s="1"/>
      <c r="LGU27" s="1"/>
      <c r="LGV27" s="1"/>
      <c r="LGW27" s="1"/>
      <c r="LGX27" s="1"/>
      <c r="LGY27" s="1"/>
      <c r="LGZ27" s="1"/>
      <c r="LHA27" s="1"/>
      <c r="LHB27" s="1"/>
      <c r="LHC27" s="1"/>
      <c r="LHD27" s="1"/>
      <c r="LHE27" s="1"/>
      <c r="LHF27" s="1"/>
      <c r="LHG27" s="1"/>
      <c r="LHH27" s="1"/>
      <c r="LHI27" s="1"/>
      <c r="LHJ27" s="1"/>
      <c r="LHK27" s="1"/>
      <c r="LHL27" s="1"/>
      <c r="LHM27" s="1"/>
      <c r="LHN27" s="1"/>
      <c r="LHO27" s="1"/>
      <c r="LHP27" s="1"/>
      <c r="LHQ27" s="1"/>
      <c r="LHR27" s="1"/>
      <c r="LHS27" s="1"/>
      <c r="LHT27" s="1"/>
      <c r="LHU27" s="1"/>
      <c r="LHV27" s="1"/>
      <c r="LHW27" s="1"/>
      <c r="LHX27" s="1"/>
      <c r="LHY27" s="1"/>
      <c r="LHZ27" s="1"/>
      <c r="LIA27" s="1"/>
      <c r="LIB27" s="1"/>
      <c r="LIC27" s="1"/>
      <c r="LID27" s="1"/>
      <c r="LIE27" s="1"/>
      <c r="LIF27" s="1"/>
      <c r="LIG27" s="1"/>
      <c r="LIH27" s="1"/>
      <c r="LII27" s="1"/>
      <c r="LIJ27" s="1"/>
      <c r="LIK27" s="1"/>
      <c r="LIL27" s="1"/>
      <c r="LIM27" s="1"/>
      <c r="LIN27" s="1"/>
      <c r="LIO27" s="1"/>
      <c r="LIP27" s="1"/>
      <c r="LIQ27" s="1"/>
      <c r="LIR27" s="1"/>
      <c r="LIS27" s="1"/>
      <c r="LIT27" s="1"/>
      <c r="LIU27" s="1"/>
      <c r="LIV27" s="1"/>
      <c r="LIW27" s="1"/>
      <c r="LIX27" s="1"/>
      <c r="LIY27" s="1"/>
      <c r="LIZ27" s="1"/>
      <c r="LJA27" s="1"/>
      <c r="LJB27" s="1"/>
      <c r="LJC27" s="1"/>
      <c r="LJD27" s="1"/>
      <c r="LJE27" s="1"/>
      <c r="LJF27" s="1"/>
      <c r="LJG27" s="1"/>
      <c r="LJH27" s="1"/>
      <c r="LJI27" s="1"/>
      <c r="LJJ27" s="1"/>
      <c r="LJK27" s="1"/>
      <c r="LJL27" s="1"/>
      <c r="LJM27" s="1"/>
      <c r="LJN27" s="1"/>
      <c r="LJO27" s="1"/>
      <c r="LJP27" s="1"/>
      <c r="LJQ27" s="1"/>
      <c r="LJR27" s="1"/>
      <c r="LJS27" s="1"/>
      <c r="LJT27" s="1"/>
      <c r="LJU27" s="1"/>
      <c r="LJV27" s="1"/>
      <c r="LJW27" s="1"/>
      <c r="LJX27" s="1"/>
      <c r="LJY27" s="1"/>
      <c r="LJZ27" s="1"/>
      <c r="LKA27" s="1"/>
      <c r="LKB27" s="1"/>
      <c r="LKC27" s="1"/>
      <c r="LKD27" s="1"/>
      <c r="LKE27" s="1"/>
      <c r="LKF27" s="1"/>
      <c r="LKG27" s="1"/>
      <c r="LKH27" s="1"/>
      <c r="LKI27" s="1"/>
      <c r="LKJ27" s="1"/>
      <c r="LKK27" s="1"/>
      <c r="LKL27" s="1"/>
      <c r="LKM27" s="1"/>
      <c r="LKN27" s="1"/>
      <c r="LKO27" s="1"/>
      <c r="LKP27" s="1"/>
      <c r="LKQ27" s="1"/>
      <c r="LKR27" s="1"/>
      <c r="LKS27" s="1"/>
      <c r="LKT27" s="1"/>
      <c r="LKU27" s="1"/>
      <c r="LKV27" s="1"/>
      <c r="LKW27" s="1"/>
      <c r="LKX27" s="1"/>
      <c r="LKY27" s="1"/>
      <c r="LKZ27" s="1"/>
      <c r="LLA27" s="1"/>
      <c r="LLB27" s="1"/>
      <c r="LLC27" s="1"/>
      <c r="LLD27" s="1"/>
      <c r="LLE27" s="1"/>
      <c r="LLF27" s="1"/>
      <c r="LLG27" s="1"/>
      <c r="LLH27" s="1"/>
      <c r="LLI27" s="1"/>
      <c r="LLJ27" s="1"/>
      <c r="LLK27" s="1"/>
      <c r="LLL27" s="1"/>
      <c r="LLM27" s="1"/>
      <c r="LLN27" s="1"/>
      <c r="LLO27" s="1"/>
      <c r="LLP27" s="1"/>
      <c r="LLQ27" s="1"/>
      <c r="LLR27" s="1"/>
      <c r="LLS27" s="1"/>
      <c r="LLT27" s="1"/>
      <c r="LLU27" s="1"/>
      <c r="LLV27" s="1"/>
      <c r="LLW27" s="1"/>
      <c r="LLX27" s="1"/>
      <c r="LLY27" s="1"/>
      <c r="LLZ27" s="1"/>
      <c r="LMA27" s="1"/>
      <c r="LMB27" s="1"/>
      <c r="LMC27" s="1"/>
      <c r="LMD27" s="1"/>
      <c r="LME27" s="1"/>
      <c r="LMF27" s="1"/>
      <c r="LMG27" s="1"/>
      <c r="LMH27" s="1"/>
      <c r="LMI27" s="1"/>
      <c r="LMJ27" s="1"/>
      <c r="LMK27" s="1"/>
      <c r="LML27" s="1"/>
      <c r="LMM27" s="1"/>
      <c r="LMN27" s="1"/>
      <c r="LMO27" s="1"/>
      <c r="LMP27" s="1"/>
      <c r="LMQ27" s="1"/>
      <c r="LMR27" s="1"/>
      <c r="LMS27" s="1"/>
      <c r="LMT27" s="1"/>
      <c r="LMU27" s="1"/>
      <c r="LMV27" s="1"/>
      <c r="LMW27" s="1"/>
      <c r="LMX27" s="1"/>
      <c r="LMY27" s="1"/>
      <c r="LMZ27" s="1"/>
      <c r="LNA27" s="1"/>
      <c r="LNB27" s="1"/>
      <c r="LNC27" s="1"/>
      <c r="LND27" s="1"/>
      <c r="LNE27" s="1"/>
      <c r="LNF27" s="1"/>
      <c r="LNG27" s="1"/>
      <c r="LNH27" s="1"/>
      <c r="LNI27" s="1"/>
      <c r="LNJ27" s="1"/>
      <c r="LNK27" s="1"/>
      <c r="LNL27" s="1"/>
      <c r="LNM27" s="1"/>
      <c r="LNN27" s="1"/>
      <c r="LNO27" s="1"/>
      <c r="LNP27" s="1"/>
      <c r="LNQ27" s="1"/>
      <c r="LNR27" s="1"/>
      <c r="LNS27" s="1"/>
      <c r="LNT27" s="1"/>
      <c r="LNU27" s="1"/>
      <c r="LNV27" s="1"/>
      <c r="LNW27" s="1"/>
      <c r="LNX27" s="1"/>
      <c r="LNY27" s="1"/>
      <c r="LNZ27" s="1"/>
      <c r="LOA27" s="1"/>
      <c r="LOB27" s="1"/>
      <c r="LOC27" s="1"/>
      <c r="LOD27" s="1"/>
      <c r="LOE27" s="1"/>
      <c r="LOF27" s="1"/>
      <c r="LOG27" s="1"/>
      <c r="LOH27" s="1"/>
      <c r="LOI27" s="1"/>
      <c r="LOJ27" s="1"/>
      <c r="LOK27" s="1"/>
      <c r="LOL27" s="1"/>
      <c r="LOM27" s="1"/>
      <c r="LON27" s="1"/>
      <c r="LOO27" s="1"/>
      <c r="LOP27" s="1"/>
      <c r="LOQ27" s="1"/>
      <c r="LOR27" s="1"/>
      <c r="LOS27" s="1"/>
      <c r="LOT27" s="1"/>
      <c r="LOU27" s="1"/>
      <c r="LOV27" s="1"/>
      <c r="LOW27" s="1"/>
      <c r="LOX27" s="1"/>
      <c r="LOY27" s="1"/>
      <c r="LOZ27" s="1"/>
      <c r="LPA27" s="1"/>
      <c r="LPB27" s="1"/>
      <c r="LPC27" s="1"/>
      <c r="LPD27" s="1"/>
      <c r="LPE27" s="1"/>
      <c r="LPF27" s="1"/>
      <c r="LPG27" s="1"/>
      <c r="LPH27" s="1"/>
      <c r="LPI27" s="1"/>
      <c r="LPJ27" s="1"/>
      <c r="LPK27" s="1"/>
      <c r="LPL27" s="1"/>
      <c r="LPM27" s="1"/>
      <c r="LPN27" s="1"/>
      <c r="LPO27" s="1"/>
      <c r="LPP27" s="1"/>
      <c r="LPQ27" s="1"/>
      <c r="LPR27" s="1"/>
      <c r="LPS27" s="1"/>
      <c r="LPT27" s="1"/>
      <c r="LPU27" s="1"/>
      <c r="LPV27" s="1"/>
      <c r="LPW27" s="1"/>
      <c r="LPX27" s="1"/>
      <c r="LPY27" s="1"/>
      <c r="LPZ27" s="1"/>
      <c r="LQA27" s="1"/>
      <c r="LQB27" s="1"/>
      <c r="LQC27" s="1"/>
      <c r="LQD27" s="1"/>
      <c r="LQE27" s="1"/>
      <c r="LQF27" s="1"/>
      <c r="LQG27" s="1"/>
      <c r="LQH27" s="1"/>
      <c r="LQI27" s="1"/>
      <c r="LQJ27" s="1"/>
      <c r="LQK27" s="1"/>
      <c r="LQL27" s="1"/>
      <c r="LQM27" s="1"/>
      <c r="LQN27" s="1"/>
      <c r="LQO27" s="1"/>
      <c r="LQP27" s="1"/>
      <c r="LQQ27" s="1"/>
      <c r="LQR27" s="1"/>
      <c r="LQS27" s="1"/>
      <c r="LQT27" s="1"/>
      <c r="LQU27" s="1"/>
      <c r="LQV27" s="1"/>
      <c r="LQW27" s="1"/>
      <c r="LQX27" s="1"/>
      <c r="LQY27" s="1"/>
      <c r="LQZ27" s="1"/>
      <c r="LRA27" s="1"/>
      <c r="LRB27" s="1"/>
      <c r="LRC27" s="1"/>
      <c r="LRD27" s="1"/>
      <c r="LRE27" s="1"/>
      <c r="LRF27" s="1"/>
      <c r="LRG27" s="1"/>
      <c r="LRH27" s="1"/>
      <c r="LRI27" s="1"/>
      <c r="LRJ27" s="1"/>
      <c r="LRK27" s="1"/>
      <c r="LRL27" s="1"/>
      <c r="LRM27" s="1"/>
      <c r="LRN27" s="1"/>
      <c r="LRO27" s="1"/>
      <c r="LRP27" s="1"/>
      <c r="LRQ27" s="1"/>
      <c r="LRR27" s="1"/>
      <c r="LRS27" s="1"/>
      <c r="LRT27" s="1"/>
      <c r="LRU27" s="1"/>
      <c r="LRV27" s="1"/>
      <c r="LRW27" s="1"/>
      <c r="LRX27" s="1"/>
      <c r="LRY27" s="1"/>
      <c r="LRZ27" s="1"/>
      <c r="LSA27" s="1"/>
      <c r="LSB27" s="1"/>
      <c r="LSC27" s="1"/>
      <c r="LSD27" s="1"/>
      <c r="LSE27" s="1"/>
      <c r="LSF27" s="1"/>
      <c r="LSG27" s="1"/>
      <c r="LSH27" s="1"/>
      <c r="LSI27" s="1"/>
      <c r="LSJ27" s="1"/>
      <c r="LSK27" s="1"/>
      <c r="LSL27" s="1"/>
      <c r="LSM27" s="1"/>
      <c r="LSN27" s="1"/>
      <c r="LSO27" s="1"/>
      <c r="LSP27" s="1"/>
      <c r="LSQ27" s="1"/>
      <c r="LSR27" s="1"/>
      <c r="LSS27" s="1"/>
      <c r="LST27" s="1"/>
      <c r="LSU27" s="1"/>
      <c r="LSV27" s="1"/>
      <c r="LSW27" s="1"/>
      <c r="LSX27" s="1"/>
      <c r="LSY27" s="1"/>
      <c r="LSZ27" s="1"/>
      <c r="LTA27" s="1"/>
      <c r="LTB27" s="1"/>
      <c r="LTC27" s="1"/>
      <c r="LTD27" s="1"/>
      <c r="LTE27" s="1"/>
      <c r="LTF27" s="1"/>
      <c r="LTG27" s="1"/>
      <c r="LTH27" s="1"/>
      <c r="LTI27" s="1"/>
      <c r="LTJ27" s="1"/>
      <c r="LTK27" s="1"/>
      <c r="LTL27" s="1"/>
      <c r="LTM27" s="1"/>
      <c r="LTN27" s="1"/>
      <c r="LTO27" s="1"/>
      <c r="LTP27" s="1"/>
      <c r="LTQ27" s="1"/>
      <c r="LTR27" s="1"/>
      <c r="LTS27" s="1"/>
      <c r="LTT27" s="1"/>
      <c r="LTU27" s="1"/>
      <c r="LTV27" s="1"/>
      <c r="LTW27" s="1"/>
      <c r="LTX27" s="1"/>
      <c r="LTY27" s="1"/>
      <c r="LTZ27" s="1"/>
      <c r="LUA27" s="1"/>
      <c r="LUB27" s="1"/>
      <c r="LUC27" s="1"/>
      <c r="LUD27" s="1"/>
      <c r="LUE27" s="1"/>
      <c r="LUF27" s="1"/>
      <c r="LUG27" s="1"/>
      <c r="LUH27" s="1"/>
      <c r="LUI27" s="1"/>
      <c r="LUJ27" s="1"/>
      <c r="LUK27" s="1"/>
      <c r="LUL27" s="1"/>
      <c r="LUM27" s="1"/>
      <c r="LUN27" s="1"/>
      <c r="LUO27" s="1"/>
      <c r="LUP27" s="1"/>
      <c r="LUQ27" s="1"/>
      <c r="LUR27" s="1"/>
      <c r="LUS27" s="1"/>
      <c r="LUT27" s="1"/>
      <c r="LUU27" s="1"/>
      <c r="LUV27" s="1"/>
      <c r="LUW27" s="1"/>
      <c r="LUX27" s="1"/>
      <c r="LUY27" s="1"/>
      <c r="LUZ27" s="1"/>
      <c r="LVA27" s="1"/>
      <c r="LVB27" s="1"/>
      <c r="LVC27" s="1"/>
      <c r="LVD27" s="1"/>
      <c r="LVE27" s="1"/>
      <c r="LVF27" s="1"/>
      <c r="LVG27" s="1"/>
      <c r="LVH27" s="1"/>
      <c r="LVI27" s="1"/>
      <c r="LVJ27" s="1"/>
      <c r="LVK27" s="1"/>
      <c r="LVL27" s="1"/>
      <c r="LVM27" s="1"/>
      <c r="LVN27" s="1"/>
      <c r="LVO27" s="1"/>
      <c r="LVP27" s="1"/>
      <c r="LVQ27" s="1"/>
      <c r="LVR27" s="1"/>
      <c r="LVS27" s="1"/>
      <c r="LVT27" s="1"/>
      <c r="LVU27" s="1"/>
      <c r="LVV27" s="1"/>
      <c r="LVW27" s="1"/>
      <c r="LVX27" s="1"/>
      <c r="LVY27" s="1"/>
      <c r="LVZ27" s="1"/>
      <c r="LWA27" s="1"/>
      <c r="LWB27" s="1"/>
      <c r="LWC27" s="1"/>
      <c r="LWD27" s="1"/>
      <c r="LWE27" s="1"/>
      <c r="LWF27" s="1"/>
      <c r="LWG27" s="1"/>
      <c r="LWH27" s="1"/>
      <c r="LWI27" s="1"/>
      <c r="LWJ27" s="1"/>
      <c r="LWK27" s="1"/>
      <c r="LWL27" s="1"/>
      <c r="LWM27" s="1"/>
      <c r="LWN27" s="1"/>
      <c r="LWO27" s="1"/>
      <c r="LWP27" s="1"/>
      <c r="LWQ27" s="1"/>
      <c r="LWR27" s="1"/>
      <c r="LWS27" s="1"/>
      <c r="LWT27" s="1"/>
      <c r="LWU27" s="1"/>
      <c r="LWV27" s="1"/>
      <c r="LWW27" s="1"/>
      <c r="LWX27" s="1"/>
      <c r="LWY27" s="1"/>
      <c r="LWZ27" s="1"/>
      <c r="LXA27" s="1"/>
      <c r="LXB27" s="1"/>
      <c r="LXC27" s="1"/>
      <c r="LXD27" s="1"/>
      <c r="LXE27" s="1"/>
      <c r="LXF27" s="1"/>
      <c r="LXG27" s="1"/>
      <c r="LXH27" s="1"/>
      <c r="LXI27" s="1"/>
      <c r="LXJ27" s="1"/>
      <c r="LXK27" s="1"/>
      <c r="LXL27" s="1"/>
      <c r="LXM27" s="1"/>
      <c r="LXN27" s="1"/>
      <c r="LXO27" s="1"/>
      <c r="LXP27" s="1"/>
      <c r="LXQ27" s="1"/>
      <c r="LXR27" s="1"/>
      <c r="LXS27" s="1"/>
      <c r="LXT27" s="1"/>
      <c r="LXU27" s="1"/>
      <c r="LXV27" s="1"/>
      <c r="LXW27" s="1"/>
      <c r="LXX27" s="1"/>
      <c r="LXY27" s="1"/>
      <c r="LXZ27" s="1"/>
      <c r="LYA27" s="1"/>
      <c r="LYB27" s="1"/>
      <c r="LYC27" s="1"/>
      <c r="LYD27" s="1"/>
      <c r="LYE27" s="1"/>
      <c r="LYF27" s="1"/>
      <c r="LYG27" s="1"/>
      <c r="LYH27" s="1"/>
      <c r="LYI27" s="1"/>
      <c r="LYJ27" s="1"/>
      <c r="LYK27" s="1"/>
      <c r="LYL27" s="1"/>
      <c r="LYM27" s="1"/>
      <c r="LYN27" s="1"/>
      <c r="LYO27" s="1"/>
      <c r="LYP27" s="1"/>
      <c r="LYQ27" s="1"/>
      <c r="LYR27" s="1"/>
      <c r="LYS27" s="1"/>
      <c r="LYT27" s="1"/>
      <c r="LYU27" s="1"/>
      <c r="LYV27" s="1"/>
      <c r="LYW27" s="1"/>
      <c r="LYX27" s="1"/>
      <c r="LYY27" s="1"/>
      <c r="LYZ27" s="1"/>
      <c r="LZA27" s="1"/>
      <c r="LZB27" s="1"/>
      <c r="LZC27" s="1"/>
      <c r="LZD27" s="1"/>
      <c r="LZE27" s="1"/>
      <c r="LZF27" s="1"/>
      <c r="LZG27" s="1"/>
      <c r="LZH27" s="1"/>
      <c r="LZI27" s="1"/>
      <c r="LZJ27" s="1"/>
      <c r="LZK27" s="1"/>
      <c r="LZL27" s="1"/>
      <c r="LZM27" s="1"/>
      <c r="LZN27" s="1"/>
      <c r="LZO27" s="1"/>
      <c r="LZP27" s="1"/>
      <c r="LZQ27" s="1"/>
      <c r="LZR27" s="1"/>
      <c r="LZS27" s="1"/>
      <c r="LZT27" s="1"/>
      <c r="LZU27" s="1"/>
      <c r="LZV27" s="1"/>
      <c r="LZW27" s="1"/>
      <c r="LZX27" s="1"/>
      <c r="LZY27" s="1"/>
      <c r="LZZ27" s="1"/>
      <c r="MAA27" s="1"/>
      <c r="MAB27" s="1"/>
      <c r="MAC27" s="1"/>
      <c r="MAD27" s="1"/>
      <c r="MAE27" s="1"/>
      <c r="MAF27" s="1"/>
      <c r="MAG27" s="1"/>
      <c r="MAH27" s="1"/>
      <c r="MAI27" s="1"/>
      <c r="MAJ27" s="1"/>
      <c r="MAK27" s="1"/>
      <c r="MAL27" s="1"/>
      <c r="MAM27" s="1"/>
      <c r="MAN27" s="1"/>
      <c r="MAO27" s="1"/>
      <c r="MAP27" s="1"/>
      <c r="MAQ27" s="1"/>
      <c r="MAR27" s="1"/>
      <c r="MAS27" s="1"/>
      <c r="MAT27" s="1"/>
      <c r="MAU27" s="1"/>
      <c r="MAV27" s="1"/>
      <c r="MAW27" s="1"/>
      <c r="MAX27" s="1"/>
      <c r="MAY27" s="1"/>
      <c r="MAZ27" s="1"/>
      <c r="MBA27" s="1"/>
      <c r="MBB27" s="1"/>
      <c r="MBC27" s="1"/>
      <c r="MBD27" s="1"/>
      <c r="MBE27" s="1"/>
      <c r="MBF27" s="1"/>
      <c r="MBG27" s="1"/>
      <c r="MBH27" s="1"/>
      <c r="MBI27" s="1"/>
      <c r="MBJ27" s="1"/>
      <c r="MBK27" s="1"/>
      <c r="MBL27" s="1"/>
      <c r="MBM27" s="1"/>
      <c r="MBN27" s="1"/>
      <c r="MBO27" s="1"/>
      <c r="MBP27" s="1"/>
      <c r="MBQ27" s="1"/>
      <c r="MBR27" s="1"/>
      <c r="MBS27" s="1"/>
      <c r="MBT27" s="1"/>
      <c r="MBU27" s="1"/>
      <c r="MBV27" s="1"/>
      <c r="MBW27" s="1"/>
      <c r="MBX27" s="1"/>
      <c r="MBY27" s="1"/>
      <c r="MBZ27" s="1"/>
      <c r="MCA27" s="1"/>
      <c r="MCB27" s="1"/>
      <c r="MCC27" s="1"/>
      <c r="MCD27" s="1"/>
      <c r="MCE27" s="1"/>
      <c r="MCF27" s="1"/>
      <c r="MCG27" s="1"/>
      <c r="MCH27" s="1"/>
      <c r="MCI27" s="1"/>
      <c r="MCJ27" s="1"/>
      <c r="MCK27" s="1"/>
      <c r="MCL27" s="1"/>
      <c r="MCM27" s="1"/>
      <c r="MCN27" s="1"/>
      <c r="MCO27" s="1"/>
      <c r="MCP27" s="1"/>
      <c r="MCQ27" s="1"/>
      <c r="MCR27" s="1"/>
      <c r="MCS27" s="1"/>
      <c r="MCT27" s="1"/>
      <c r="MCU27" s="1"/>
      <c r="MCV27" s="1"/>
      <c r="MCW27" s="1"/>
      <c r="MCX27" s="1"/>
      <c r="MCY27" s="1"/>
      <c r="MCZ27" s="1"/>
      <c r="MDA27" s="1"/>
      <c r="MDB27" s="1"/>
      <c r="MDC27" s="1"/>
      <c r="MDD27" s="1"/>
      <c r="MDE27" s="1"/>
      <c r="MDF27" s="1"/>
      <c r="MDG27" s="1"/>
      <c r="MDH27" s="1"/>
      <c r="MDI27" s="1"/>
      <c r="MDJ27" s="1"/>
      <c r="MDK27" s="1"/>
      <c r="MDL27" s="1"/>
      <c r="MDM27" s="1"/>
      <c r="MDN27" s="1"/>
      <c r="MDO27" s="1"/>
      <c r="MDP27" s="1"/>
      <c r="MDQ27" s="1"/>
      <c r="MDR27" s="1"/>
      <c r="MDS27" s="1"/>
      <c r="MDT27" s="1"/>
      <c r="MDU27" s="1"/>
      <c r="MDV27" s="1"/>
      <c r="MDW27" s="1"/>
      <c r="MDX27" s="1"/>
      <c r="MDY27" s="1"/>
      <c r="MDZ27" s="1"/>
      <c r="MEA27" s="1"/>
      <c r="MEB27" s="1"/>
      <c r="MEC27" s="1"/>
      <c r="MED27" s="1"/>
      <c r="MEE27" s="1"/>
      <c r="MEF27" s="1"/>
      <c r="MEG27" s="1"/>
      <c r="MEH27" s="1"/>
      <c r="MEI27" s="1"/>
      <c r="MEJ27" s="1"/>
      <c r="MEK27" s="1"/>
      <c r="MEL27" s="1"/>
      <c r="MEM27" s="1"/>
      <c r="MEN27" s="1"/>
      <c r="MEO27" s="1"/>
      <c r="MEP27" s="1"/>
      <c r="MEQ27" s="1"/>
      <c r="MER27" s="1"/>
      <c r="MES27" s="1"/>
      <c r="MET27" s="1"/>
      <c r="MEU27" s="1"/>
      <c r="MEV27" s="1"/>
      <c r="MEW27" s="1"/>
      <c r="MEX27" s="1"/>
      <c r="MEY27" s="1"/>
      <c r="MEZ27" s="1"/>
      <c r="MFA27" s="1"/>
      <c r="MFB27" s="1"/>
      <c r="MFC27" s="1"/>
      <c r="MFD27" s="1"/>
      <c r="MFE27" s="1"/>
      <c r="MFF27" s="1"/>
      <c r="MFG27" s="1"/>
      <c r="MFH27" s="1"/>
      <c r="MFI27" s="1"/>
      <c r="MFJ27" s="1"/>
      <c r="MFK27" s="1"/>
      <c r="MFL27" s="1"/>
      <c r="MFM27" s="1"/>
      <c r="MFN27" s="1"/>
      <c r="MFO27" s="1"/>
      <c r="MFP27" s="1"/>
      <c r="MFQ27" s="1"/>
      <c r="MFR27" s="1"/>
      <c r="MFS27" s="1"/>
      <c r="MFT27" s="1"/>
      <c r="MFU27" s="1"/>
      <c r="MFV27" s="1"/>
      <c r="MFW27" s="1"/>
      <c r="MFX27" s="1"/>
      <c r="MFY27" s="1"/>
      <c r="MFZ27" s="1"/>
      <c r="MGA27" s="1"/>
      <c r="MGB27" s="1"/>
      <c r="MGC27" s="1"/>
      <c r="MGD27" s="1"/>
      <c r="MGE27" s="1"/>
      <c r="MGF27" s="1"/>
      <c r="MGG27" s="1"/>
      <c r="MGH27" s="1"/>
      <c r="MGI27" s="1"/>
      <c r="MGJ27" s="1"/>
      <c r="MGK27" s="1"/>
      <c r="MGL27" s="1"/>
      <c r="MGM27" s="1"/>
      <c r="MGN27" s="1"/>
      <c r="MGO27" s="1"/>
      <c r="MGP27" s="1"/>
      <c r="MGQ27" s="1"/>
      <c r="MGR27" s="1"/>
      <c r="MGS27" s="1"/>
      <c r="MGT27" s="1"/>
      <c r="MGU27" s="1"/>
      <c r="MGV27" s="1"/>
      <c r="MGW27" s="1"/>
      <c r="MGX27" s="1"/>
      <c r="MGY27" s="1"/>
      <c r="MGZ27" s="1"/>
      <c r="MHA27" s="1"/>
      <c r="MHB27" s="1"/>
      <c r="MHC27" s="1"/>
      <c r="MHD27" s="1"/>
      <c r="MHE27" s="1"/>
      <c r="MHF27" s="1"/>
      <c r="MHG27" s="1"/>
      <c r="MHH27" s="1"/>
      <c r="MHI27" s="1"/>
      <c r="MHJ27" s="1"/>
      <c r="MHK27" s="1"/>
      <c r="MHL27" s="1"/>
      <c r="MHM27" s="1"/>
      <c r="MHN27" s="1"/>
      <c r="MHO27" s="1"/>
      <c r="MHP27" s="1"/>
      <c r="MHQ27" s="1"/>
      <c r="MHR27" s="1"/>
      <c r="MHS27" s="1"/>
      <c r="MHT27" s="1"/>
      <c r="MHU27" s="1"/>
      <c r="MHV27" s="1"/>
      <c r="MHW27" s="1"/>
      <c r="MHX27" s="1"/>
      <c r="MHY27" s="1"/>
      <c r="MHZ27" s="1"/>
      <c r="MIA27" s="1"/>
      <c r="MIB27" s="1"/>
      <c r="MIC27" s="1"/>
      <c r="MID27" s="1"/>
      <c r="MIE27" s="1"/>
      <c r="MIF27" s="1"/>
      <c r="MIG27" s="1"/>
      <c r="MIH27" s="1"/>
      <c r="MII27" s="1"/>
      <c r="MIJ27" s="1"/>
      <c r="MIK27" s="1"/>
      <c r="MIL27" s="1"/>
      <c r="MIM27" s="1"/>
      <c r="MIN27" s="1"/>
      <c r="MIO27" s="1"/>
      <c r="MIP27" s="1"/>
      <c r="MIQ27" s="1"/>
      <c r="MIR27" s="1"/>
      <c r="MIS27" s="1"/>
      <c r="MIT27" s="1"/>
      <c r="MIU27" s="1"/>
      <c r="MIV27" s="1"/>
      <c r="MIW27" s="1"/>
      <c r="MIX27" s="1"/>
      <c r="MIY27" s="1"/>
      <c r="MIZ27" s="1"/>
      <c r="MJA27" s="1"/>
      <c r="MJB27" s="1"/>
      <c r="MJC27" s="1"/>
      <c r="MJD27" s="1"/>
      <c r="MJE27" s="1"/>
      <c r="MJF27" s="1"/>
      <c r="MJG27" s="1"/>
      <c r="MJH27" s="1"/>
      <c r="MJI27" s="1"/>
      <c r="MJJ27" s="1"/>
      <c r="MJK27" s="1"/>
      <c r="MJL27" s="1"/>
      <c r="MJM27" s="1"/>
      <c r="MJN27" s="1"/>
      <c r="MJO27" s="1"/>
      <c r="MJP27" s="1"/>
      <c r="MJQ27" s="1"/>
      <c r="MJR27" s="1"/>
      <c r="MJS27" s="1"/>
      <c r="MJT27" s="1"/>
      <c r="MJU27" s="1"/>
      <c r="MJV27" s="1"/>
      <c r="MJW27" s="1"/>
      <c r="MJX27" s="1"/>
      <c r="MJY27" s="1"/>
      <c r="MJZ27" s="1"/>
      <c r="MKA27" s="1"/>
      <c r="MKB27" s="1"/>
      <c r="MKC27" s="1"/>
      <c r="MKD27" s="1"/>
      <c r="MKE27" s="1"/>
      <c r="MKF27" s="1"/>
      <c r="MKG27" s="1"/>
      <c r="MKH27" s="1"/>
      <c r="MKI27" s="1"/>
      <c r="MKJ27" s="1"/>
      <c r="MKK27" s="1"/>
      <c r="MKL27" s="1"/>
      <c r="MKM27" s="1"/>
      <c r="MKN27" s="1"/>
      <c r="MKO27" s="1"/>
      <c r="MKP27" s="1"/>
      <c r="MKQ27" s="1"/>
      <c r="MKR27" s="1"/>
      <c r="MKS27" s="1"/>
      <c r="MKT27" s="1"/>
      <c r="MKU27" s="1"/>
      <c r="MKV27" s="1"/>
      <c r="MKW27" s="1"/>
      <c r="MKX27" s="1"/>
      <c r="MKY27" s="1"/>
      <c r="MKZ27" s="1"/>
      <c r="MLA27" s="1"/>
      <c r="MLB27" s="1"/>
      <c r="MLC27" s="1"/>
      <c r="MLD27" s="1"/>
      <c r="MLE27" s="1"/>
      <c r="MLF27" s="1"/>
      <c r="MLG27" s="1"/>
      <c r="MLH27" s="1"/>
      <c r="MLI27" s="1"/>
      <c r="MLJ27" s="1"/>
      <c r="MLK27" s="1"/>
      <c r="MLL27" s="1"/>
      <c r="MLM27" s="1"/>
      <c r="MLN27" s="1"/>
      <c r="MLO27" s="1"/>
      <c r="MLP27" s="1"/>
      <c r="MLQ27" s="1"/>
      <c r="MLR27" s="1"/>
      <c r="MLS27" s="1"/>
      <c r="MLT27" s="1"/>
      <c r="MLU27" s="1"/>
      <c r="MLV27" s="1"/>
      <c r="MLW27" s="1"/>
      <c r="MLX27" s="1"/>
      <c r="MLY27" s="1"/>
      <c r="MLZ27" s="1"/>
      <c r="MMA27" s="1"/>
      <c r="MMB27" s="1"/>
      <c r="MMC27" s="1"/>
      <c r="MMD27" s="1"/>
      <c r="MME27" s="1"/>
      <c r="MMF27" s="1"/>
      <c r="MMG27" s="1"/>
      <c r="MMH27" s="1"/>
      <c r="MMI27" s="1"/>
      <c r="MMJ27" s="1"/>
      <c r="MMK27" s="1"/>
      <c r="MML27" s="1"/>
      <c r="MMM27" s="1"/>
      <c r="MMN27" s="1"/>
      <c r="MMO27" s="1"/>
      <c r="MMP27" s="1"/>
      <c r="MMQ27" s="1"/>
      <c r="MMR27" s="1"/>
      <c r="MMS27" s="1"/>
      <c r="MMT27" s="1"/>
      <c r="MMU27" s="1"/>
      <c r="MMV27" s="1"/>
      <c r="MMW27" s="1"/>
      <c r="MMX27" s="1"/>
      <c r="MMY27" s="1"/>
      <c r="MMZ27" s="1"/>
      <c r="MNA27" s="1"/>
      <c r="MNB27" s="1"/>
      <c r="MNC27" s="1"/>
      <c r="MND27" s="1"/>
      <c r="MNE27" s="1"/>
      <c r="MNF27" s="1"/>
      <c r="MNG27" s="1"/>
      <c r="MNH27" s="1"/>
      <c r="MNI27" s="1"/>
      <c r="MNJ27" s="1"/>
      <c r="MNK27" s="1"/>
      <c r="MNL27" s="1"/>
      <c r="MNM27" s="1"/>
      <c r="MNN27" s="1"/>
      <c r="MNO27" s="1"/>
      <c r="MNP27" s="1"/>
      <c r="MNQ27" s="1"/>
      <c r="MNR27" s="1"/>
      <c r="MNS27" s="1"/>
      <c r="MNT27" s="1"/>
      <c r="MNU27" s="1"/>
      <c r="MNV27" s="1"/>
      <c r="MNW27" s="1"/>
      <c r="MNX27" s="1"/>
      <c r="MNY27" s="1"/>
      <c r="MNZ27" s="1"/>
      <c r="MOA27" s="1"/>
      <c r="MOB27" s="1"/>
      <c r="MOC27" s="1"/>
      <c r="MOD27" s="1"/>
      <c r="MOE27" s="1"/>
      <c r="MOF27" s="1"/>
      <c r="MOG27" s="1"/>
      <c r="MOH27" s="1"/>
      <c r="MOI27" s="1"/>
      <c r="MOJ27" s="1"/>
      <c r="MOK27" s="1"/>
      <c r="MOL27" s="1"/>
      <c r="MOM27" s="1"/>
      <c r="MON27" s="1"/>
      <c r="MOO27" s="1"/>
      <c r="MOP27" s="1"/>
      <c r="MOQ27" s="1"/>
      <c r="MOR27" s="1"/>
      <c r="MOS27" s="1"/>
      <c r="MOT27" s="1"/>
      <c r="MOU27" s="1"/>
      <c r="MOV27" s="1"/>
      <c r="MOW27" s="1"/>
      <c r="MOX27" s="1"/>
      <c r="MOY27" s="1"/>
      <c r="MOZ27" s="1"/>
      <c r="MPA27" s="1"/>
      <c r="MPB27" s="1"/>
      <c r="MPC27" s="1"/>
      <c r="MPD27" s="1"/>
      <c r="MPE27" s="1"/>
      <c r="MPF27" s="1"/>
      <c r="MPG27" s="1"/>
      <c r="MPH27" s="1"/>
      <c r="MPI27" s="1"/>
      <c r="MPJ27" s="1"/>
      <c r="MPK27" s="1"/>
      <c r="MPL27" s="1"/>
      <c r="MPM27" s="1"/>
      <c r="MPN27" s="1"/>
      <c r="MPO27" s="1"/>
      <c r="MPP27" s="1"/>
      <c r="MPQ27" s="1"/>
      <c r="MPR27" s="1"/>
      <c r="MPS27" s="1"/>
      <c r="MPT27" s="1"/>
      <c r="MPU27" s="1"/>
      <c r="MPV27" s="1"/>
      <c r="MPW27" s="1"/>
      <c r="MPX27" s="1"/>
      <c r="MPY27" s="1"/>
      <c r="MPZ27" s="1"/>
      <c r="MQA27" s="1"/>
      <c r="MQB27" s="1"/>
      <c r="MQC27" s="1"/>
      <c r="MQD27" s="1"/>
      <c r="MQE27" s="1"/>
      <c r="MQF27" s="1"/>
      <c r="MQG27" s="1"/>
      <c r="MQH27" s="1"/>
      <c r="MQI27" s="1"/>
      <c r="MQJ27" s="1"/>
      <c r="MQK27" s="1"/>
      <c r="MQL27" s="1"/>
      <c r="MQM27" s="1"/>
      <c r="MQN27" s="1"/>
      <c r="MQO27" s="1"/>
      <c r="MQP27" s="1"/>
      <c r="MQQ27" s="1"/>
      <c r="MQR27" s="1"/>
      <c r="MQS27" s="1"/>
      <c r="MQT27" s="1"/>
      <c r="MQU27" s="1"/>
      <c r="MQV27" s="1"/>
      <c r="MQW27" s="1"/>
      <c r="MQX27" s="1"/>
      <c r="MQY27" s="1"/>
      <c r="MQZ27" s="1"/>
      <c r="MRA27" s="1"/>
      <c r="MRB27" s="1"/>
      <c r="MRC27" s="1"/>
      <c r="MRD27" s="1"/>
      <c r="MRE27" s="1"/>
      <c r="MRF27" s="1"/>
      <c r="MRG27" s="1"/>
      <c r="MRH27" s="1"/>
      <c r="MRI27" s="1"/>
      <c r="MRJ27" s="1"/>
      <c r="MRK27" s="1"/>
      <c r="MRL27" s="1"/>
      <c r="MRM27" s="1"/>
      <c r="MRN27" s="1"/>
      <c r="MRO27" s="1"/>
      <c r="MRP27" s="1"/>
      <c r="MRQ27" s="1"/>
      <c r="MRR27" s="1"/>
      <c r="MRS27" s="1"/>
      <c r="MRT27" s="1"/>
      <c r="MRU27" s="1"/>
      <c r="MRV27" s="1"/>
      <c r="MRW27" s="1"/>
      <c r="MRX27" s="1"/>
      <c r="MRY27" s="1"/>
      <c r="MRZ27" s="1"/>
      <c r="MSA27" s="1"/>
      <c r="MSB27" s="1"/>
      <c r="MSC27" s="1"/>
      <c r="MSD27" s="1"/>
      <c r="MSE27" s="1"/>
      <c r="MSF27" s="1"/>
      <c r="MSG27" s="1"/>
      <c r="MSH27" s="1"/>
      <c r="MSI27" s="1"/>
      <c r="MSJ27" s="1"/>
      <c r="MSK27" s="1"/>
      <c r="MSL27" s="1"/>
      <c r="MSM27" s="1"/>
      <c r="MSN27" s="1"/>
      <c r="MSO27" s="1"/>
      <c r="MSP27" s="1"/>
      <c r="MSQ27" s="1"/>
      <c r="MSR27" s="1"/>
      <c r="MSS27" s="1"/>
      <c r="MST27" s="1"/>
      <c r="MSU27" s="1"/>
      <c r="MSV27" s="1"/>
      <c r="MSW27" s="1"/>
      <c r="MSX27" s="1"/>
      <c r="MSY27" s="1"/>
      <c r="MSZ27" s="1"/>
      <c r="MTA27" s="1"/>
      <c r="MTB27" s="1"/>
      <c r="MTC27" s="1"/>
      <c r="MTD27" s="1"/>
      <c r="MTE27" s="1"/>
      <c r="MTF27" s="1"/>
      <c r="MTG27" s="1"/>
      <c r="MTH27" s="1"/>
      <c r="MTI27" s="1"/>
      <c r="MTJ27" s="1"/>
      <c r="MTK27" s="1"/>
      <c r="MTL27" s="1"/>
      <c r="MTM27" s="1"/>
      <c r="MTN27" s="1"/>
      <c r="MTO27" s="1"/>
      <c r="MTP27" s="1"/>
      <c r="MTQ27" s="1"/>
      <c r="MTR27" s="1"/>
      <c r="MTS27" s="1"/>
      <c r="MTT27" s="1"/>
      <c r="MTU27" s="1"/>
      <c r="MTV27" s="1"/>
      <c r="MTW27" s="1"/>
      <c r="MTX27" s="1"/>
      <c r="MTY27" s="1"/>
      <c r="MTZ27" s="1"/>
      <c r="MUA27" s="1"/>
      <c r="MUB27" s="1"/>
      <c r="MUC27" s="1"/>
      <c r="MUD27" s="1"/>
      <c r="MUE27" s="1"/>
      <c r="MUF27" s="1"/>
      <c r="MUG27" s="1"/>
      <c r="MUH27" s="1"/>
      <c r="MUI27" s="1"/>
      <c r="MUJ27" s="1"/>
      <c r="MUK27" s="1"/>
      <c r="MUL27" s="1"/>
      <c r="MUM27" s="1"/>
      <c r="MUN27" s="1"/>
      <c r="MUO27" s="1"/>
      <c r="MUP27" s="1"/>
      <c r="MUQ27" s="1"/>
      <c r="MUR27" s="1"/>
      <c r="MUS27" s="1"/>
      <c r="MUT27" s="1"/>
      <c r="MUU27" s="1"/>
      <c r="MUV27" s="1"/>
      <c r="MUW27" s="1"/>
      <c r="MUX27" s="1"/>
      <c r="MUY27" s="1"/>
      <c r="MUZ27" s="1"/>
      <c r="MVA27" s="1"/>
      <c r="MVB27" s="1"/>
      <c r="MVC27" s="1"/>
      <c r="MVD27" s="1"/>
      <c r="MVE27" s="1"/>
      <c r="MVF27" s="1"/>
      <c r="MVG27" s="1"/>
      <c r="MVH27" s="1"/>
      <c r="MVI27" s="1"/>
      <c r="MVJ27" s="1"/>
      <c r="MVK27" s="1"/>
      <c r="MVL27" s="1"/>
      <c r="MVM27" s="1"/>
      <c r="MVN27" s="1"/>
      <c r="MVO27" s="1"/>
      <c r="MVP27" s="1"/>
      <c r="MVQ27" s="1"/>
      <c r="MVR27" s="1"/>
      <c r="MVS27" s="1"/>
      <c r="MVT27" s="1"/>
      <c r="MVU27" s="1"/>
      <c r="MVV27" s="1"/>
      <c r="MVW27" s="1"/>
      <c r="MVX27" s="1"/>
      <c r="MVY27" s="1"/>
      <c r="MVZ27" s="1"/>
      <c r="MWA27" s="1"/>
      <c r="MWB27" s="1"/>
      <c r="MWC27" s="1"/>
      <c r="MWD27" s="1"/>
      <c r="MWE27" s="1"/>
      <c r="MWF27" s="1"/>
      <c r="MWG27" s="1"/>
      <c r="MWH27" s="1"/>
      <c r="MWI27" s="1"/>
      <c r="MWJ27" s="1"/>
      <c r="MWK27" s="1"/>
      <c r="MWL27" s="1"/>
      <c r="MWM27" s="1"/>
      <c r="MWN27" s="1"/>
      <c r="MWO27" s="1"/>
      <c r="MWP27" s="1"/>
      <c r="MWQ27" s="1"/>
      <c r="MWR27" s="1"/>
      <c r="MWS27" s="1"/>
      <c r="MWT27" s="1"/>
      <c r="MWU27" s="1"/>
      <c r="MWV27" s="1"/>
      <c r="MWW27" s="1"/>
      <c r="MWX27" s="1"/>
      <c r="MWY27" s="1"/>
      <c r="MWZ27" s="1"/>
      <c r="MXA27" s="1"/>
      <c r="MXB27" s="1"/>
      <c r="MXC27" s="1"/>
      <c r="MXD27" s="1"/>
      <c r="MXE27" s="1"/>
      <c r="MXF27" s="1"/>
      <c r="MXG27" s="1"/>
      <c r="MXH27" s="1"/>
      <c r="MXI27" s="1"/>
      <c r="MXJ27" s="1"/>
      <c r="MXK27" s="1"/>
      <c r="MXL27" s="1"/>
      <c r="MXM27" s="1"/>
      <c r="MXN27" s="1"/>
      <c r="MXO27" s="1"/>
      <c r="MXP27" s="1"/>
      <c r="MXQ27" s="1"/>
      <c r="MXR27" s="1"/>
      <c r="MXS27" s="1"/>
      <c r="MXT27" s="1"/>
      <c r="MXU27" s="1"/>
      <c r="MXV27" s="1"/>
      <c r="MXW27" s="1"/>
      <c r="MXX27" s="1"/>
      <c r="MXY27" s="1"/>
      <c r="MXZ27" s="1"/>
      <c r="MYA27" s="1"/>
      <c r="MYB27" s="1"/>
      <c r="MYC27" s="1"/>
      <c r="MYD27" s="1"/>
      <c r="MYE27" s="1"/>
      <c r="MYF27" s="1"/>
      <c r="MYG27" s="1"/>
      <c r="MYH27" s="1"/>
      <c r="MYI27" s="1"/>
      <c r="MYJ27" s="1"/>
      <c r="MYK27" s="1"/>
      <c r="MYL27" s="1"/>
      <c r="MYM27" s="1"/>
      <c r="MYN27" s="1"/>
      <c r="MYO27" s="1"/>
      <c r="MYP27" s="1"/>
      <c r="MYQ27" s="1"/>
      <c r="MYR27" s="1"/>
      <c r="MYS27" s="1"/>
      <c r="MYT27" s="1"/>
      <c r="MYU27" s="1"/>
      <c r="MYV27" s="1"/>
      <c r="MYW27" s="1"/>
      <c r="MYX27" s="1"/>
      <c r="MYY27" s="1"/>
      <c r="MYZ27" s="1"/>
      <c r="MZA27" s="1"/>
      <c r="MZB27" s="1"/>
      <c r="MZC27" s="1"/>
      <c r="MZD27" s="1"/>
      <c r="MZE27" s="1"/>
      <c r="MZF27" s="1"/>
      <c r="MZG27" s="1"/>
      <c r="MZH27" s="1"/>
      <c r="MZI27" s="1"/>
      <c r="MZJ27" s="1"/>
      <c r="MZK27" s="1"/>
      <c r="MZL27" s="1"/>
      <c r="MZM27" s="1"/>
      <c r="MZN27" s="1"/>
      <c r="MZO27" s="1"/>
      <c r="MZP27" s="1"/>
      <c r="MZQ27" s="1"/>
      <c r="MZR27" s="1"/>
      <c r="MZS27" s="1"/>
      <c r="MZT27" s="1"/>
      <c r="MZU27" s="1"/>
      <c r="MZV27" s="1"/>
      <c r="MZW27" s="1"/>
      <c r="MZX27" s="1"/>
      <c r="MZY27" s="1"/>
      <c r="MZZ27" s="1"/>
      <c r="NAA27" s="1"/>
      <c r="NAB27" s="1"/>
      <c r="NAC27" s="1"/>
      <c r="NAD27" s="1"/>
      <c r="NAE27" s="1"/>
      <c r="NAF27" s="1"/>
      <c r="NAG27" s="1"/>
      <c r="NAH27" s="1"/>
      <c r="NAI27" s="1"/>
      <c r="NAJ27" s="1"/>
      <c r="NAK27" s="1"/>
      <c r="NAL27" s="1"/>
      <c r="NAM27" s="1"/>
      <c r="NAN27" s="1"/>
      <c r="NAO27" s="1"/>
      <c r="NAP27" s="1"/>
      <c r="NAQ27" s="1"/>
      <c r="NAR27" s="1"/>
      <c r="NAS27" s="1"/>
      <c r="NAT27" s="1"/>
      <c r="NAU27" s="1"/>
      <c r="NAV27" s="1"/>
      <c r="NAW27" s="1"/>
      <c r="NAX27" s="1"/>
      <c r="NAY27" s="1"/>
      <c r="NAZ27" s="1"/>
      <c r="NBA27" s="1"/>
      <c r="NBB27" s="1"/>
      <c r="NBC27" s="1"/>
      <c r="NBD27" s="1"/>
      <c r="NBE27" s="1"/>
      <c r="NBF27" s="1"/>
      <c r="NBG27" s="1"/>
      <c r="NBH27" s="1"/>
      <c r="NBI27" s="1"/>
      <c r="NBJ27" s="1"/>
      <c r="NBK27" s="1"/>
      <c r="NBL27" s="1"/>
      <c r="NBM27" s="1"/>
      <c r="NBN27" s="1"/>
      <c r="NBO27" s="1"/>
      <c r="NBP27" s="1"/>
      <c r="NBQ27" s="1"/>
      <c r="NBR27" s="1"/>
      <c r="NBS27" s="1"/>
      <c r="NBT27" s="1"/>
      <c r="NBU27" s="1"/>
      <c r="NBV27" s="1"/>
      <c r="NBW27" s="1"/>
      <c r="NBX27" s="1"/>
      <c r="NBY27" s="1"/>
      <c r="NBZ27" s="1"/>
      <c r="NCA27" s="1"/>
      <c r="NCB27" s="1"/>
      <c r="NCC27" s="1"/>
      <c r="NCD27" s="1"/>
      <c r="NCE27" s="1"/>
      <c r="NCF27" s="1"/>
      <c r="NCG27" s="1"/>
      <c r="NCH27" s="1"/>
      <c r="NCI27" s="1"/>
      <c r="NCJ27" s="1"/>
      <c r="NCK27" s="1"/>
      <c r="NCL27" s="1"/>
      <c r="NCM27" s="1"/>
      <c r="NCN27" s="1"/>
      <c r="NCO27" s="1"/>
      <c r="NCP27" s="1"/>
      <c r="NCQ27" s="1"/>
      <c r="NCR27" s="1"/>
      <c r="NCS27" s="1"/>
      <c r="NCT27" s="1"/>
      <c r="NCU27" s="1"/>
      <c r="NCV27" s="1"/>
      <c r="NCW27" s="1"/>
      <c r="NCX27" s="1"/>
      <c r="NCY27" s="1"/>
      <c r="NCZ27" s="1"/>
      <c r="NDA27" s="1"/>
      <c r="NDB27" s="1"/>
      <c r="NDC27" s="1"/>
      <c r="NDD27" s="1"/>
      <c r="NDE27" s="1"/>
      <c r="NDF27" s="1"/>
      <c r="NDG27" s="1"/>
      <c r="NDH27" s="1"/>
      <c r="NDI27" s="1"/>
      <c r="NDJ27" s="1"/>
      <c r="NDK27" s="1"/>
      <c r="NDL27" s="1"/>
      <c r="NDM27" s="1"/>
      <c r="NDN27" s="1"/>
      <c r="NDO27" s="1"/>
      <c r="NDP27" s="1"/>
      <c r="NDQ27" s="1"/>
      <c r="NDR27" s="1"/>
      <c r="NDS27" s="1"/>
      <c r="NDT27" s="1"/>
      <c r="NDU27" s="1"/>
      <c r="NDV27" s="1"/>
      <c r="NDW27" s="1"/>
      <c r="NDX27" s="1"/>
      <c r="NDY27" s="1"/>
      <c r="NDZ27" s="1"/>
      <c r="NEA27" s="1"/>
      <c r="NEB27" s="1"/>
      <c r="NEC27" s="1"/>
      <c r="NED27" s="1"/>
      <c r="NEE27" s="1"/>
      <c r="NEF27" s="1"/>
      <c r="NEG27" s="1"/>
      <c r="NEH27" s="1"/>
      <c r="NEI27" s="1"/>
      <c r="NEJ27" s="1"/>
      <c r="NEK27" s="1"/>
      <c r="NEL27" s="1"/>
      <c r="NEM27" s="1"/>
      <c r="NEN27" s="1"/>
      <c r="NEO27" s="1"/>
      <c r="NEP27" s="1"/>
      <c r="NEQ27" s="1"/>
      <c r="NER27" s="1"/>
      <c r="NES27" s="1"/>
      <c r="NET27" s="1"/>
      <c r="NEU27" s="1"/>
      <c r="NEV27" s="1"/>
      <c r="NEW27" s="1"/>
      <c r="NEX27" s="1"/>
      <c r="NEY27" s="1"/>
      <c r="NEZ27" s="1"/>
      <c r="NFA27" s="1"/>
      <c r="NFB27" s="1"/>
      <c r="NFC27" s="1"/>
      <c r="NFD27" s="1"/>
      <c r="NFE27" s="1"/>
      <c r="NFF27" s="1"/>
      <c r="NFG27" s="1"/>
      <c r="NFH27" s="1"/>
      <c r="NFI27" s="1"/>
      <c r="NFJ27" s="1"/>
      <c r="NFK27" s="1"/>
      <c r="NFL27" s="1"/>
      <c r="NFM27" s="1"/>
      <c r="NFN27" s="1"/>
      <c r="NFO27" s="1"/>
      <c r="NFP27" s="1"/>
      <c r="NFQ27" s="1"/>
      <c r="NFR27" s="1"/>
      <c r="NFS27" s="1"/>
      <c r="NFT27" s="1"/>
      <c r="NFU27" s="1"/>
      <c r="NFV27" s="1"/>
      <c r="NFW27" s="1"/>
      <c r="NFX27" s="1"/>
      <c r="NFY27" s="1"/>
      <c r="NFZ27" s="1"/>
      <c r="NGA27" s="1"/>
      <c r="NGB27" s="1"/>
      <c r="NGC27" s="1"/>
      <c r="NGD27" s="1"/>
      <c r="NGE27" s="1"/>
      <c r="NGF27" s="1"/>
      <c r="NGG27" s="1"/>
      <c r="NGH27" s="1"/>
      <c r="NGI27" s="1"/>
      <c r="NGJ27" s="1"/>
      <c r="NGK27" s="1"/>
      <c r="NGL27" s="1"/>
      <c r="NGM27" s="1"/>
      <c r="NGN27" s="1"/>
      <c r="NGO27" s="1"/>
      <c r="NGP27" s="1"/>
      <c r="NGQ27" s="1"/>
      <c r="NGR27" s="1"/>
      <c r="NGS27" s="1"/>
      <c r="NGT27" s="1"/>
      <c r="NGU27" s="1"/>
      <c r="NGV27" s="1"/>
      <c r="NGW27" s="1"/>
      <c r="NGX27" s="1"/>
      <c r="NGY27" s="1"/>
      <c r="NGZ27" s="1"/>
      <c r="NHA27" s="1"/>
      <c r="NHB27" s="1"/>
      <c r="NHC27" s="1"/>
      <c r="NHD27" s="1"/>
      <c r="NHE27" s="1"/>
      <c r="NHF27" s="1"/>
      <c r="NHG27" s="1"/>
      <c r="NHH27" s="1"/>
      <c r="NHI27" s="1"/>
      <c r="NHJ27" s="1"/>
      <c r="NHK27" s="1"/>
      <c r="NHL27" s="1"/>
      <c r="NHM27" s="1"/>
      <c r="NHN27" s="1"/>
      <c r="NHO27" s="1"/>
      <c r="NHP27" s="1"/>
      <c r="NHQ27" s="1"/>
      <c r="NHR27" s="1"/>
      <c r="NHS27" s="1"/>
      <c r="NHT27" s="1"/>
      <c r="NHU27" s="1"/>
      <c r="NHV27" s="1"/>
      <c r="NHW27" s="1"/>
      <c r="NHX27" s="1"/>
      <c r="NHY27" s="1"/>
      <c r="NHZ27" s="1"/>
      <c r="NIA27" s="1"/>
      <c r="NIB27" s="1"/>
      <c r="NIC27" s="1"/>
      <c r="NID27" s="1"/>
      <c r="NIE27" s="1"/>
      <c r="NIF27" s="1"/>
      <c r="NIG27" s="1"/>
      <c r="NIH27" s="1"/>
      <c r="NII27" s="1"/>
      <c r="NIJ27" s="1"/>
      <c r="NIK27" s="1"/>
      <c r="NIL27" s="1"/>
      <c r="NIM27" s="1"/>
      <c r="NIN27" s="1"/>
      <c r="NIO27" s="1"/>
      <c r="NIP27" s="1"/>
      <c r="NIQ27" s="1"/>
      <c r="NIR27" s="1"/>
      <c r="NIS27" s="1"/>
      <c r="NIT27" s="1"/>
      <c r="NIU27" s="1"/>
      <c r="NIV27" s="1"/>
      <c r="NIW27" s="1"/>
      <c r="NIX27" s="1"/>
      <c r="NIY27" s="1"/>
      <c r="NIZ27" s="1"/>
      <c r="NJA27" s="1"/>
      <c r="NJB27" s="1"/>
      <c r="NJC27" s="1"/>
      <c r="NJD27" s="1"/>
      <c r="NJE27" s="1"/>
      <c r="NJF27" s="1"/>
      <c r="NJG27" s="1"/>
      <c r="NJH27" s="1"/>
      <c r="NJI27" s="1"/>
      <c r="NJJ27" s="1"/>
      <c r="NJK27" s="1"/>
      <c r="NJL27" s="1"/>
      <c r="NJM27" s="1"/>
      <c r="NJN27" s="1"/>
      <c r="NJO27" s="1"/>
      <c r="NJP27" s="1"/>
      <c r="NJQ27" s="1"/>
      <c r="NJR27" s="1"/>
      <c r="NJS27" s="1"/>
      <c r="NJT27" s="1"/>
      <c r="NJU27" s="1"/>
      <c r="NJV27" s="1"/>
      <c r="NJW27" s="1"/>
      <c r="NJX27" s="1"/>
      <c r="NJY27" s="1"/>
      <c r="NJZ27" s="1"/>
      <c r="NKA27" s="1"/>
      <c r="NKB27" s="1"/>
      <c r="NKC27" s="1"/>
      <c r="NKD27" s="1"/>
      <c r="NKE27" s="1"/>
      <c r="NKF27" s="1"/>
      <c r="NKG27" s="1"/>
      <c r="NKH27" s="1"/>
      <c r="NKI27" s="1"/>
      <c r="NKJ27" s="1"/>
      <c r="NKK27" s="1"/>
      <c r="NKL27" s="1"/>
      <c r="NKM27" s="1"/>
      <c r="NKN27" s="1"/>
      <c r="NKO27" s="1"/>
      <c r="NKP27" s="1"/>
      <c r="NKQ27" s="1"/>
      <c r="NKR27" s="1"/>
      <c r="NKS27" s="1"/>
      <c r="NKT27" s="1"/>
      <c r="NKU27" s="1"/>
      <c r="NKV27" s="1"/>
      <c r="NKW27" s="1"/>
      <c r="NKX27" s="1"/>
      <c r="NKY27" s="1"/>
      <c r="NKZ27" s="1"/>
      <c r="NLA27" s="1"/>
      <c r="NLB27" s="1"/>
      <c r="NLC27" s="1"/>
      <c r="NLD27" s="1"/>
      <c r="NLE27" s="1"/>
      <c r="NLF27" s="1"/>
      <c r="NLG27" s="1"/>
      <c r="NLH27" s="1"/>
      <c r="NLI27" s="1"/>
      <c r="NLJ27" s="1"/>
      <c r="NLK27" s="1"/>
      <c r="NLL27" s="1"/>
      <c r="NLM27" s="1"/>
      <c r="NLN27" s="1"/>
      <c r="NLO27" s="1"/>
      <c r="NLP27" s="1"/>
      <c r="NLQ27" s="1"/>
      <c r="NLR27" s="1"/>
      <c r="NLS27" s="1"/>
      <c r="NLT27" s="1"/>
      <c r="NLU27" s="1"/>
      <c r="NLV27" s="1"/>
      <c r="NLW27" s="1"/>
      <c r="NLX27" s="1"/>
      <c r="NLY27" s="1"/>
      <c r="NLZ27" s="1"/>
      <c r="NMA27" s="1"/>
      <c r="NMB27" s="1"/>
      <c r="NMC27" s="1"/>
      <c r="NMD27" s="1"/>
      <c r="NME27" s="1"/>
      <c r="NMF27" s="1"/>
      <c r="NMG27" s="1"/>
      <c r="NMH27" s="1"/>
      <c r="NMI27" s="1"/>
      <c r="NMJ27" s="1"/>
      <c r="NMK27" s="1"/>
      <c r="NML27" s="1"/>
      <c r="NMM27" s="1"/>
      <c r="NMN27" s="1"/>
      <c r="NMO27" s="1"/>
      <c r="NMP27" s="1"/>
      <c r="NMQ27" s="1"/>
      <c r="NMR27" s="1"/>
      <c r="NMS27" s="1"/>
      <c r="NMT27" s="1"/>
      <c r="NMU27" s="1"/>
      <c r="NMV27" s="1"/>
      <c r="NMW27" s="1"/>
      <c r="NMX27" s="1"/>
      <c r="NMY27" s="1"/>
      <c r="NMZ27" s="1"/>
      <c r="NNA27" s="1"/>
      <c r="NNB27" s="1"/>
      <c r="NNC27" s="1"/>
      <c r="NND27" s="1"/>
      <c r="NNE27" s="1"/>
      <c r="NNF27" s="1"/>
      <c r="NNG27" s="1"/>
      <c r="NNH27" s="1"/>
      <c r="NNI27" s="1"/>
      <c r="NNJ27" s="1"/>
      <c r="NNK27" s="1"/>
      <c r="NNL27" s="1"/>
      <c r="NNM27" s="1"/>
      <c r="NNN27" s="1"/>
      <c r="NNO27" s="1"/>
      <c r="NNP27" s="1"/>
      <c r="NNQ27" s="1"/>
      <c r="NNR27" s="1"/>
      <c r="NNS27" s="1"/>
      <c r="NNT27" s="1"/>
      <c r="NNU27" s="1"/>
      <c r="NNV27" s="1"/>
      <c r="NNW27" s="1"/>
      <c r="NNX27" s="1"/>
      <c r="NNY27" s="1"/>
      <c r="NNZ27" s="1"/>
      <c r="NOA27" s="1"/>
      <c r="NOB27" s="1"/>
      <c r="NOC27" s="1"/>
      <c r="NOD27" s="1"/>
      <c r="NOE27" s="1"/>
      <c r="NOF27" s="1"/>
      <c r="NOG27" s="1"/>
      <c r="NOH27" s="1"/>
      <c r="NOI27" s="1"/>
      <c r="NOJ27" s="1"/>
      <c r="NOK27" s="1"/>
      <c r="NOL27" s="1"/>
      <c r="NOM27" s="1"/>
      <c r="NON27" s="1"/>
      <c r="NOO27" s="1"/>
      <c r="NOP27" s="1"/>
      <c r="NOQ27" s="1"/>
      <c r="NOR27" s="1"/>
      <c r="NOS27" s="1"/>
      <c r="NOT27" s="1"/>
      <c r="NOU27" s="1"/>
      <c r="NOV27" s="1"/>
      <c r="NOW27" s="1"/>
      <c r="NOX27" s="1"/>
      <c r="NOY27" s="1"/>
      <c r="NOZ27" s="1"/>
      <c r="NPA27" s="1"/>
      <c r="NPB27" s="1"/>
      <c r="NPC27" s="1"/>
      <c r="NPD27" s="1"/>
      <c r="NPE27" s="1"/>
      <c r="NPF27" s="1"/>
      <c r="NPG27" s="1"/>
      <c r="NPH27" s="1"/>
      <c r="NPI27" s="1"/>
      <c r="NPJ27" s="1"/>
      <c r="NPK27" s="1"/>
      <c r="NPL27" s="1"/>
      <c r="NPM27" s="1"/>
      <c r="NPN27" s="1"/>
      <c r="NPO27" s="1"/>
      <c r="NPP27" s="1"/>
      <c r="NPQ27" s="1"/>
      <c r="NPR27" s="1"/>
      <c r="NPS27" s="1"/>
      <c r="NPT27" s="1"/>
      <c r="NPU27" s="1"/>
      <c r="NPV27" s="1"/>
      <c r="NPW27" s="1"/>
      <c r="NPX27" s="1"/>
      <c r="NPY27" s="1"/>
      <c r="NPZ27" s="1"/>
      <c r="NQA27" s="1"/>
      <c r="NQB27" s="1"/>
      <c r="NQC27" s="1"/>
      <c r="NQD27" s="1"/>
      <c r="NQE27" s="1"/>
      <c r="NQF27" s="1"/>
      <c r="NQG27" s="1"/>
      <c r="NQH27" s="1"/>
      <c r="NQI27" s="1"/>
      <c r="NQJ27" s="1"/>
      <c r="NQK27" s="1"/>
      <c r="NQL27" s="1"/>
      <c r="NQM27" s="1"/>
      <c r="NQN27" s="1"/>
      <c r="NQO27" s="1"/>
      <c r="NQP27" s="1"/>
      <c r="NQQ27" s="1"/>
      <c r="NQR27" s="1"/>
      <c r="NQS27" s="1"/>
      <c r="NQT27" s="1"/>
      <c r="NQU27" s="1"/>
      <c r="NQV27" s="1"/>
      <c r="NQW27" s="1"/>
      <c r="NQX27" s="1"/>
      <c r="NQY27" s="1"/>
      <c r="NQZ27" s="1"/>
      <c r="NRA27" s="1"/>
      <c r="NRB27" s="1"/>
      <c r="NRC27" s="1"/>
      <c r="NRD27" s="1"/>
      <c r="NRE27" s="1"/>
      <c r="NRF27" s="1"/>
      <c r="NRG27" s="1"/>
      <c r="NRH27" s="1"/>
      <c r="NRI27" s="1"/>
      <c r="NRJ27" s="1"/>
      <c r="NRK27" s="1"/>
      <c r="NRL27" s="1"/>
      <c r="NRM27" s="1"/>
      <c r="NRN27" s="1"/>
      <c r="NRO27" s="1"/>
      <c r="NRP27" s="1"/>
      <c r="NRQ27" s="1"/>
      <c r="NRR27" s="1"/>
      <c r="NRS27" s="1"/>
      <c r="NRT27" s="1"/>
      <c r="NRU27" s="1"/>
      <c r="NRV27" s="1"/>
      <c r="NRW27" s="1"/>
      <c r="NRX27" s="1"/>
      <c r="NRY27" s="1"/>
      <c r="NRZ27" s="1"/>
      <c r="NSA27" s="1"/>
      <c r="NSB27" s="1"/>
      <c r="NSC27" s="1"/>
      <c r="NSD27" s="1"/>
      <c r="NSE27" s="1"/>
      <c r="NSF27" s="1"/>
      <c r="NSG27" s="1"/>
      <c r="NSH27" s="1"/>
      <c r="NSI27" s="1"/>
      <c r="NSJ27" s="1"/>
      <c r="NSK27" s="1"/>
      <c r="NSL27" s="1"/>
      <c r="NSM27" s="1"/>
      <c r="NSN27" s="1"/>
      <c r="NSO27" s="1"/>
      <c r="NSP27" s="1"/>
      <c r="NSQ27" s="1"/>
      <c r="NSR27" s="1"/>
      <c r="NSS27" s="1"/>
      <c r="NST27" s="1"/>
      <c r="NSU27" s="1"/>
      <c r="NSV27" s="1"/>
      <c r="NSW27" s="1"/>
      <c r="NSX27" s="1"/>
      <c r="NSY27" s="1"/>
      <c r="NSZ27" s="1"/>
      <c r="NTA27" s="1"/>
      <c r="NTB27" s="1"/>
      <c r="NTC27" s="1"/>
      <c r="NTD27" s="1"/>
      <c r="NTE27" s="1"/>
      <c r="NTF27" s="1"/>
      <c r="NTG27" s="1"/>
      <c r="NTH27" s="1"/>
      <c r="NTI27" s="1"/>
      <c r="NTJ27" s="1"/>
      <c r="NTK27" s="1"/>
      <c r="NTL27" s="1"/>
      <c r="NTM27" s="1"/>
      <c r="NTN27" s="1"/>
      <c r="NTO27" s="1"/>
      <c r="NTP27" s="1"/>
      <c r="NTQ27" s="1"/>
      <c r="NTR27" s="1"/>
      <c r="NTS27" s="1"/>
      <c r="NTT27" s="1"/>
      <c r="NTU27" s="1"/>
      <c r="NTV27" s="1"/>
      <c r="NTW27" s="1"/>
      <c r="NTX27" s="1"/>
      <c r="NTY27" s="1"/>
      <c r="NTZ27" s="1"/>
      <c r="NUA27" s="1"/>
      <c r="NUB27" s="1"/>
      <c r="NUC27" s="1"/>
      <c r="NUD27" s="1"/>
      <c r="NUE27" s="1"/>
      <c r="NUF27" s="1"/>
      <c r="NUG27" s="1"/>
      <c r="NUH27" s="1"/>
      <c r="NUI27" s="1"/>
      <c r="NUJ27" s="1"/>
      <c r="NUK27" s="1"/>
      <c r="NUL27" s="1"/>
      <c r="NUM27" s="1"/>
      <c r="NUN27" s="1"/>
      <c r="NUO27" s="1"/>
      <c r="NUP27" s="1"/>
      <c r="NUQ27" s="1"/>
      <c r="NUR27" s="1"/>
      <c r="NUS27" s="1"/>
      <c r="NUT27" s="1"/>
      <c r="NUU27" s="1"/>
      <c r="NUV27" s="1"/>
      <c r="NUW27" s="1"/>
      <c r="NUX27" s="1"/>
      <c r="NUY27" s="1"/>
      <c r="NUZ27" s="1"/>
      <c r="NVA27" s="1"/>
      <c r="NVB27" s="1"/>
      <c r="NVC27" s="1"/>
      <c r="NVD27" s="1"/>
      <c r="NVE27" s="1"/>
      <c r="NVF27" s="1"/>
      <c r="NVG27" s="1"/>
      <c r="NVH27" s="1"/>
      <c r="NVI27" s="1"/>
      <c r="NVJ27" s="1"/>
      <c r="NVK27" s="1"/>
      <c r="NVL27" s="1"/>
      <c r="NVM27" s="1"/>
      <c r="NVN27" s="1"/>
      <c r="NVO27" s="1"/>
      <c r="NVP27" s="1"/>
      <c r="NVQ27" s="1"/>
      <c r="NVR27" s="1"/>
      <c r="NVS27" s="1"/>
      <c r="NVT27" s="1"/>
      <c r="NVU27" s="1"/>
      <c r="NVV27" s="1"/>
      <c r="NVW27" s="1"/>
      <c r="NVX27" s="1"/>
      <c r="NVY27" s="1"/>
      <c r="NVZ27" s="1"/>
      <c r="NWA27" s="1"/>
      <c r="NWB27" s="1"/>
      <c r="NWC27" s="1"/>
      <c r="NWD27" s="1"/>
      <c r="NWE27" s="1"/>
      <c r="NWF27" s="1"/>
      <c r="NWG27" s="1"/>
      <c r="NWH27" s="1"/>
      <c r="NWI27" s="1"/>
      <c r="NWJ27" s="1"/>
      <c r="NWK27" s="1"/>
      <c r="NWL27" s="1"/>
      <c r="NWM27" s="1"/>
      <c r="NWN27" s="1"/>
      <c r="NWO27" s="1"/>
      <c r="NWP27" s="1"/>
      <c r="NWQ27" s="1"/>
      <c r="NWR27" s="1"/>
      <c r="NWS27" s="1"/>
      <c r="NWT27" s="1"/>
      <c r="NWU27" s="1"/>
      <c r="NWV27" s="1"/>
      <c r="NWW27" s="1"/>
      <c r="NWX27" s="1"/>
      <c r="NWY27" s="1"/>
      <c r="NWZ27" s="1"/>
      <c r="NXA27" s="1"/>
      <c r="NXB27" s="1"/>
      <c r="NXC27" s="1"/>
      <c r="NXD27" s="1"/>
      <c r="NXE27" s="1"/>
      <c r="NXF27" s="1"/>
      <c r="NXG27" s="1"/>
      <c r="NXH27" s="1"/>
      <c r="NXI27" s="1"/>
      <c r="NXJ27" s="1"/>
      <c r="NXK27" s="1"/>
      <c r="NXL27" s="1"/>
      <c r="NXM27" s="1"/>
      <c r="NXN27" s="1"/>
      <c r="NXO27" s="1"/>
      <c r="NXP27" s="1"/>
      <c r="NXQ27" s="1"/>
      <c r="NXR27" s="1"/>
      <c r="NXS27" s="1"/>
      <c r="NXT27" s="1"/>
      <c r="NXU27" s="1"/>
      <c r="NXV27" s="1"/>
      <c r="NXW27" s="1"/>
      <c r="NXX27" s="1"/>
      <c r="NXY27" s="1"/>
      <c r="NXZ27" s="1"/>
      <c r="NYA27" s="1"/>
      <c r="NYB27" s="1"/>
      <c r="NYC27" s="1"/>
      <c r="NYD27" s="1"/>
      <c r="NYE27" s="1"/>
      <c r="NYF27" s="1"/>
      <c r="NYG27" s="1"/>
      <c r="NYH27" s="1"/>
      <c r="NYI27" s="1"/>
      <c r="NYJ27" s="1"/>
      <c r="NYK27" s="1"/>
      <c r="NYL27" s="1"/>
      <c r="NYM27" s="1"/>
      <c r="NYN27" s="1"/>
      <c r="NYO27" s="1"/>
      <c r="NYP27" s="1"/>
      <c r="NYQ27" s="1"/>
      <c r="NYR27" s="1"/>
      <c r="NYS27" s="1"/>
      <c r="NYT27" s="1"/>
      <c r="NYU27" s="1"/>
      <c r="NYV27" s="1"/>
      <c r="NYW27" s="1"/>
      <c r="NYX27" s="1"/>
      <c r="NYY27" s="1"/>
      <c r="NYZ27" s="1"/>
      <c r="NZA27" s="1"/>
      <c r="NZB27" s="1"/>
      <c r="NZC27" s="1"/>
      <c r="NZD27" s="1"/>
      <c r="NZE27" s="1"/>
      <c r="NZF27" s="1"/>
      <c r="NZG27" s="1"/>
      <c r="NZH27" s="1"/>
      <c r="NZI27" s="1"/>
      <c r="NZJ27" s="1"/>
      <c r="NZK27" s="1"/>
      <c r="NZL27" s="1"/>
      <c r="NZM27" s="1"/>
      <c r="NZN27" s="1"/>
      <c r="NZO27" s="1"/>
      <c r="NZP27" s="1"/>
      <c r="NZQ27" s="1"/>
      <c r="NZR27" s="1"/>
      <c r="NZS27" s="1"/>
      <c r="NZT27" s="1"/>
      <c r="NZU27" s="1"/>
      <c r="NZV27" s="1"/>
      <c r="NZW27" s="1"/>
      <c r="NZX27" s="1"/>
      <c r="NZY27" s="1"/>
      <c r="NZZ27" s="1"/>
      <c r="OAA27" s="1"/>
      <c r="OAB27" s="1"/>
      <c r="OAC27" s="1"/>
      <c r="OAD27" s="1"/>
      <c r="OAE27" s="1"/>
      <c r="OAF27" s="1"/>
      <c r="OAG27" s="1"/>
      <c r="OAH27" s="1"/>
      <c r="OAI27" s="1"/>
      <c r="OAJ27" s="1"/>
      <c r="OAK27" s="1"/>
      <c r="OAL27" s="1"/>
      <c r="OAM27" s="1"/>
      <c r="OAN27" s="1"/>
      <c r="OAO27" s="1"/>
      <c r="OAP27" s="1"/>
      <c r="OAQ27" s="1"/>
      <c r="OAR27" s="1"/>
      <c r="OAS27" s="1"/>
      <c r="OAT27" s="1"/>
      <c r="OAU27" s="1"/>
      <c r="OAV27" s="1"/>
      <c r="OAW27" s="1"/>
      <c r="OAX27" s="1"/>
      <c r="OAY27" s="1"/>
      <c r="OAZ27" s="1"/>
      <c r="OBA27" s="1"/>
      <c r="OBB27" s="1"/>
      <c r="OBC27" s="1"/>
      <c r="OBD27" s="1"/>
      <c r="OBE27" s="1"/>
      <c r="OBF27" s="1"/>
      <c r="OBG27" s="1"/>
      <c r="OBH27" s="1"/>
      <c r="OBI27" s="1"/>
      <c r="OBJ27" s="1"/>
      <c r="OBK27" s="1"/>
      <c r="OBL27" s="1"/>
      <c r="OBM27" s="1"/>
      <c r="OBN27" s="1"/>
      <c r="OBO27" s="1"/>
      <c r="OBP27" s="1"/>
      <c r="OBQ27" s="1"/>
      <c r="OBR27" s="1"/>
      <c r="OBS27" s="1"/>
      <c r="OBT27" s="1"/>
      <c r="OBU27" s="1"/>
      <c r="OBV27" s="1"/>
      <c r="OBW27" s="1"/>
      <c r="OBX27" s="1"/>
      <c r="OBY27" s="1"/>
      <c r="OBZ27" s="1"/>
      <c r="OCA27" s="1"/>
      <c r="OCB27" s="1"/>
      <c r="OCC27" s="1"/>
      <c r="OCD27" s="1"/>
      <c r="OCE27" s="1"/>
      <c r="OCF27" s="1"/>
      <c r="OCG27" s="1"/>
      <c r="OCH27" s="1"/>
      <c r="OCI27" s="1"/>
      <c r="OCJ27" s="1"/>
      <c r="OCK27" s="1"/>
      <c r="OCL27" s="1"/>
      <c r="OCM27" s="1"/>
      <c r="OCN27" s="1"/>
      <c r="OCO27" s="1"/>
      <c r="OCP27" s="1"/>
      <c r="OCQ27" s="1"/>
      <c r="OCR27" s="1"/>
      <c r="OCS27" s="1"/>
      <c r="OCT27" s="1"/>
      <c r="OCU27" s="1"/>
      <c r="OCV27" s="1"/>
      <c r="OCW27" s="1"/>
      <c r="OCX27" s="1"/>
      <c r="OCY27" s="1"/>
      <c r="OCZ27" s="1"/>
      <c r="ODA27" s="1"/>
      <c r="ODB27" s="1"/>
      <c r="ODC27" s="1"/>
      <c r="ODD27" s="1"/>
      <c r="ODE27" s="1"/>
      <c r="ODF27" s="1"/>
      <c r="ODG27" s="1"/>
      <c r="ODH27" s="1"/>
      <c r="ODI27" s="1"/>
      <c r="ODJ27" s="1"/>
      <c r="ODK27" s="1"/>
      <c r="ODL27" s="1"/>
      <c r="ODM27" s="1"/>
      <c r="ODN27" s="1"/>
      <c r="ODO27" s="1"/>
      <c r="ODP27" s="1"/>
      <c r="ODQ27" s="1"/>
      <c r="ODR27" s="1"/>
      <c r="ODS27" s="1"/>
      <c r="ODT27" s="1"/>
      <c r="ODU27" s="1"/>
      <c r="ODV27" s="1"/>
      <c r="ODW27" s="1"/>
      <c r="ODX27" s="1"/>
      <c r="ODY27" s="1"/>
      <c r="ODZ27" s="1"/>
      <c r="OEA27" s="1"/>
      <c r="OEB27" s="1"/>
      <c r="OEC27" s="1"/>
      <c r="OED27" s="1"/>
      <c r="OEE27" s="1"/>
      <c r="OEF27" s="1"/>
      <c r="OEG27" s="1"/>
      <c r="OEH27" s="1"/>
      <c r="OEI27" s="1"/>
      <c r="OEJ27" s="1"/>
      <c r="OEK27" s="1"/>
      <c r="OEL27" s="1"/>
      <c r="OEM27" s="1"/>
      <c r="OEN27" s="1"/>
      <c r="OEO27" s="1"/>
      <c r="OEP27" s="1"/>
      <c r="OEQ27" s="1"/>
      <c r="OER27" s="1"/>
      <c r="OES27" s="1"/>
      <c r="OET27" s="1"/>
      <c r="OEU27" s="1"/>
      <c r="OEV27" s="1"/>
      <c r="OEW27" s="1"/>
      <c r="OEX27" s="1"/>
      <c r="OEY27" s="1"/>
      <c r="OEZ27" s="1"/>
      <c r="OFA27" s="1"/>
      <c r="OFB27" s="1"/>
      <c r="OFC27" s="1"/>
      <c r="OFD27" s="1"/>
      <c r="OFE27" s="1"/>
      <c r="OFF27" s="1"/>
      <c r="OFG27" s="1"/>
      <c r="OFH27" s="1"/>
      <c r="OFI27" s="1"/>
      <c r="OFJ27" s="1"/>
      <c r="OFK27" s="1"/>
      <c r="OFL27" s="1"/>
      <c r="OFM27" s="1"/>
      <c r="OFN27" s="1"/>
      <c r="OFO27" s="1"/>
      <c r="OFP27" s="1"/>
      <c r="OFQ27" s="1"/>
      <c r="OFR27" s="1"/>
      <c r="OFS27" s="1"/>
      <c r="OFT27" s="1"/>
      <c r="OFU27" s="1"/>
      <c r="OFV27" s="1"/>
      <c r="OFW27" s="1"/>
      <c r="OFX27" s="1"/>
      <c r="OFY27" s="1"/>
      <c r="OFZ27" s="1"/>
      <c r="OGA27" s="1"/>
      <c r="OGB27" s="1"/>
      <c r="OGC27" s="1"/>
      <c r="OGD27" s="1"/>
      <c r="OGE27" s="1"/>
      <c r="OGF27" s="1"/>
      <c r="OGG27" s="1"/>
      <c r="OGH27" s="1"/>
      <c r="OGI27" s="1"/>
      <c r="OGJ27" s="1"/>
      <c r="OGK27" s="1"/>
      <c r="OGL27" s="1"/>
      <c r="OGM27" s="1"/>
      <c r="OGN27" s="1"/>
      <c r="OGO27" s="1"/>
      <c r="OGP27" s="1"/>
      <c r="OGQ27" s="1"/>
      <c r="OGR27" s="1"/>
      <c r="OGS27" s="1"/>
      <c r="OGT27" s="1"/>
      <c r="OGU27" s="1"/>
      <c r="OGV27" s="1"/>
      <c r="OGW27" s="1"/>
      <c r="OGX27" s="1"/>
      <c r="OGY27" s="1"/>
      <c r="OGZ27" s="1"/>
      <c r="OHA27" s="1"/>
      <c r="OHB27" s="1"/>
      <c r="OHC27" s="1"/>
      <c r="OHD27" s="1"/>
      <c r="OHE27" s="1"/>
      <c r="OHF27" s="1"/>
      <c r="OHG27" s="1"/>
      <c r="OHH27" s="1"/>
      <c r="OHI27" s="1"/>
      <c r="OHJ27" s="1"/>
      <c r="OHK27" s="1"/>
      <c r="OHL27" s="1"/>
      <c r="OHM27" s="1"/>
      <c r="OHN27" s="1"/>
      <c r="OHO27" s="1"/>
      <c r="OHP27" s="1"/>
      <c r="OHQ27" s="1"/>
      <c r="OHR27" s="1"/>
      <c r="OHS27" s="1"/>
      <c r="OHT27" s="1"/>
      <c r="OHU27" s="1"/>
      <c r="OHV27" s="1"/>
      <c r="OHW27" s="1"/>
      <c r="OHX27" s="1"/>
      <c r="OHY27" s="1"/>
      <c r="OHZ27" s="1"/>
      <c r="OIA27" s="1"/>
      <c r="OIB27" s="1"/>
      <c r="OIC27" s="1"/>
      <c r="OID27" s="1"/>
      <c r="OIE27" s="1"/>
      <c r="OIF27" s="1"/>
      <c r="OIG27" s="1"/>
      <c r="OIH27" s="1"/>
      <c r="OII27" s="1"/>
      <c r="OIJ27" s="1"/>
      <c r="OIK27" s="1"/>
      <c r="OIL27" s="1"/>
      <c r="OIM27" s="1"/>
      <c r="OIN27" s="1"/>
      <c r="OIO27" s="1"/>
      <c r="OIP27" s="1"/>
      <c r="OIQ27" s="1"/>
      <c r="OIR27" s="1"/>
      <c r="OIS27" s="1"/>
      <c r="OIT27" s="1"/>
      <c r="OIU27" s="1"/>
      <c r="OIV27" s="1"/>
      <c r="OIW27" s="1"/>
      <c r="OIX27" s="1"/>
      <c r="OIY27" s="1"/>
      <c r="OIZ27" s="1"/>
      <c r="OJA27" s="1"/>
      <c r="OJB27" s="1"/>
      <c r="OJC27" s="1"/>
      <c r="OJD27" s="1"/>
      <c r="OJE27" s="1"/>
      <c r="OJF27" s="1"/>
      <c r="OJG27" s="1"/>
      <c r="OJH27" s="1"/>
      <c r="OJI27" s="1"/>
      <c r="OJJ27" s="1"/>
      <c r="OJK27" s="1"/>
      <c r="OJL27" s="1"/>
      <c r="OJM27" s="1"/>
      <c r="OJN27" s="1"/>
      <c r="OJO27" s="1"/>
      <c r="OJP27" s="1"/>
      <c r="OJQ27" s="1"/>
      <c r="OJR27" s="1"/>
      <c r="OJS27" s="1"/>
      <c r="OJT27" s="1"/>
      <c r="OJU27" s="1"/>
      <c r="OJV27" s="1"/>
      <c r="OJW27" s="1"/>
      <c r="OJX27" s="1"/>
      <c r="OJY27" s="1"/>
      <c r="OJZ27" s="1"/>
      <c r="OKA27" s="1"/>
      <c r="OKB27" s="1"/>
      <c r="OKC27" s="1"/>
      <c r="OKD27" s="1"/>
      <c r="OKE27" s="1"/>
      <c r="OKF27" s="1"/>
      <c r="OKG27" s="1"/>
      <c r="OKH27" s="1"/>
      <c r="OKI27" s="1"/>
      <c r="OKJ27" s="1"/>
      <c r="OKK27" s="1"/>
      <c r="OKL27" s="1"/>
      <c r="OKM27" s="1"/>
      <c r="OKN27" s="1"/>
      <c r="OKO27" s="1"/>
      <c r="OKP27" s="1"/>
      <c r="OKQ27" s="1"/>
      <c r="OKR27" s="1"/>
      <c r="OKS27" s="1"/>
      <c r="OKT27" s="1"/>
      <c r="OKU27" s="1"/>
      <c r="OKV27" s="1"/>
      <c r="OKW27" s="1"/>
      <c r="OKX27" s="1"/>
      <c r="OKY27" s="1"/>
      <c r="OKZ27" s="1"/>
      <c r="OLA27" s="1"/>
      <c r="OLB27" s="1"/>
      <c r="OLC27" s="1"/>
      <c r="OLD27" s="1"/>
      <c r="OLE27" s="1"/>
      <c r="OLF27" s="1"/>
      <c r="OLG27" s="1"/>
      <c r="OLH27" s="1"/>
      <c r="OLI27" s="1"/>
      <c r="OLJ27" s="1"/>
      <c r="OLK27" s="1"/>
      <c r="OLL27" s="1"/>
      <c r="OLM27" s="1"/>
      <c r="OLN27" s="1"/>
      <c r="OLO27" s="1"/>
      <c r="OLP27" s="1"/>
      <c r="OLQ27" s="1"/>
      <c r="OLR27" s="1"/>
      <c r="OLS27" s="1"/>
      <c r="OLT27" s="1"/>
      <c r="OLU27" s="1"/>
      <c r="OLV27" s="1"/>
      <c r="OLW27" s="1"/>
      <c r="OLX27" s="1"/>
      <c r="OLY27" s="1"/>
      <c r="OLZ27" s="1"/>
      <c r="OMA27" s="1"/>
      <c r="OMB27" s="1"/>
      <c r="OMC27" s="1"/>
      <c r="OMD27" s="1"/>
      <c r="OME27" s="1"/>
      <c r="OMF27" s="1"/>
      <c r="OMG27" s="1"/>
      <c r="OMH27" s="1"/>
      <c r="OMI27" s="1"/>
      <c r="OMJ27" s="1"/>
      <c r="OMK27" s="1"/>
      <c r="OML27" s="1"/>
      <c r="OMM27" s="1"/>
      <c r="OMN27" s="1"/>
      <c r="OMO27" s="1"/>
      <c r="OMP27" s="1"/>
      <c r="OMQ27" s="1"/>
      <c r="OMR27" s="1"/>
      <c r="OMS27" s="1"/>
      <c r="OMT27" s="1"/>
      <c r="OMU27" s="1"/>
      <c r="OMV27" s="1"/>
      <c r="OMW27" s="1"/>
      <c r="OMX27" s="1"/>
      <c r="OMY27" s="1"/>
      <c r="OMZ27" s="1"/>
      <c r="ONA27" s="1"/>
      <c r="ONB27" s="1"/>
      <c r="ONC27" s="1"/>
      <c r="OND27" s="1"/>
      <c r="ONE27" s="1"/>
      <c r="ONF27" s="1"/>
      <c r="ONG27" s="1"/>
      <c r="ONH27" s="1"/>
      <c r="ONI27" s="1"/>
      <c r="ONJ27" s="1"/>
      <c r="ONK27" s="1"/>
      <c r="ONL27" s="1"/>
      <c r="ONM27" s="1"/>
      <c r="ONN27" s="1"/>
      <c r="ONO27" s="1"/>
      <c r="ONP27" s="1"/>
      <c r="ONQ27" s="1"/>
      <c r="ONR27" s="1"/>
      <c r="ONS27" s="1"/>
      <c r="ONT27" s="1"/>
      <c r="ONU27" s="1"/>
      <c r="ONV27" s="1"/>
      <c r="ONW27" s="1"/>
      <c r="ONX27" s="1"/>
      <c r="ONY27" s="1"/>
      <c r="ONZ27" s="1"/>
      <c r="OOA27" s="1"/>
      <c r="OOB27" s="1"/>
      <c r="OOC27" s="1"/>
      <c r="OOD27" s="1"/>
      <c r="OOE27" s="1"/>
      <c r="OOF27" s="1"/>
      <c r="OOG27" s="1"/>
      <c r="OOH27" s="1"/>
      <c r="OOI27" s="1"/>
      <c r="OOJ27" s="1"/>
      <c r="OOK27" s="1"/>
      <c r="OOL27" s="1"/>
      <c r="OOM27" s="1"/>
      <c r="OON27" s="1"/>
      <c r="OOO27" s="1"/>
      <c r="OOP27" s="1"/>
      <c r="OOQ27" s="1"/>
      <c r="OOR27" s="1"/>
      <c r="OOS27" s="1"/>
      <c r="OOT27" s="1"/>
      <c r="OOU27" s="1"/>
      <c r="OOV27" s="1"/>
      <c r="OOW27" s="1"/>
      <c r="OOX27" s="1"/>
      <c r="OOY27" s="1"/>
      <c r="OOZ27" s="1"/>
      <c r="OPA27" s="1"/>
      <c r="OPB27" s="1"/>
      <c r="OPC27" s="1"/>
      <c r="OPD27" s="1"/>
      <c r="OPE27" s="1"/>
      <c r="OPF27" s="1"/>
      <c r="OPG27" s="1"/>
      <c r="OPH27" s="1"/>
      <c r="OPI27" s="1"/>
      <c r="OPJ27" s="1"/>
      <c r="OPK27" s="1"/>
      <c r="OPL27" s="1"/>
      <c r="OPM27" s="1"/>
      <c r="OPN27" s="1"/>
      <c r="OPO27" s="1"/>
      <c r="OPP27" s="1"/>
      <c r="OPQ27" s="1"/>
      <c r="OPR27" s="1"/>
      <c r="OPS27" s="1"/>
      <c r="OPT27" s="1"/>
      <c r="OPU27" s="1"/>
      <c r="OPV27" s="1"/>
      <c r="OPW27" s="1"/>
      <c r="OPX27" s="1"/>
      <c r="OPY27" s="1"/>
      <c r="OPZ27" s="1"/>
      <c r="OQA27" s="1"/>
      <c r="OQB27" s="1"/>
      <c r="OQC27" s="1"/>
      <c r="OQD27" s="1"/>
      <c r="OQE27" s="1"/>
      <c r="OQF27" s="1"/>
      <c r="OQG27" s="1"/>
      <c r="OQH27" s="1"/>
      <c r="OQI27" s="1"/>
      <c r="OQJ27" s="1"/>
      <c r="OQK27" s="1"/>
      <c r="OQL27" s="1"/>
      <c r="OQM27" s="1"/>
      <c r="OQN27" s="1"/>
      <c r="OQO27" s="1"/>
      <c r="OQP27" s="1"/>
      <c r="OQQ27" s="1"/>
      <c r="OQR27" s="1"/>
      <c r="OQS27" s="1"/>
      <c r="OQT27" s="1"/>
      <c r="OQU27" s="1"/>
      <c r="OQV27" s="1"/>
      <c r="OQW27" s="1"/>
      <c r="OQX27" s="1"/>
      <c r="OQY27" s="1"/>
      <c r="OQZ27" s="1"/>
      <c r="ORA27" s="1"/>
      <c r="ORB27" s="1"/>
      <c r="ORC27" s="1"/>
      <c r="ORD27" s="1"/>
      <c r="ORE27" s="1"/>
      <c r="ORF27" s="1"/>
      <c r="ORG27" s="1"/>
      <c r="ORH27" s="1"/>
      <c r="ORI27" s="1"/>
      <c r="ORJ27" s="1"/>
      <c r="ORK27" s="1"/>
      <c r="ORL27" s="1"/>
      <c r="ORM27" s="1"/>
      <c r="ORN27" s="1"/>
      <c r="ORO27" s="1"/>
      <c r="ORP27" s="1"/>
      <c r="ORQ27" s="1"/>
      <c r="ORR27" s="1"/>
      <c r="ORS27" s="1"/>
      <c r="ORT27" s="1"/>
      <c r="ORU27" s="1"/>
      <c r="ORV27" s="1"/>
      <c r="ORW27" s="1"/>
      <c r="ORX27" s="1"/>
      <c r="ORY27" s="1"/>
      <c r="ORZ27" s="1"/>
      <c r="OSA27" s="1"/>
      <c r="OSB27" s="1"/>
      <c r="OSC27" s="1"/>
      <c r="OSD27" s="1"/>
      <c r="OSE27" s="1"/>
      <c r="OSF27" s="1"/>
      <c r="OSG27" s="1"/>
      <c r="OSH27" s="1"/>
      <c r="OSI27" s="1"/>
      <c r="OSJ27" s="1"/>
      <c r="OSK27" s="1"/>
      <c r="OSL27" s="1"/>
      <c r="OSM27" s="1"/>
      <c r="OSN27" s="1"/>
      <c r="OSO27" s="1"/>
      <c r="OSP27" s="1"/>
      <c r="OSQ27" s="1"/>
      <c r="OSR27" s="1"/>
      <c r="OSS27" s="1"/>
      <c r="OST27" s="1"/>
      <c r="OSU27" s="1"/>
      <c r="OSV27" s="1"/>
      <c r="OSW27" s="1"/>
      <c r="OSX27" s="1"/>
      <c r="OSY27" s="1"/>
      <c r="OSZ27" s="1"/>
      <c r="OTA27" s="1"/>
      <c r="OTB27" s="1"/>
      <c r="OTC27" s="1"/>
      <c r="OTD27" s="1"/>
      <c r="OTE27" s="1"/>
      <c r="OTF27" s="1"/>
      <c r="OTG27" s="1"/>
      <c r="OTH27" s="1"/>
      <c r="OTI27" s="1"/>
      <c r="OTJ27" s="1"/>
      <c r="OTK27" s="1"/>
      <c r="OTL27" s="1"/>
      <c r="OTM27" s="1"/>
      <c r="OTN27" s="1"/>
      <c r="OTO27" s="1"/>
      <c r="OTP27" s="1"/>
      <c r="OTQ27" s="1"/>
      <c r="OTR27" s="1"/>
      <c r="OTS27" s="1"/>
      <c r="OTT27" s="1"/>
      <c r="OTU27" s="1"/>
      <c r="OTV27" s="1"/>
      <c r="OTW27" s="1"/>
      <c r="OTX27" s="1"/>
      <c r="OTY27" s="1"/>
      <c r="OTZ27" s="1"/>
      <c r="OUA27" s="1"/>
      <c r="OUB27" s="1"/>
      <c r="OUC27" s="1"/>
      <c r="OUD27" s="1"/>
      <c r="OUE27" s="1"/>
      <c r="OUF27" s="1"/>
      <c r="OUG27" s="1"/>
      <c r="OUH27" s="1"/>
      <c r="OUI27" s="1"/>
      <c r="OUJ27" s="1"/>
      <c r="OUK27" s="1"/>
      <c r="OUL27" s="1"/>
      <c r="OUM27" s="1"/>
      <c r="OUN27" s="1"/>
      <c r="OUO27" s="1"/>
      <c r="OUP27" s="1"/>
      <c r="OUQ27" s="1"/>
      <c r="OUR27" s="1"/>
      <c r="OUS27" s="1"/>
      <c r="OUT27" s="1"/>
      <c r="OUU27" s="1"/>
      <c r="OUV27" s="1"/>
      <c r="OUW27" s="1"/>
      <c r="OUX27" s="1"/>
      <c r="OUY27" s="1"/>
      <c r="OUZ27" s="1"/>
      <c r="OVA27" s="1"/>
      <c r="OVB27" s="1"/>
      <c r="OVC27" s="1"/>
      <c r="OVD27" s="1"/>
      <c r="OVE27" s="1"/>
      <c r="OVF27" s="1"/>
      <c r="OVG27" s="1"/>
      <c r="OVH27" s="1"/>
      <c r="OVI27" s="1"/>
      <c r="OVJ27" s="1"/>
      <c r="OVK27" s="1"/>
      <c r="OVL27" s="1"/>
      <c r="OVM27" s="1"/>
      <c r="OVN27" s="1"/>
      <c r="OVO27" s="1"/>
      <c r="OVP27" s="1"/>
      <c r="OVQ27" s="1"/>
      <c r="OVR27" s="1"/>
      <c r="OVS27" s="1"/>
      <c r="OVT27" s="1"/>
      <c r="OVU27" s="1"/>
      <c r="OVV27" s="1"/>
      <c r="OVW27" s="1"/>
      <c r="OVX27" s="1"/>
      <c r="OVY27" s="1"/>
      <c r="OVZ27" s="1"/>
      <c r="OWA27" s="1"/>
      <c r="OWB27" s="1"/>
      <c r="OWC27" s="1"/>
      <c r="OWD27" s="1"/>
      <c r="OWE27" s="1"/>
      <c r="OWF27" s="1"/>
      <c r="OWG27" s="1"/>
      <c r="OWH27" s="1"/>
      <c r="OWI27" s="1"/>
      <c r="OWJ27" s="1"/>
      <c r="OWK27" s="1"/>
      <c r="OWL27" s="1"/>
      <c r="OWM27" s="1"/>
      <c r="OWN27" s="1"/>
      <c r="OWO27" s="1"/>
      <c r="OWP27" s="1"/>
      <c r="OWQ27" s="1"/>
      <c r="OWR27" s="1"/>
      <c r="OWS27" s="1"/>
      <c r="OWT27" s="1"/>
      <c r="OWU27" s="1"/>
      <c r="OWV27" s="1"/>
      <c r="OWW27" s="1"/>
      <c r="OWX27" s="1"/>
      <c r="OWY27" s="1"/>
      <c r="OWZ27" s="1"/>
      <c r="OXA27" s="1"/>
      <c r="OXB27" s="1"/>
      <c r="OXC27" s="1"/>
      <c r="OXD27" s="1"/>
      <c r="OXE27" s="1"/>
      <c r="OXF27" s="1"/>
      <c r="OXG27" s="1"/>
      <c r="OXH27" s="1"/>
      <c r="OXI27" s="1"/>
      <c r="OXJ27" s="1"/>
      <c r="OXK27" s="1"/>
      <c r="OXL27" s="1"/>
      <c r="OXM27" s="1"/>
      <c r="OXN27" s="1"/>
      <c r="OXO27" s="1"/>
      <c r="OXP27" s="1"/>
      <c r="OXQ27" s="1"/>
      <c r="OXR27" s="1"/>
      <c r="OXS27" s="1"/>
      <c r="OXT27" s="1"/>
      <c r="OXU27" s="1"/>
      <c r="OXV27" s="1"/>
      <c r="OXW27" s="1"/>
      <c r="OXX27" s="1"/>
      <c r="OXY27" s="1"/>
      <c r="OXZ27" s="1"/>
      <c r="OYA27" s="1"/>
      <c r="OYB27" s="1"/>
      <c r="OYC27" s="1"/>
      <c r="OYD27" s="1"/>
      <c r="OYE27" s="1"/>
      <c r="OYF27" s="1"/>
      <c r="OYG27" s="1"/>
      <c r="OYH27" s="1"/>
      <c r="OYI27" s="1"/>
      <c r="OYJ27" s="1"/>
      <c r="OYK27" s="1"/>
      <c r="OYL27" s="1"/>
      <c r="OYM27" s="1"/>
      <c r="OYN27" s="1"/>
      <c r="OYO27" s="1"/>
      <c r="OYP27" s="1"/>
      <c r="OYQ27" s="1"/>
      <c r="OYR27" s="1"/>
      <c r="OYS27" s="1"/>
      <c r="OYT27" s="1"/>
      <c r="OYU27" s="1"/>
      <c r="OYV27" s="1"/>
      <c r="OYW27" s="1"/>
      <c r="OYX27" s="1"/>
      <c r="OYY27" s="1"/>
      <c r="OYZ27" s="1"/>
      <c r="OZA27" s="1"/>
      <c r="OZB27" s="1"/>
      <c r="OZC27" s="1"/>
      <c r="OZD27" s="1"/>
      <c r="OZE27" s="1"/>
      <c r="OZF27" s="1"/>
      <c r="OZG27" s="1"/>
      <c r="OZH27" s="1"/>
      <c r="OZI27" s="1"/>
      <c r="OZJ27" s="1"/>
      <c r="OZK27" s="1"/>
      <c r="OZL27" s="1"/>
      <c r="OZM27" s="1"/>
      <c r="OZN27" s="1"/>
      <c r="OZO27" s="1"/>
      <c r="OZP27" s="1"/>
      <c r="OZQ27" s="1"/>
      <c r="OZR27" s="1"/>
      <c r="OZS27" s="1"/>
      <c r="OZT27" s="1"/>
      <c r="OZU27" s="1"/>
      <c r="OZV27" s="1"/>
      <c r="OZW27" s="1"/>
      <c r="OZX27" s="1"/>
      <c r="OZY27" s="1"/>
      <c r="OZZ27" s="1"/>
      <c r="PAA27" s="1"/>
      <c r="PAB27" s="1"/>
      <c r="PAC27" s="1"/>
      <c r="PAD27" s="1"/>
      <c r="PAE27" s="1"/>
      <c r="PAF27" s="1"/>
      <c r="PAG27" s="1"/>
      <c r="PAH27" s="1"/>
      <c r="PAI27" s="1"/>
      <c r="PAJ27" s="1"/>
      <c r="PAK27" s="1"/>
      <c r="PAL27" s="1"/>
      <c r="PAM27" s="1"/>
      <c r="PAN27" s="1"/>
      <c r="PAO27" s="1"/>
      <c r="PAP27" s="1"/>
      <c r="PAQ27" s="1"/>
      <c r="PAR27" s="1"/>
      <c r="PAS27" s="1"/>
      <c r="PAT27" s="1"/>
      <c r="PAU27" s="1"/>
      <c r="PAV27" s="1"/>
      <c r="PAW27" s="1"/>
      <c r="PAX27" s="1"/>
      <c r="PAY27" s="1"/>
      <c r="PAZ27" s="1"/>
      <c r="PBA27" s="1"/>
      <c r="PBB27" s="1"/>
      <c r="PBC27" s="1"/>
      <c r="PBD27" s="1"/>
      <c r="PBE27" s="1"/>
      <c r="PBF27" s="1"/>
      <c r="PBG27" s="1"/>
      <c r="PBH27" s="1"/>
      <c r="PBI27" s="1"/>
      <c r="PBJ27" s="1"/>
      <c r="PBK27" s="1"/>
      <c r="PBL27" s="1"/>
      <c r="PBM27" s="1"/>
      <c r="PBN27" s="1"/>
      <c r="PBO27" s="1"/>
      <c r="PBP27" s="1"/>
      <c r="PBQ27" s="1"/>
      <c r="PBR27" s="1"/>
      <c r="PBS27" s="1"/>
      <c r="PBT27" s="1"/>
      <c r="PBU27" s="1"/>
      <c r="PBV27" s="1"/>
      <c r="PBW27" s="1"/>
      <c r="PBX27" s="1"/>
      <c r="PBY27" s="1"/>
      <c r="PBZ27" s="1"/>
      <c r="PCA27" s="1"/>
      <c r="PCB27" s="1"/>
      <c r="PCC27" s="1"/>
      <c r="PCD27" s="1"/>
      <c r="PCE27" s="1"/>
      <c r="PCF27" s="1"/>
      <c r="PCG27" s="1"/>
      <c r="PCH27" s="1"/>
      <c r="PCI27" s="1"/>
      <c r="PCJ27" s="1"/>
      <c r="PCK27" s="1"/>
      <c r="PCL27" s="1"/>
      <c r="PCM27" s="1"/>
      <c r="PCN27" s="1"/>
      <c r="PCO27" s="1"/>
      <c r="PCP27" s="1"/>
      <c r="PCQ27" s="1"/>
      <c r="PCR27" s="1"/>
      <c r="PCS27" s="1"/>
      <c r="PCT27" s="1"/>
      <c r="PCU27" s="1"/>
      <c r="PCV27" s="1"/>
      <c r="PCW27" s="1"/>
      <c r="PCX27" s="1"/>
      <c r="PCY27" s="1"/>
      <c r="PCZ27" s="1"/>
      <c r="PDA27" s="1"/>
      <c r="PDB27" s="1"/>
      <c r="PDC27" s="1"/>
      <c r="PDD27" s="1"/>
      <c r="PDE27" s="1"/>
      <c r="PDF27" s="1"/>
      <c r="PDG27" s="1"/>
      <c r="PDH27" s="1"/>
      <c r="PDI27" s="1"/>
      <c r="PDJ27" s="1"/>
      <c r="PDK27" s="1"/>
      <c r="PDL27" s="1"/>
      <c r="PDM27" s="1"/>
      <c r="PDN27" s="1"/>
      <c r="PDO27" s="1"/>
      <c r="PDP27" s="1"/>
      <c r="PDQ27" s="1"/>
      <c r="PDR27" s="1"/>
      <c r="PDS27" s="1"/>
      <c r="PDT27" s="1"/>
      <c r="PDU27" s="1"/>
      <c r="PDV27" s="1"/>
      <c r="PDW27" s="1"/>
      <c r="PDX27" s="1"/>
      <c r="PDY27" s="1"/>
      <c r="PDZ27" s="1"/>
      <c r="PEA27" s="1"/>
      <c r="PEB27" s="1"/>
      <c r="PEC27" s="1"/>
      <c r="PED27" s="1"/>
      <c r="PEE27" s="1"/>
      <c r="PEF27" s="1"/>
      <c r="PEG27" s="1"/>
      <c r="PEH27" s="1"/>
      <c r="PEI27" s="1"/>
      <c r="PEJ27" s="1"/>
      <c r="PEK27" s="1"/>
      <c r="PEL27" s="1"/>
      <c r="PEM27" s="1"/>
      <c r="PEN27" s="1"/>
      <c r="PEO27" s="1"/>
      <c r="PEP27" s="1"/>
      <c r="PEQ27" s="1"/>
      <c r="PER27" s="1"/>
      <c r="PES27" s="1"/>
      <c r="PET27" s="1"/>
      <c r="PEU27" s="1"/>
      <c r="PEV27" s="1"/>
      <c r="PEW27" s="1"/>
      <c r="PEX27" s="1"/>
      <c r="PEY27" s="1"/>
      <c r="PEZ27" s="1"/>
      <c r="PFA27" s="1"/>
      <c r="PFB27" s="1"/>
      <c r="PFC27" s="1"/>
      <c r="PFD27" s="1"/>
      <c r="PFE27" s="1"/>
      <c r="PFF27" s="1"/>
      <c r="PFG27" s="1"/>
      <c r="PFH27" s="1"/>
      <c r="PFI27" s="1"/>
      <c r="PFJ27" s="1"/>
      <c r="PFK27" s="1"/>
      <c r="PFL27" s="1"/>
      <c r="PFM27" s="1"/>
      <c r="PFN27" s="1"/>
      <c r="PFO27" s="1"/>
      <c r="PFP27" s="1"/>
      <c r="PFQ27" s="1"/>
      <c r="PFR27" s="1"/>
      <c r="PFS27" s="1"/>
      <c r="PFT27" s="1"/>
      <c r="PFU27" s="1"/>
      <c r="PFV27" s="1"/>
      <c r="PFW27" s="1"/>
      <c r="PFX27" s="1"/>
      <c r="PFY27" s="1"/>
      <c r="PFZ27" s="1"/>
      <c r="PGA27" s="1"/>
      <c r="PGB27" s="1"/>
      <c r="PGC27" s="1"/>
      <c r="PGD27" s="1"/>
      <c r="PGE27" s="1"/>
      <c r="PGF27" s="1"/>
      <c r="PGG27" s="1"/>
      <c r="PGH27" s="1"/>
      <c r="PGI27" s="1"/>
      <c r="PGJ27" s="1"/>
      <c r="PGK27" s="1"/>
      <c r="PGL27" s="1"/>
      <c r="PGM27" s="1"/>
      <c r="PGN27" s="1"/>
      <c r="PGO27" s="1"/>
      <c r="PGP27" s="1"/>
      <c r="PGQ27" s="1"/>
      <c r="PGR27" s="1"/>
      <c r="PGS27" s="1"/>
      <c r="PGT27" s="1"/>
      <c r="PGU27" s="1"/>
      <c r="PGV27" s="1"/>
      <c r="PGW27" s="1"/>
      <c r="PGX27" s="1"/>
      <c r="PGY27" s="1"/>
      <c r="PGZ27" s="1"/>
      <c r="PHA27" s="1"/>
      <c r="PHB27" s="1"/>
      <c r="PHC27" s="1"/>
      <c r="PHD27" s="1"/>
      <c r="PHE27" s="1"/>
      <c r="PHF27" s="1"/>
      <c r="PHG27" s="1"/>
      <c r="PHH27" s="1"/>
      <c r="PHI27" s="1"/>
      <c r="PHJ27" s="1"/>
      <c r="PHK27" s="1"/>
      <c r="PHL27" s="1"/>
      <c r="PHM27" s="1"/>
      <c r="PHN27" s="1"/>
      <c r="PHO27" s="1"/>
      <c r="PHP27" s="1"/>
      <c r="PHQ27" s="1"/>
      <c r="PHR27" s="1"/>
      <c r="PHS27" s="1"/>
      <c r="PHT27" s="1"/>
      <c r="PHU27" s="1"/>
      <c r="PHV27" s="1"/>
      <c r="PHW27" s="1"/>
      <c r="PHX27" s="1"/>
      <c r="PHY27" s="1"/>
      <c r="PHZ27" s="1"/>
      <c r="PIA27" s="1"/>
      <c r="PIB27" s="1"/>
      <c r="PIC27" s="1"/>
      <c r="PID27" s="1"/>
      <c r="PIE27" s="1"/>
      <c r="PIF27" s="1"/>
      <c r="PIG27" s="1"/>
      <c r="PIH27" s="1"/>
      <c r="PII27" s="1"/>
      <c r="PIJ27" s="1"/>
      <c r="PIK27" s="1"/>
      <c r="PIL27" s="1"/>
      <c r="PIM27" s="1"/>
      <c r="PIN27" s="1"/>
      <c r="PIO27" s="1"/>
      <c r="PIP27" s="1"/>
      <c r="PIQ27" s="1"/>
      <c r="PIR27" s="1"/>
      <c r="PIS27" s="1"/>
      <c r="PIT27" s="1"/>
      <c r="PIU27" s="1"/>
      <c r="PIV27" s="1"/>
      <c r="PIW27" s="1"/>
      <c r="PIX27" s="1"/>
      <c r="PIY27" s="1"/>
      <c r="PIZ27" s="1"/>
      <c r="PJA27" s="1"/>
      <c r="PJB27" s="1"/>
      <c r="PJC27" s="1"/>
      <c r="PJD27" s="1"/>
      <c r="PJE27" s="1"/>
      <c r="PJF27" s="1"/>
      <c r="PJG27" s="1"/>
      <c r="PJH27" s="1"/>
      <c r="PJI27" s="1"/>
      <c r="PJJ27" s="1"/>
      <c r="PJK27" s="1"/>
      <c r="PJL27" s="1"/>
      <c r="PJM27" s="1"/>
      <c r="PJN27" s="1"/>
      <c r="PJO27" s="1"/>
      <c r="PJP27" s="1"/>
      <c r="PJQ27" s="1"/>
      <c r="PJR27" s="1"/>
      <c r="PJS27" s="1"/>
      <c r="PJT27" s="1"/>
      <c r="PJU27" s="1"/>
      <c r="PJV27" s="1"/>
      <c r="PJW27" s="1"/>
      <c r="PJX27" s="1"/>
      <c r="PJY27" s="1"/>
      <c r="PJZ27" s="1"/>
      <c r="PKA27" s="1"/>
      <c r="PKB27" s="1"/>
      <c r="PKC27" s="1"/>
      <c r="PKD27" s="1"/>
      <c r="PKE27" s="1"/>
      <c r="PKF27" s="1"/>
      <c r="PKG27" s="1"/>
      <c r="PKH27" s="1"/>
      <c r="PKI27" s="1"/>
      <c r="PKJ27" s="1"/>
      <c r="PKK27" s="1"/>
      <c r="PKL27" s="1"/>
      <c r="PKM27" s="1"/>
      <c r="PKN27" s="1"/>
      <c r="PKO27" s="1"/>
      <c r="PKP27" s="1"/>
      <c r="PKQ27" s="1"/>
      <c r="PKR27" s="1"/>
      <c r="PKS27" s="1"/>
      <c r="PKT27" s="1"/>
      <c r="PKU27" s="1"/>
      <c r="PKV27" s="1"/>
      <c r="PKW27" s="1"/>
      <c r="PKX27" s="1"/>
      <c r="PKY27" s="1"/>
      <c r="PKZ27" s="1"/>
      <c r="PLA27" s="1"/>
      <c r="PLB27" s="1"/>
      <c r="PLC27" s="1"/>
      <c r="PLD27" s="1"/>
      <c r="PLE27" s="1"/>
      <c r="PLF27" s="1"/>
      <c r="PLG27" s="1"/>
      <c r="PLH27" s="1"/>
      <c r="PLI27" s="1"/>
      <c r="PLJ27" s="1"/>
      <c r="PLK27" s="1"/>
      <c r="PLL27" s="1"/>
      <c r="PLM27" s="1"/>
      <c r="PLN27" s="1"/>
      <c r="PLO27" s="1"/>
      <c r="PLP27" s="1"/>
      <c r="PLQ27" s="1"/>
      <c r="PLR27" s="1"/>
      <c r="PLS27" s="1"/>
      <c r="PLT27" s="1"/>
      <c r="PLU27" s="1"/>
      <c r="PLV27" s="1"/>
      <c r="PLW27" s="1"/>
      <c r="PLX27" s="1"/>
      <c r="PLY27" s="1"/>
      <c r="PLZ27" s="1"/>
      <c r="PMA27" s="1"/>
      <c r="PMB27" s="1"/>
      <c r="PMC27" s="1"/>
      <c r="PMD27" s="1"/>
      <c r="PME27" s="1"/>
      <c r="PMF27" s="1"/>
      <c r="PMG27" s="1"/>
      <c r="PMH27" s="1"/>
      <c r="PMI27" s="1"/>
      <c r="PMJ27" s="1"/>
      <c r="PMK27" s="1"/>
      <c r="PML27" s="1"/>
      <c r="PMM27" s="1"/>
      <c r="PMN27" s="1"/>
      <c r="PMO27" s="1"/>
      <c r="PMP27" s="1"/>
      <c r="PMQ27" s="1"/>
      <c r="PMR27" s="1"/>
      <c r="PMS27" s="1"/>
      <c r="PMT27" s="1"/>
      <c r="PMU27" s="1"/>
      <c r="PMV27" s="1"/>
      <c r="PMW27" s="1"/>
      <c r="PMX27" s="1"/>
      <c r="PMY27" s="1"/>
      <c r="PMZ27" s="1"/>
      <c r="PNA27" s="1"/>
      <c r="PNB27" s="1"/>
      <c r="PNC27" s="1"/>
      <c r="PND27" s="1"/>
      <c r="PNE27" s="1"/>
      <c r="PNF27" s="1"/>
      <c r="PNG27" s="1"/>
      <c r="PNH27" s="1"/>
      <c r="PNI27" s="1"/>
      <c r="PNJ27" s="1"/>
      <c r="PNK27" s="1"/>
      <c r="PNL27" s="1"/>
      <c r="PNM27" s="1"/>
      <c r="PNN27" s="1"/>
      <c r="PNO27" s="1"/>
      <c r="PNP27" s="1"/>
      <c r="PNQ27" s="1"/>
      <c r="PNR27" s="1"/>
      <c r="PNS27" s="1"/>
      <c r="PNT27" s="1"/>
      <c r="PNU27" s="1"/>
      <c r="PNV27" s="1"/>
      <c r="PNW27" s="1"/>
      <c r="PNX27" s="1"/>
      <c r="PNY27" s="1"/>
      <c r="PNZ27" s="1"/>
      <c r="POA27" s="1"/>
      <c r="POB27" s="1"/>
      <c r="POC27" s="1"/>
      <c r="POD27" s="1"/>
      <c r="POE27" s="1"/>
      <c r="POF27" s="1"/>
      <c r="POG27" s="1"/>
      <c r="POH27" s="1"/>
      <c r="POI27" s="1"/>
      <c r="POJ27" s="1"/>
      <c r="POK27" s="1"/>
      <c r="POL27" s="1"/>
      <c r="POM27" s="1"/>
      <c r="PON27" s="1"/>
      <c r="POO27" s="1"/>
      <c r="POP27" s="1"/>
      <c r="POQ27" s="1"/>
      <c r="POR27" s="1"/>
      <c r="POS27" s="1"/>
      <c r="POT27" s="1"/>
      <c r="POU27" s="1"/>
      <c r="POV27" s="1"/>
      <c r="POW27" s="1"/>
      <c r="POX27" s="1"/>
      <c r="POY27" s="1"/>
      <c r="POZ27" s="1"/>
      <c r="PPA27" s="1"/>
      <c r="PPB27" s="1"/>
      <c r="PPC27" s="1"/>
      <c r="PPD27" s="1"/>
      <c r="PPE27" s="1"/>
      <c r="PPF27" s="1"/>
      <c r="PPG27" s="1"/>
      <c r="PPH27" s="1"/>
      <c r="PPI27" s="1"/>
      <c r="PPJ27" s="1"/>
      <c r="PPK27" s="1"/>
      <c r="PPL27" s="1"/>
      <c r="PPM27" s="1"/>
      <c r="PPN27" s="1"/>
      <c r="PPO27" s="1"/>
      <c r="PPP27" s="1"/>
      <c r="PPQ27" s="1"/>
      <c r="PPR27" s="1"/>
      <c r="PPS27" s="1"/>
      <c r="PPT27" s="1"/>
      <c r="PPU27" s="1"/>
      <c r="PPV27" s="1"/>
      <c r="PPW27" s="1"/>
      <c r="PPX27" s="1"/>
      <c r="PPY27" s="1"/>
      <c r="PPZ27" s="1"/>
      <c r="PQA27" s="1"/>
      <c r="PQB27" s="1"/>
      <c r="PQC27" s="1"/>
      <c r="PQD27" s="1"/>
      <c r="PQE27" s="1"/>
      <c r="PQF27" s="1"/>
      <c r="PQG27" s="1"/>
      <c r="PQH27" s="1"/>
      <c r="PQI27" s="1"/>
      <c r="PQJ27" s="1"/>
      <c r="PQK27" s="1"/>
      <c r="PQL27" s="1"/>
      <c r="PQM27" s="1"/>
      <c r="PQN27" s="1"/>
      <c r="PQO27" s="1"/>
      <c r="PQP27" s="1"/>
      <c r="PQQ27" s="1"/>
      <c r="PQR27" s="1"/>
      <c r="PQS27" s="1"/>
      <c r="PQT27" s="1"/>
      <c r="PQU27" s="1"/>
      <c r="PQV27" s="1"/>
      <c r="PQW27" s="1"/>
      <c r="PQX27" s="1"/>
      <c r="PQY27" s="1"/>
      <c r="PQZ27" s="1"/>
      <c r="PRA27" s="1"/>
      <c r="PRB27" s="1"/>
      <c r="PRC27" s="1"/>
      <c r="PRD27" s="1"/>
      <c r="PRE27" s="1"/>
      <c r="PRF27" s="1"/>
      <c r="PRG27" s="1"/>
      <c r="PRH27" s="1"/>
      <c r="PRI27" s="1"/>
      <c r="PRJ27" s="1"/>
      <c r="PRK27" s="1"/>
      <c r="PRL27" s="1"/>
      <c r="PRM27" s="1"/>
      <c r="PRN27" s="1"/>
      <c r="PRO27" s="1"/>
      <c r="PRP27" s="1"/>
      <c r="PRQ27" s="1"/>
      <c r="PRR27" s="1"/>
      <c r="PRS27" s="1"/>
      <c r="PRT27" s="1"/>
      <c r="PRU27" s="1"/>
      <c r="PRV27" s="1"/>
      <c r="PRW27" s="1"/>
      <c r="PRX27" s="1"/>
      <c r="PRY27" s="1"/>
      <c r="PRZ27" s="1"/>
      <c r="PSA27" s="1"/>
      <c r="PSB27" s="1"/>
      <c r="PSC27" s="1"/>
      <c r="PSD27" s="1"/>
      <c r="PSE27" s="1"/>
      <c r="PSF27" s="1"/>
      <c r="PSG27" s="1"/>
      <c r="PSH27" s="1"/>
      <c r="PSI27" s="1"/>
      <c r="PSJ27" s="1"/>
      <c r="PSK27" s="1"/>
      <c r="PSL27" s="1"/>
      <c r="PSM27" s="1"/>
      <c r="PSN27" s="1"/>
      <c r="PSO27" s="1"/>
      <c r="PSP27" s="1"/>
      <c r="PSQ27" s="1"/>
      <c r="PSR27" s="1"/>
      <c r="PSS27" s="1"/>
      <c r="PST27" s="1"/>
      <c r="PSU27" s="1"/>
      <c r="PSV27" s="1"/>
      <c r="PSW27" s="1"/>
      <c r="PSX27" s="1"/>
      <c r="PSY27" s="1"/>
      <c r="PSZ27" s="1"/>
      <c r="PTA27" s="1"/>
      <c r="PTB27" s="1"/>
      <c r="PTC27" s="1"/>
      <c r="PTD27" s="1"/>
      <c r="PTE27" s="1"/>
      <c r="PTF27" s="1"/>
      <c r="PTG27" s="1"/>
      <c r="PTH27" s="1"/>
      <c r="PTI27" s="1"/>
      <c r="PTJ27" s="1"/>
      <c r="PTK27" s="1"/>
      <c r="PTL27" s="1"/>
      <c r="PTM27" s="1"/>
      <c r="PTN27" s="1"/>
      <c r="PTO27" s="1"/>
      <c r="PTP27" s="1"/>
      <c r="PTQ27" s="1"/>
      <c r="PTR27" s="1"/>
      <c r="PTS27" s="1"/>
      <c r="PTT27" s="1"/>
      <c r="PTU27" s="1"/>
      <c r="PTV27" s="1"/>
      <c r="PTW27" s="1"/>
      <c r="PTX27" s="1"/>
      <c r="PTY27" s="1"/>
      <c r="PTZ27" s="1"/>
      <c r="PUA27" s="1"/>
      <c r="PUB27" s="1"/>
      <c r="PUC27" s="1"/>
      <c r="PUD27" s="1"/>
      <c r="PUE27" s="1"/>
      <c r="PUF27" s="1"/>
      <c r="PUG27" s="1"/>
      <c r="PUH27" s="1"/>
      <c r="PUI27" s="1"/>
      <c r="PUJ27" s="1"/>
      <c r="PUK27" s="1"/>
      <c r="PUL27" s="1"/>
      <c r="PUM27" s="1"/>
      <c r="PUN27" s="1"/>
      <c r="PUO27" s="1"/>
      <c r="PUP27" s="1"/>
      <c r="PUQ27" s="1"/>
      <c r="PUR27" s="1"/>
      <c r="PUS27" s="1"/>
      <c r="PUT27" s="1"/>
      <c r="PUU27" s="1"/>
      <c r="PUV27" s="1"/>
      <c r="PUW27" s="1"/>
      <c r="PUX27" s="1"/>
      <c r="PUY27" s="1"/>
      <c r="PUZ27" s="1"/>
      <c r="PVA27" s="1"/>
      <c r="PVB27" s="1"/>
      <c r="PVC27" s="1"/>
      <c r="PVD27" s="1"/>
      <c r="PVE27" s="1"/>
      <c r="PVF27" s="1"/>
      <c r="PVG27" s="1"/>
      <c r="PVH27" s="1"/>
      <c r="PVI27" s="1"/>
      <c r="PVJ27" s="1"/>
      <c r="PVK27" s="1"/>
      <c r="PVL27" s="1"/>
      <c r="PVM27" s="1"/>
      <c r="PVN27" s="1"/>
      <c r="PVO27" s="1"/>
      <c r="PVP27" s="1"/>
      <c r="PVQ27" s="1"/>
      <c r="PVR27" s="1"/>
      <c r="PVS27" s="1"/>
      <c r="PVT27" s="1"/>
      <c r="PVU27" s="1"/>
      <c r="PVV27" s="1"/>
      <c r="PVW27" s="1"/>
      <c r="PVX27" s="1"/>
      <c r="PVY27" s="1"/>
      <c r="PVZ27" s="1"/>
      <c r="PWA27" s="1"/>
      <c r="PWB27" s="1"/>
      <c r="PWC27" s="1"/>
      <c r="PWD27" s="1"/>
      <c r="PWE27" s="1"/>
      <c r="PWF27" s="1"/>
      <c r="PWG27" s="1"/>
      <c r="PWH27" s="1"/>
      <c r="PWI27" s="1"/>
      <c r="PWJ27" s="1"/>
      <c r="PWK27" s="1"/>
      <c r="PWL27" s="1"/>
      <c r="PWM27" s="1"/>
      <c r="PWN27" s="1"/>
      <c r="PWO27" s="1"/>
      <c r="PWP27" s="1"/>
      <c r="PWQ27" s="1"/>
      <c r="PWR27" s="1"/>
      <c r="PWS27" s="1"/>
      <c r="PWT27" s="1"/>
      <c r="PWU27" s="1"/>
      <c r="PWV27" s="1"/>
      <c r="PWW27" s="1"/>
      <c r="PWX27" s="1"/>
      <c r="PWY27" s="1"/>
      <c r="PWZ27" s="1"/>
      <c r="PXA27" s="1"/>
      <c r="PXB27" s="1"/>
      <c r="PXC27" s="1"/>
      <c r="PXD27" s="1"/>
      <c r="PXE27" s="1"/>
      <c r="PXF27" s="1"/>
      <c r="PXG27" s="1"/>
      <c r="PXH27" s="1"/>
      <c r="PXI27" s="1"/>
      <c r="PXJ27" s="1"/>
      <c r="PXK27" s="1"/>
      <c r="PXL27" s="1"/>
      <c r="PXM27" s="1"/>
      <c r="PXN27" s="1"/>
      <c r="PXO27" s="1"/>
      <c r="PXP27" s="1"/>
      <c r="PXQ27" s="1"/>
      <c r="PXR27" s="1"/>
      <c r="PXS27" s="1"/>
      <c r="PXT27" s="1"/>
      <c r="PXU27" s="1"/>
      <c r="PXV27" s="1"/>
      <c r="PXW27" s="1"/>
      <c r="PXX27" s="1"/>
      <c r="PXY27" s="1"/>
      <c r="PXZ27" s="1"/>
      <c r="PYA27" s="1"/>
      <c r="PYB27" s="1"/>
      <c r="PYC27" s="1"/>
      <c r="PYD27" s="1"/>
      <c r="PYE27" s="1"/>
      <c r="PYF27" s="1"/>
      <c r="PYG27" s="1"/>
      <c r="PYH27" s="1"/>
      <c r="PYI27" s="1"/>
      <c r="PYJ27" s="1"/>
      <c r="PYK27" s="1"/>
      <c r="PYL27" s="1"/>
      <c r="PYM27" s="1"/>
      <c r="PYN27" s="1"/>
      <c r="PYO27" s="1"/>
      <c r="PYP27" s="1"/>
      <c r="PYQ27" s="1"/>
      <c r="PYR27" s="1"/>
      <c r="PYS27" s="1"/>
      <c r="PYT27" s="1"/>
      <c r="PYU27" s="1"/>
      <c r="PYV27" s="1"/>
      <c r="PYW27" s="1"/>
      <c r="PYX27" s="1"/>
      <c r="PYY27" s="1"/>
      <c r="PYZ27" s="1"/>
      <c r="PZA27" s="1"/>
      <c r="PZB27" s="1"/>
      <c r="PZC27" s="1"/>
      <c r="PZD27" s="1"/>
      <c r="PZE27" s="1"/>
      <c r="PZF27" s="1"/>
      <c r="PZG27" s="1"/>
      <c r="PZH27" s="1"/>
      <c r="PZI27" s="1"/>
      <c r="PZJ27" s="1"/>
      <c r="PZK27" s="1"/>
      <c r="PZL27" s="1"/>
      <c r="PZM27" s="1"/>
      <c r="PZN27" s="1"/>
      <c r="PZO27" s="1"/>
      <c r="PZP27" s="1"/>
      <c r="PZQ27" s="1"/>
      <c r="PZR27" s="1"/>
      <c r="PZS27" s="1"/>
      <c r="PZT27" s="1"/>
      <c r="PZU27" s="1"/>
      <c r="PZV27" s="1"/>
      <c r="PZW27" s="1"/>
      <c r="PZX27" s="1"/>
      <c r="PZY27" s="1"/>
      <c r="PZZ27" s="1"/>
      <c r="QAA27" s="1"/>
      <c r="QAB27" s="1"/>
      <c r="QAC27" s="1"/>
      <c r="QAD27" s="1"/>
      <c r="QAE27" s="1"/>
      <c r="QAF27" s="1"/>
      <c r="QAG27" s="1"/>
      <c r="QAH27" s="1"/>
      <c r="QAI27" s="1"/>
      <c r="QAJ27" s="1"/>
      <c r="QAK27" s="1"/>
      <c r="QAL27" s="1"/>
      <c r="QAM27" s="1"/>
      <c r="QAN27" s="1"/>
      <c r="QAO27" s="1"/>
      <c r="QAP27" s="1"/>
      <c r="QAQ27" s="1"/>
      <c r="QAR27" s="1"/>
      <c r="QAS27" s="1"/>
      <c r="QAT27" s="1"/>
      <c r="QAU27" s="1"/>
      <c r="QAV27" s="1"/>
      <c r="QAW27" s="1"/>
      <c r="QAX27" s="1"/>
      <c r="QAY27" s="1"/>
      <c r="QAZ27" s="1"/>
      <c r="QBA27" s="1"/>
      <c r="QBB27" s="1"/>
      <c r="QBC27" s="1"/>
      <c r="QBD27" s="1"/>
      <c r="QBE27" s="1"/>
      <c r="QBF27" s="1"/>
      <c r="QBG27" s="1"/>
      <c r="QBH27" s="1"/>
      <c r="QBI27" s="1"/>
      <c r="QBJ27" s="1"/>
      <c r="QBK27" s="1"/>
      <c r="QBL27" s="1"/>
      <c r="QBM27" s="1"/>
      <c r="QBN27" s="1"/>
      <c r="QBO27" s="1"/>
      <c r="QBP27" s="1"/>
      <c r="QBQ27" s="1"/>
      <c r="QBR27" s="1"/>
      <c r="QBS27" s="1"/>
      <c r="QBT27" s="1"/>
      <c r="QBU27" s="1"/>
      <c r="QBV27" s="1"/>
      <c r="QBW27" s="1"/>
      <c r="QBX27" s="1"/>
      <c r="QBY27" s="1"/>
      <c r="QBZ27" s="1"/>
      <c r="QCA27" s="1"/>
      <c r="QCB27" s="1"/>
      <c r="QCC27" s="1"/>
      <c r="QCD27" s="1"/>
      <c r="QCE27" s="1"/>
      <c r="QCF27" s="1"/>
      <c r="QCG27" s="1"/>
      <c r="QCH27" s="1"/>
      <c r="QCI27" s="1"/>
      <c r="QCJ27" s="1"/>
      <c r="QCK27" s="1"/>
      <c r="QCL27" s="1"/>
      <c r="QCM27" s="1"/>
      <c r="QCN27" s="1"/>
      <c r="QCO27" s="1"/>
      <c r="QCP27" s="1"/>
      <c r="QCQ27" s="1"/>
      <c r="QCR27" s="1"/>
      <c r="QCS27" s="1"/>
      <c r="QCT27" s="1"/>
      <c r="QCU27" s="1"/>
      <c r="QCV27" s="1"/>
      <c r="QCW27" s="1"/>
      <c r="QCX27" s="1"/>
      <c r="QCY27" s="1"/>
      <c r="QCZ27" s="1"/>
      <c r="QDA27" s="1"/>
      <c r="QDB27" s="1"/>
      <c r="QDC27" s="1"/>
      <c r="QDD27" s="1"/>
      <c r="QDE27" s="1"/>
      <c r="QDF27" s="1"/>
      <c r="QDG27" s="1"/>
      <c r="QDH27" s="1"/>
      <c r="QDI27" s="1"/>
      <c r="QDJ27" s="1"/>
      <c r="QDK27" s="1"/>
      <c r="QDL27" s="1"/>
      <c r="QDM27" s="1"/>
      <c r="QDN27" s="1"/>
      <c r="QDO27" s="1"/>
      <c r="QDP27" s="1"/>
      <c r="QDQ27" s="1"/>
      <c r="QDR27" s="1"/>
      <c r="QDS27" s="1"/>
      <c r="QDT27" s="1"/>
      <c r="QDU27" s="1"/>
      <c r="QDV27" s="1"/>
      <c r="QDW27" s="1"/>
      <c r="QDX27" s="1"/>
      <c r="QDY27" s="1"/>
      <c r="QDZ27" s="1"/>
      <c r="QEA27" s="1"/>
      <c r="QEB27" s="1"/>
      <c r="QEC27" s="1"/>
      <c r="QED27" s="1"/>
      <c r="QEE27" s="1"/>
      <c r="QEF27" s="1"/>
      <c r="QEG27" s="1"/>
      <c r="QEH27" s="1"/>
      <c r="QEI27" s="1"/>
      <c r="QEJ27" s="1"/>
      <c r="QEK27" s="1"/>
      <c r="QEL27" s="1"/>
      <c r="QEM27" s="1"/>
      <c r="QEN27" s="1"/>
      <c r="QEO27" s="1"/>
      <c r="QEP27" s="1"/>
      <c r="QEQ27" s="1"/>
      <c r="QER27" s="1"/>
      <c r="QES27" s="1"/>
      <c r="QET27" s="1"/>
      <c r="QEU27" s="1"/>
      <c r="QEV27" s="1"/>
      <c r="QEW27" s="1"/>
      <c r="QEX27" s="1"/>
      <c r="QEY27" s="1"/>
      <c r="QEZ27" s="1"/>
      <c r="QFA27" s="1"/>
      <c r="QFB27" s="1"/>
      <c r="QFC27" s="1"/>
      <c r="QFD27" s="1"/>
      <c r="QFE27" s="1"/>
      <c r="QFF27" s="1"/>
      <c r="QFG27" s="1"/>
      <c r="QFH27" s="1"/>
      <c r="QFI27" s="1"/>
      <c r="QFJ27" s="1"/>
      <c r="QFK27" s="1"/>
      <c r="QFL27" s="1"/>
      <c r="QFM27" s="1"/>
      <c r="QFN27" s="1"/>
      <c r="QFO27" s="1"/>
      <c r="QFP27" s="1"/>
      <c r="QFQ27" s="1"/>
      <c r="QFR27" s="1"/>
      <c r="QFS27" s="1"/>
      <c r="QFT27" s="1"/>
      <c r="QFU27" s="1"/>
      <c r="QFV27" s="1"/>
      <c r="QFW27" s="1"/>
      <c r="QFX27" s="1"/>
      <c r="QFY27" s="1"/>
      <c r="QFZ27" s="1"/>
      <c r="QGA27" s="1"/>
      <c r="QGB27" s="1"/>
      <c r="QGC27" s="1"/>
      <c r="QGD27" s="1"/>
      <c r="QGE27" s="1"/>
      <c r="QGF27" s="1"/>
      <c r="QGG27" s="1"/>
      <c r="QGH27" s="1"/>
      <c r="QGI27" s="1"/>
      <c r="QGJ27" s="1"/>
      <c r="QGK27" s="1"/>
      <c r="QGL27" s="1"/>
      <c r="QGM27" s="1"/>
      <c r="QGN27" s="1"/>
      <c r="QGO27" s="1"/>
      <c r="QGP27" s="1"/>
      <c r="QGQ27" s="1"/>
      <c r="QGR27" s="1"/>
      <c r="QGS27" s="1"/>
      <c r="QGT27" s="1"/>
      <c r="QGU27" s="1"/>
      <c r="QGV27" s="1"/>
      <c r="QGW27" s="1"/>
      <c r="QGX27" s="1"/>
      <c r="QGY27" s="1"/>
      <c r="QGZ27" s="1"/>
      <c r="QHA27" s="1"/>
      <c r="QHB27" s="1"/>
      <c r="QHC27" s="1"/>
      <c r="QHD27" s="1"/>
      <c r="QHE27" s="1"/>
      <c r="QHF27" s="1"/>
      <c r="QHG27" s="1"/>
      <c r="QHH27" s="1"/>
      <c r="QHI27" s="1"/>
      <c r="QHJ27" s="1"/>
      <c r="QHK27" s="1"/>
      <c r="QHL27" s="1"/>
      <c r="QHM27" s="1"/>
      <c r="QHN27" s="1"/>
      <c r="QHO27" s="1"/>
      <c r="QHP27" s="1"/>
      <c r="QHQ27" s="1"/>
      <c r="QHR27" s="1"/>
      <c r="QHS27" s="1"/>
      <c r="QHT27" s="1"/>
      <c r="QHU27" s="1"/>
      <c r="QHV27" s="1"/>
      <c r="QHW27" s="1"/>
      <c r="QHX27" s="1"/>
      <c r="QHY27" s="1"/>
      <c r="QHZ27" s="1"/>
      <c r="QIA27" s="1"/>
      <c r="QIB27" s="1"/>
      <c r="QIC27" s="1"/>
      <c r="QID27" s="1"/>
      <c r="QIE27" s="1"/>
      <c r="QIF27" s="1"/>
      <c r="QIG27" s="1"/>
      <c r="QIH27" s="1"/>
      <c r="QII27" s="1"/>
      <c r="QIJ27" s="1"/>
      <c r="QIK27" s="1"/>
      <c r="QIL27" s="1"/>
      <c r="QIM27" s="1"/>
      <c r="QIN27" s="1"/>
      <c r="QIO27" s="1"/>
      <c r="QIP27" s="1"/>
      <c r="QIQ27" s="1"/>
      <c r="QIR27" s="1"/>
      <c r="QIS27" s="1"/>
      <c r="QIT27" s="1"/>
      <c r="QIU27" s="1"/>
      <c r="QIV27" s="1"/>
      <c r="QIW27" s="1"/>
      <c r="QIX27" s="1"/>
      <c r="QIY27" s="1"/>
      <c r="QIZ27" s="1"/>
      <c r="QJA27" s="1"/>
      <c r="QJB27" s="1"/>
      <c r="QJC27" s="1"/>
      <c r="QJD27" s="1"/>
      <c r="QJE27" s="1"/>
      <c r="QJF27" s="1"/>
      <c r="QJG27" s="1"/>
      <c r="QJH27" s="1"/>
      <c r="QJI27" s="1"/>
      <c r="QJJ27" s="1"/>
      <c r="QJK27" s="1"/>
      <c r="QJL27" s="1"/>
      <c r="QJM27" s="1"/>
      <c r="QJN27" s="1"/>
      <c r="QJO27" s="1"/>
      <c r="QJP27" s="1"/>
      <c r="QJQ27" s="1"/>
      <c r="QJR27" s="1"/>
      <c r="QJS27" s="1"/>
      <c r="QJT27" s="1"/>
      <c r="QJU27" s="1"/>
      <c r="QJV27" s="1"/>
      <c r="QJW27" s="1"/>
      <c r="QJX27" s="1"/>
      <c r="QJY27" s="1"/>
      <c r="QJZ27" s="1"/>
      <c r="QKA27" s="1"/>
      <c r="QKB27" s="1"/>
      <c r="QKC27" s="1"/>
      <c r="QKD27" s="1"/>
      <c r="QKE27" s="1"/>
      <c r="QKF27" s="1"/>
      <c r="QKG27" s="1"/>
      <c r="QKH27" s="1"/>
      <c r="QKI27" s="1"/>
      <c r="QKJ27" s="1"/>
      <c r="QKK27" s="1"/>
      <c r="QKL27" s="1"/>
      <c r="QKM27" s="1"/>
      <c r="QKN27" s="1"/>
      <c r="QKO27" s="1"/>
      <c r="QKP27" s="1"/>
      <c r="QKQ27" s="1"/>
      <c r="QKR27" s="1"/>
      <c r="QKS27" s="1"/>
      <c r="QKT27" s="1"/>
      <c r="QKU27" s="1"/>
      <c r="QKV27" s="1"/>
      <c r="QKW27" s="1"/>
      <c r="QKX27" s="1"/>
      <c r="QKY27" s="1"/>
      <c r="QKZ27" s="1"/>
      <c r="QLA27" s="1"/>
      <c r="QLB27" s="1"/>
      <c r="QLC27" s="1"/>
      <c r="QLD27" s="1"/>
      <c r="QLE27" s="1"/>
      <c r="QLF27" s="1"/>
      <c r="QLG27" s="1"/>
      <c r="QLH27" s="1"/>
      <c r="QLI27" s="1"/>
      <c r="QLJ27" s="1"/>
      <c r="QLK27" s="1"/>
      <c r="QLL27" s="1"/>
      <c r="QLM27" s="1"/>
      <c r="QLN27" s="1"/>
      <c r="QLO27" s="1"/>
      <c r="QLP27" s="1"/>
      <c r="QLQ27" s="1"/>
      <c r="QLR27" s="1"/>
      <c r="QLS27" s="1"/>
      <c r="QLT27" s="1"/>
      <c r="QLU27" s="1"/>
      <c r="QLV27" s="1"/>
      <c r="QLW27" s="1"/>
      <c r="QLX27" s="1"/>
      <c r="QLY27" s="1"/>
      <c r="QLZ27" s="1"/>
      <c r="QMA27" s="1"/>
      <c r="QMB27" s="1"/>
      <c r="QMC27" s="1"/>
      <c r="QMD27" s="1"/>
      <c r="QME27" s="1"/>
      <c r="QMF27" s="1"/>
      <c r="QMG27" s="1"/>
      <c r="QMH27" s="1"/>
      <c r="QMI27" s="1"/>
      <c r="QMJ27" s="1"/>
      <c r="QMK27" s="1"/>
      <c r="QML27" s="1"/>
      <c r="QMM27" s="1"/>
      <c r="QMN27" s="1"/>
      <c r="QMO27" s="1"/>
      <c r="QMP27" s="1"/>
      <c r="QMQ27" s="1"/>
      <c r="QMR27" s="1"/>
      <c r="QMS27" s="1"/>
      <c r="QMT27" s="1"/>
      <c r="QMU27" s="1"/>
      <c r="QMV27" s="1"/>
      <c r="QMW27" s="1"/>
      <c r="QMX27" s="1"/>
      <c r="QMY27" s="1"/>
      <c r="QMZ27" s="1"/>
      <c r="QNA27" s="1"/>
      <c r="QNB27" s="1"/>
      <c r="QNC27" s="1"/>
      <c r="QND27" s="1"/>
      <c r="QNE27" s="1"/>
      <c r="QNF27" s="1"/>
      <c r="QNG27" s="1"/>
      <c r="QNH27" s="1"/>
      <c r="QNI27" s="1"/>
      <c r="QNJ27" s="1"/>
      <c r="QNK27" s="1"/>
      <c r="QNL27" s="1"/>
      <c r="QNM27" s="1"/>
      <c r="QNN27" s="1"/>
      <c r="QNO27" s="1"/>
      <c r="QNP27" s="1"/>
      <c r="QNQ27" s="1"/>
      <c r="QNR27" s="1"/>
      <c r="QNS27" s="1"/>
      <c r="QNT27" s="1"/>
      <c r="QNU27" s="1"/>
      <c r="QNV27" s="1"/>
      <c r="QNW27" s="1"/>
      <c r="QNX27" s="1"/>
      <c r="QNY27" s="1"/>
      <c r="QNZ27" s="1"/>
      <c r="QOA27" s="1"/>
      <c r="QOB27" s="1"/>
      <c r="QOC27" s="1"/>
      <c r="QOD27" s="1"/>
      <c r="QOE27" s="1"/>
      <c r="QOF27" s="1"/>
      <c r="QOG27" s="1"/>
      <c r="QOH27" s="1"/>
      <c r="QOI27" s="1"/>
      <c r="QOJ27" s="1"/>
      <c r="QOK27" s="1"/>
      <c r="QOL27" s="1"/>
      <c r="QOM27" s="1"/>
      <c r="QON27" s="1"/>
      <c r="QOO27" s="1"/>
      <c r="QOP27" s="1"/>
      <c r="QOQ27" s="1"/>
      <c r="QOR27" s="1"/>
      <c r="QOS27" s="1"/>
      <c r="QOT27" s="1"/>
      <c r="QOU27" s="1"/>
      <c r="QOV27" s="1"/>
      <c r="QOW27" s="1"/>
      <c r="QOX27" s="1"/>
      <c r="QOY27" s="1"/>
      <c r="QOZ27" s="1"/>
      <c r="QPA27" s="1"/>
      <c r="QPB27" s="1"/>
      <c r="QPC27" s="1"/>
      <c r="QPD27" s="1"/>
      <c r="QPE27" s="1"/>
      <c r="QPF27" s="1"/>
      <c r="QPG27" s="1"/>
      <c r="QPH27" s="1"/>
      <c r="QPI27" s="1"/>
      <c r="QPJ27" s="1"/>
      <c r="QPK27" s="1"/>
      <c r="QPL27" s="1"/>
      <c r="QPM27" s="1"/>
      <c r="QPN27" s="1"/>
      <c r="QPO27" s="1"/>
      <c r="QPP27" s="1"/>
      <c r="QPQ27" s="1"/>
      <c r="QPR27" s="1"/>
      <c r="QPS27" s="1"/>
      <c r="QPT27" s="1"/>
      <c r="QPU27" s="1"/>
      <c r="QPV27" s="1"/>
      <c r="QPW27" s="1"/>
      <c r="QPX27" s="1"/>
      <c r="QPY27" s="1"/>
      <c r="QPZ27" s="1"/>
      <c r="QQA27" s="1"/>
      <c r="QQB27" s="1"/>
      <c r="QQC27" s="1"/>
      <c r="QQD27" s="1"/>
      <c r="QQE27" s="1"/>
      <c r="QQF27" s="1"/>
      <c r="QQG27" s="1"/>
      <c r="QQH27" s="1"/>
      <c r="QQI27" s="1"/>
      <c r="QQJ27" s="1"/>
      <c r="QQK27" s="1"/>
      <c r="QQL27" s="1"/>
      <c r="QQM27" s="1"/>
      <c r="QQN27" s="1"/>
      <c r="QQO27" s="1"/>
      <c r="QQP27" s="1"/>
      <c r="QQQ27" s="1"/>
      <c r="QQR27" s="1"/>
      <c r="QQS27" s="1"/>
      <c r="QQT27" s="1"/>
      <c r="QQU27" s="1"/>
      <c r="QQV27" s="1"/>
      <c r="QQW27" s="1"/>
      <c r="QQX27" s="1"/>
      <c r="QQY27" s="1"/>
      <c r="QQZ27" s="1"/>
      <c r="QRA27" s="1"/>
      <c r="QRB27" s="1"/>
      <c r="QRC27" s="1"/>
      <c r="QRD27" s="1"/>
      <c r="QRE27" s="1"/>
      <c r="QRF27" s="1"/>
      <c r="QRG27" s="1"/>
      <c r="QRH27" s="1"/>
      <c r="QRI27" s="1"/>
      <c r="QRJ27" s="1"/>
      <c r="QRK27" s="1"/>
      <c r="QRL27" s="1"/>
      <c r="QRM27" s="1"/>
      <c r="QRN27" s="1"/>
      <c r="QRO27" s="1"/>
      <c r="QRP27" s="1"/>
      <c r="QRQ27" s="1"/>
      <c r="QRR27" s="1"/>
      <c r="QRS27" s="1"/>
      <c r="QRT27" s="1"/>
      <c r="QRU27" s="1"/>
      <c r="QRV27" s="1"/>
      <c r="QRW27" s="1"/>
      <c r="QRX27" s="1"/>
      <c r="QRY27" s="1"/>
      <c r="QRZ27" s="1"/>
      <c r="QSA27" s="1"/>
      <c r="QSB27" s="1"/>
      <c r="QSC27" s="1"/>
      <c r="QSD27" s="1"/>
      <c r="QSE27" s="1"/>
      <c r="QSF27" s="1"/>
      <c r="QSG27" s="1"/>
      <c r="QSH27" s="1"/>
      <c r="QSI27" s="1"/>
      <c r="QSJ27" s="1"/>
      <c r="QSK27" s="1"/>
      <c r="QSL27" s="1"/>
      <c r="QSM27" s="1"/>
      <c r="QSN27" s="1"/>
      <c r="QSO27" s="1"/>
      <c r="QSP27" s="1"/>
      <c r="QSQ27" s="1"/>
      <c r="QSR27" s="1"/>
      <c r="QSS27" s="1"/>
      <c r="QST27" s="1"/>
      <c r="QSU27" s="1"/>
      <c r="QSV27" s="1"/>
      <c r="QSW27" s="1"/>
      <c r="QSX27" s="1"/>
      <c r="QSY27" s="1"/>
      <c r="QSZ27" s="1"/>
      <c r="QTA27" s="1"/>
      <c r="QTB27" s="1"/>
      <c r="QTC27" s="1"/>
      <c r="QTD27" s="1"/>
      <c r="QTE27" s="1"/>
      <c r="QTF27" s="1"/>
      <c r="QTG27" s="1"/>
      <c r="QTH27" s="1"/>
      <c r="QTI27" s="1"/>
      <c r="QTJ27" s="1"/>
      <c r="QTK27" s="1"/>
      <c r="QTL27" s="1"/>
      <c r="QTM27" s="1"/>
      <c r="QTN27" s="1"/>
      <c r="QTO27" s="1"/>
      <c r="QTP27" s="1"/>
      <c r="QTQ27" s="1"/>
      <c r="QTR27" s="1"/>
      <c r="QTS27" s="1"/>
      <c r="QTT27" s="1"/>
      <c r="QTU27" s="1"/>
      <c r="QTV27" s="1"/>
      <c r="QTW27" s="1"/>
      <c r="QTX27" s="1"/>
      <c r="QTY27" s="1"/>
      <c r="QTZ27" s="1"/>
      <c r="QUA27" s="1"/>
      <c r="QUB27" s="1"/>
      <c r="QUC27" s="1"/>
      <c r="QUD27" s="1"/>
      <c r="QUE27" s="1"/>
      <c r="QUF27" s="1"/>
      <c r="QUG27" s="1"/>
      <c r="QUH27" s="1"/>
      <c r="QUI27" s="1"/>
      <c r="QUJ27" s="1"/>
      <c r="QUK27" s="1"/>
      <c r="QUL27" s="1"/>
      <c r="QUM27" s="1"/>
      <c r="QUN27" s="1"/>
      <c r="QUO27" s="1"/>
      <c r="QUP27" s="1"/>
      <c r="QUQ27" s="1"/>
      <c r="QUR27" s="1"/>
      <c r="QUS27" s="1"/>
      <c r="QUT27" s="1"/>
      <c r="QUU27" s="1"/>
      <c r="QUV27" s="1"/>
      <c r="QUW27" s="1"/>
      <c r="QUX27" s="1"/>
      <c r="QUY27" s="1"/>
      <c r="QUZ27" s="1"/>
      <c r="QVA27" s="1"/>
      <c r="QVB27" s="1"/>
      <c r="QVC27" s="1"/>
      <c r="QVD27" s="1"/>
      <c r="QVE27" s="1"/>
      <c r="QVF27" s="1"/>
      <c r="QVG27" s="1"/>
      <c r="QVH27" s="1"/>
      <c r="QVI27" s="1"/>
      <c r="QVJ27" s="1"/>
      <c r="QVK27" s="1"/>
      <c r="QVL27" s="1"/>
      <c r="QVM27" s="1"/>
      <c r="QVN27" s="1"/>
      <c r="QVO27" s="1"/>
      <c r="QVP27" s="1"/>
      <c r="QVQ27" s="1"/>
      <c r="QVR27" s="1"/>
      <c r="QVS27" s="1"/>
      <c r="QVT27" s="1"/>
      <c r="QVU27" s="1"/>
      <c r="QVV27" s="1"/>
      <c r="QVW27" s="1"/>
      <c r="QVX27" s="1"/>
      <c r="QVY27" s="1"/>
      <c r="QVZ27" s="1"/>
      <c r="QWA27" s="1"/>
      <c r="QWB27" s="1"/>
      <c r="QWC27" s="1"/>
      <c r="QWD27" s="1"/>
      <c r="QWE27" s="1"/>
      <c r="QWF27" s="1"/>
      <c r="QWG27" s="1"/>
      <c r="QWH27" s="1"/>
      <c r="QWI27" s="1"/>
      <c r="QWJ27" s="1"/>
      <c r="QWK27" s="1"/>
      <c r="QWL27" s="1"/>
      <c r="QWM27" s="1"/>
      <c r="QWN27" s="1"/>
      <c r="QWO27" s="1"/>
      <c r="QWP27" s="1"/>
      <c r="QWQ27" s="1"/>
      <c r="QWR27" s="1"/>
      <c r="QWS27" s="1"/>
      <c r="QWT27" s="1"/>
      <c r="QWU27" s="1"/>
      <c r="QWV27" s="1"/>
      <c r="QWW27" s="1"/>
      <c r="QWX27" s="1"/>
      <c r="QWY27" s="1"/>
      <c r="QWZ27" s="1"/>
      <c r="QXA27" s="1"/>
      <c r="QXB27" s="1"/>
      <c r="QXC27" s="1"/>
      <c r="QXD27" s="1"/>
      <c r="QXE27" s="1"/>
      <c r="QXF27" s="1"/>
      <c r="QXG27" s="1"/>
      <c r="QXH27" s="1"/>
      <c r="QXI27" s="1"/>
      <c r="QXJ27" s="1"/>
      <c r="QXK27" s="1"/>
      <c r="QXL27" s="1"/>
      <c r="QXM27" s="1"/>
      <c r="QXN27" s="1"/>
      <c r="QXO27" s="1"/>
      <c r="QXP27" s="1"/>
      <c r="QXQ27" s="1"/>
      <c r="QXR27" s="1"/>
      <c r="QXS27" s="1"/>
      <c r="QXT27" s="1"/>
      <c r="QXU27" s="1"/>
      <c r="QXV27" s="1"/>
      <c r="QXW27" s="1"/>
      <c r="QXX27" s="1"/>
      <c r="QXY27" s="1"/>
      <c r="QXZ27" s="1"/>
      <c r="QYA27" s="1"/>
      <c r="QYB27" s="1"/>
      <c r="QYC27" s="1"/>
      <c r="QYD27" s="1"/>
      <c r="QYE27" s="1"/>
      <c r="QYF27" s="1"/>
      <c r="QYG27" s="1"/>
      <c r="QYH27" s="1"/>
      <c r="QYI27" s="1"/>
      <c r="QYJ27" s="1"/>
      <c r="QYK27" s="1"/>
      <c r="QYL27" s="1"/>
      <c r="QYM27" s="1"/>
      <c r="QYN27" s="1"/>
      <c r="QYO27" s="1"/>
      <c r="QYP27" s="1"/>
      <c r="QYQ27" s="1"/>
      <c r="QYR27" s="1"/>
      <c r="QYS27" s="1"/>
      <c r="QYT27" s="1"/>
      <c r="QYU27" s="1"/>
      <c r="QYV27" s="1"/>
      <c r="QYW27" s="1"/>
      <c r="QYX27" s="1"/>
      <c r="QYY27" s="1"/>
      <c r="QYZ27" s="1"/>
      <c r="QZA27" s="1"/>
      <c r="QZB27" s="1"/>
      <c r="QZC27" s="1"/>
      <c r="QZD27" s="1"/>
      <c r="QZE27" s="1"/>
      <c r="QZF27" s="1"/>
      <c r="QZG27" s="1"/>
      <c r="QZH27" s="1"/>
      <c r="QZI27" s="1"/>
      <c r="QZJ27" s="1"/>
      <c r="QZK27" s="1"/>
      <c r="QZL27" s="1"/>
      <c r="QZM27" s="1"/>
      <c r="QZN27" s="1"/>
      <c r="QZO27" s="1"/>
      <c r="QZP27" s="1"/>
      <c r="QZQ27" s="1"/>
      <c r="QZR27" s="1"/>
      <c r="QZS27" s="1"/>
      <c r="QZT27" s="1"/>
      <c r="QZU27" s="1"/>
      <c r="QZV27" s="1"/>
      <c r="QZW27" s="1"/>
      <c r="QZX27" s="1"/>
      <c r="QZY27" s="1"/>
      <c r="QZZ27" s="1"/>
      <c r="RAA27" s="1"/>
      <c r="RAB27" s="1"/>
      <c r="RAC27" s="1"/>
      <c r="RAD27" s="1"/>
      <c r="RAE27" s="1"/>
      <c r="RAF27" s="1"/>
      <c r="RAG27" s="1"/>
      <c r="RAH27" s="1"/>
      <c r="RAI27" s="1"/>
      <c r="RAJ27" s="1"/>
      <c r="RAK27" s="1"/>
      <c r="RAL27" s="1"/>
      <c r="RAM27" s="1"/>
      <c r="RAN27" s="1"/>
      <c r="RAO27" s="1"/>
      <c r="RAP27" s="1"/>
      <c r="RAQ27" s="1"/>
      <c r="RAR27" s="1"/>
      <c r="RAS27" s="1"/>
      <c r="RAT27" s="1"/>
      <c r="RAU27" s="1"/>
      <c r="RAV27" s="1"/>
      <c r="RAW27" s="1"/>
      <c r="RAX27" s="1"/>
      <c r="RAY27" s="1"/>
      <c r="RAZ27" s="1"/>
      <c r="RBA27" s="1"/>
      <c r="RBB27" s="1"/>
      <c r="RBC27" s="1"/>
      <c r="RBD27" s="1"/>
      <c r="RBE27" s="1"/>
      <c r="RBF27" s="1"/>
      <c r="RBG27" s="1"/>
      <c r="RBH27" s="1"/>
      <c r="RBI27" s="1"/>
      <c r="RBJ27" s="1"/>
      <c r="RBK27" s="1"/>
      <c r="RBL27" s="1"/>
      <c r="RBM27" s="1"/>
      <c r="RBN27" s="1"/>
      <c r="RBO27" s="1"/>
      <c r="RBP27" s="1"/>
      <c r="RBQ27" s="1"/>
      <c r="RBR27" s="1"/>
      <c r="RBS27" s="1"/>
      <c r="RBT27" s="1"/>
      <c r="RBU27" s="1"/>
      <c r="RBV27" s="1"/>
      <c r="RBW27" s="1"/>
      <c r="RBX27" s="1"/>
      <c r="RBY27" s="1"/>
      <c r="RBZ27" s="1"/>
      <c r="RCA27" s="1"/>
      <c r="RCB27" s="1"/>
      <c r="RCC27" s="1"/>
      <c r="RCD27" s="1"/>
      <c r="RCE27" s="1"/>
      <c r="RCF27" s="1"/>
      <c r="RCG27" s="1"/>
      <c r="RCH27" s="1"/>
      <c r="RCI27" s="1"/>
      <c r="RCJ27" s="1"/>
      <c r="RCK27" s="1"/>
      <c r="RCL27" s="1"/>
      <c r="RCM27" s="1"/>
      <c r="RCN27" s="1"/>
      <c r="RCO27" s="1"/>
      <c r="RCP27" s="1"/>
      <c r="RCQ27" s="1"/>
      <c r="RCR27" s="1"/>
      <c r="RCS27" s="1"/>
      <c r="RCT27" s="1"/>
      <c r="RCU27" s="1"/>
      <c r="RCV27" s="1"/>
      <c r="RCW27" s="1"/>
      <c r="RCX27" s="1"/>
      <c r="RCY27" s="1"/>
      <c r="RCZ27" s="1"/>
      <c r="RDA27" s="1"/>
      <c r="RDB27" s="1"/>
      <c r="RDC27" s="1"/>
      <c r="RDD27" s="1"/>
      <c r="RDE27" s="1"/>
      <c r="RDF27" s="1"/>
      <c r="RDG27" s="1"/>
      <c r="RDH27" s="1"/>
      <c r="RDI27" s="1"/>
      <c r="RDJ27" s="1"/>
      <c r="RDK27" s="1"/>
      <c r="RDL27" s="1"/>
      <c r="RDM27" s="1"/>
      <c r="RDN27" s="1"/>
      <c r="RDO27" s="1"/>
      <c r="RDP27" s="1"/>
      <c r="RDQ27" s="1"/>
      <c r="RDR27" s="1"/>
      <c r="RDS27" s="1"/>
      <c r="RDT27" s="1"/>
      <c r="RDU27" s="1"/>
      <c r="RDV27" s="1"/>
      <c r="RDW27" s="1"/>
      <c r="RDX27" s="1"/>
      <c r="RDY27" s="1"/>
      <c r="RDZ27" s="1"/>
      <c r="REA27" s="1"/>
      <c r="REB27" s="1"/>
      <c r="REC27" s="1"/>
      <c r="RED27" s="1"/>
      <c r="REE27" s="1"/>
      <c r="REF27" s="1"/>
      <c r="REG27" s="1"/>
      <c r="REH27" s="1"/>
      <c r="REI27" s="1"/>
      <c r="REJ27" s="1"/>
      <c r="REK27" s="1"/>
      <c r="REL27" s="1"/>
      <c r="REM27" s="1"/>
      <c r="REN27" s="1"/>
      <c r="REO27" s="1"/>
      <c r="REP27" s="1"/>
      <c r="REQ27" s="1"/>
      <c r="RER27" s="1"/>
      <c r="RES27" s="1"/>
      <c r="RET27" s="1"/>
      <c r="REU27" s="1"/>
      <c r="REV27" s="1"/>
      <c r="REW27" s="1"/>
      <c r="REX27" s="1"/>
      <c r="REY27" s="1"/>
      <c r="REZ27" s="1"/>
      <c r="RFA27" s="1"/>
      <c r="RFB27" s="1"/>
      <c r="RFC27" s="1"/>
      <c r="RFD27" s="1"/>
      <c r="RFE27" s="1"/>
      <c r="RFF27" s="1"/>
      <c r="RFG27" s="1"/>
      <c r="RFH27" s="1"/>
      <c r="RFI27" s="1"/>
      <c r="RFJ27" s="1"/>
      <c r="RFK27" s="1"/>
      <c r="RFL27" s="1"/>
      <c r="RFM27" s="1"/>
      <c r="RFN27" s="1"/>
      <c r="RFO27" s="1"/>
      <c r="RFP27" s="1"/>
      <c r="RFQ27" s="1"/>
      <c r="RFR27" s="1"/>
      <c r="RFS27" s="1"/>
      <c r="RFT27" s="1"/>
      <c r="RFU27" s="1"/>
      <c r="RFV27" s="1"/>
      <c r="RFW27" s="1"/>
      <c r="RFX27" s="1"/>
      <c r="RFY27" s="1"/>
      <c r="RFZ27" s="1"/>
      <c r="RGA27" s="1"/>
      <c r="RGB27" s="1"/>
      <c r="RGC27" s="1"/>
      <c r="RGD27" s="1"/>
      <c r="RGE27" s="1"/>
      <c r="RGF27" s="1"/>
      <c r="RGG27" s="1"/>
      <c r="RGH27" s="1"/>
      <c r="RGI27" s="1"/>
      <c r="RGJ27" s="1"/>
      <c r="RGK27" s="1"/>
      <c r="RGL27" s="1"/>
      <c r="RGM27" s="1"/>
      <c r="RGN27" s="1"/>
      <c r="RGO27" s="1"/>
      <c r="RGP27" s="1"/>
      <c r="RGQ27" s="1"/>
      <c r="RGR27" s="1"/>
      <c r="RGS27" s="1"/>
      <c r="RGT27" s="1"/>
      <c r="RGU27" s="1"/>
      <c r="RGV27" s="1"/>
      <c r="RGW27" s="1"/>
      <c r="RGX27" s="1"/>
      <c r="RGY27" s="1"/>
      <c r="RGZ27" s="1"/>
      <c r="RHA27" s="1"/>
      <c r="RHB27" s="1"/>
      <c r="RHC27" s="1"/>
      <c r="RHD27" s="1"/>
      <c r="RHE27" s="1"/>
      <c r="RHF27" s="1"/>
      <c r="RHG27" s="1"/>
      <c r="RHH27" s="1"/>
      <c r="RHI27" s="1"/>
      <c r="RHJ27" s="1"/>
      <c r="RHK27" s="1"/>
      <c r="RHL27" s="1"/>
      <c r="RHM27" s="1"/>
      <c r="RHN27" s="1"/>
      <c r="RHO27" s="1"/>
      <c r="RHP27" s="1"/>
      <c r="RHQ27" s="1"/>
      <c r="RHR27" s="1"/>
      <c r="RHS27" s="1"/>
      <c r="RHT27" s="1"/>
      <c r="RHU27" s="1"/>
      <c r="RHV27" s="1"/>
      <c r="RHW27" s="1"/>
      <c r="RHX27" s="1"/>
      <c r="RHY27" s="1"/>
      <c r="RHZ27" s="1"/>
      <c r="RIA27" s="1"/>
      <c r="RIB27" s="1"/>
      <c r="RIC27" s="1"/>
      <c r="RID27" s="1"/>
      <c r="RIE27" s="1"/>
      <c r="RIF27" s="1"/>
      <c r="RIG27" s="1"/>
      <c r="RIH27" s="1"/>
      <c r="RII27" s="1"/>
      <c r="RIJ27" s="1"/>
      <c r="RIK27" s="1"/>
      <c r="RIL27" s="1"/>
      <c r="RIM27" s="1"/>
      <c r="RIN27" s="1"/>
      <c r="RIO27" s="1"/>
      <c r="RIP27" s="1"/>
      <c r="RIQ27" s="1"/>
      <c r="RIR27" s="1"/>
      <c r="RIS27" s="1"/>
      <c r="RIT27" s="1"/>
      <c r="RIU27" s="1"/>
      <c r="RIV27" s="1"/>
      <c r="RIW27" s="1"/>
      <c r="RIX27" s="1"/>
      <c r="RIY27" s="1"/>
      <c r="RIZ27" s="1"/>
      <c r="RJA27" s="1"/>
      <c r="RJB27" s="1"/>
      <c r="RJC27" s="1"/>
      <c r="RJD27" s="1"/>
      <c r="RJE27" s="1"/>
      <c r="RJF27" s="1"/>
      <c r="RJG27" s="1"/>
      <c r="RJH27" s="1"/>
      <c r="RJI27" s="1"/>
      <c r="RJJ27" s="1"/>
      <c r="RJK27" s="1"/>
      <c r="RJL27" s="1"/>
      <c r="RJM27" s="1"/>
      <c r="RJN27" s="1"/>
      <c r="RJO27" s="1"/>
      <c r="RJP27" s="1"/>
      <c r="RJQ27" s="1"/>
      <c r="RJR27" s="1"/>
      <c r="RJS27" s="1"/>
      <c r="RJT27" s="1"/>
      <c r="RJU27" s="1"/>
      <c r="RJV27" s="1"/>
      <c r="RJW27" s="1"/>
      <c r="RJX27" s="1"/>
      <c r="RJY27" s="1"/>
      <c r="RJZ27" s="1"/>
      <c r="RKA27" s="1"/>
      <c r="RKB27" s="1"/>
      <c r="RKC27" s="1"/>
      <c r="RKD27" s="1"/>
      <c r="RKE27" s="1"/>
      <c r="RKF27" s="1"/>
      <c r="RKG27" s="1"/>
      <c r="RKH27" s="1"/>
      <c r="RKI27" s="1"/>
      <c r="RKJ27" s="1"/>
      <c r="RKK27" s="1"/>
      <c r="RKL27" s="1"/>
      <c r="RKM27" s="1"/>
      <c r="RKN27" s="1"/>
      <c r="RKO27" s="1"/>
      <c r="RKP27" s="1"/>
      <c r="RKQ27" s="1"/>
      <c r="RKR27" s="1"/>
      <c r="RKS27" s="1"/>
      <c r="RKT27" s="1"/>
      <c r="RKU27" s="1"/>
      <c r="RKV27" s="1"/>
      <c r="RKW27" s="1"/>
      <c r="RKX27" s="1"/>
      <c r="RKY27" s="1"/>
      <c r="RKZ27" s="1"/>
      <c r="RLA27" s="1"/>
      <c r="RLB27" s="1"/>
      <c r="RLC27" s="1"/>
      <c r="RLD27" s="1"/>
      <c r="RLE27" s="1"/>
      <c r="RLF27" s="1"/>
      <c r="RLG27" s="1"/>
      <c r="RLH27" s="1"/>
      <c r="RLI27" s="1"/>
      <c r="RLJ27" s="1"/>
      <c r="RLK27" s="1"/>
      <c r="RLL27" s="1"/>
      <c r="RLM27" s="1"/>
      <c r="RLN27" s="1"/>
      <c r="RLO27" s="1"/>
      <c r="RLP27" s="1"/>
      <c r="RLQ27" s="1"/>
      <c r="RLR27" s="1"/>
      <c r="RLS27" s="1"/>
      <c r="RLT27" s="1"/>
      <c r="RLU27" s="1"/>
      <c r="RLV27" s="1"/>
      <c r="RLW27" s="1"/>
      <c r="RLX27" s="1"/>
      <c r="RLY27" s="1"/>
      <c r="RLZ27" s="1"/>
      <c r="RMA27" s="1"/>
      <c r="RMB27" s="1"/>
      <c r="RMC27" s="1"/>
      <c r="RMD27" s="1"/>
      <c r="RME27" s="1"/>
      <c r="RMF27" s="1"/>
      <c r="RMG27" s="1"/>
      <c r="RMH27" s="1"/>
      <c r="RMI27" s="1"/>
      <c r="RMJ27" s="1"/>
      <c r="RMK27" s="1"/>
      <c r="RML27" s="1"/>
      <c r="RMM27" s="1"/>
      <c r="RMN27" s="1"/>
      <c r="RMO27" s="1"/>
      <c r="RMP27" s="1"/>
      <c r="RMQ27" s="1"/>
      <c r="RMR27" s="1"/>
      <c r="RMS27" s="1"/>
      <c r="RMT27" s="1"/>
      <c r="RMU27" s="1"/>
      <c r="RMV27" s="1"/>
      <c r="RMW27" s="1"/>
      <c r="RMX27" s="1"/>
      <c r="RMY27" s="1"/>
      <c r="RMZ27" s="1"/>
      <c r="RNA27" s="1"/>
      <c r="RNB27" s="1"/>
      <c r="RNC27" s="1"/>
      <c r="RND27" s="1"/>
      <c r="RNE27" s="1"/>
      <c r="RNF27" s="1"/>
      <c r="RNG27" s="1"/>
      <c r="RNH27" s="1"/>
      <c r="RNI27" s="1"/>
      <c r="RNJ27" s="1"/>
      <c r="RNK27" s="1"/>
      <c r="RNL27" s="1"/>
      <c r="RNM27" s="1"/>
      <c r="RNN27" s="1"/>
      <c r="RNO27" s="1"/>
      <c r="RNP27" s="1"/>
      <c r="RNQ27" s="1"/>
      <c r="RNR27" s="1"/>
      <c r="RNS27" s="1"/>
      <c r="RNT27" s="1"/>
      <c r="RNU27" s="1"/>
      <c r="RNV27" s="1"/>
      <c r="RNW27" s="1"/>
      <c r="RNX27" s="1"/>
      <c r="RNY27" s="1"/>
      <c r="RNZ27" s="1"/>
      <c r="ROA27" s="1"/>
      <c r="ROB27" s="1"/>
      <c r="ROC27" s="1"/>
      <c r="ROD27" s="1"/>
      <c r="ROE27" s="1"/>
      <c r="ROF27" s="1"/>
      <c r="ROG27" s="1"/>
      <c r="ROH27" s="1"/>
      <c r="ROI27" s="1"/>
      <c r="ROJ27" s="1"/>
      <c r="ROK27" s="1"/>
      <c r="ROL27" s="1"/>
      <c r="ROM27" s="1"/>
      <c r="RON27" s="1"/>
      <c r="ROO27" s="1"/>
      <c r="ROP27" s="1"/>
      <c r="ROQ27" s="1"/>
      <c r="ROR27" s="1"/>
      <c r="ROS27" s="1"/>
      <c r="ROT27" s="1"/>
      <c r="ROU27" s="1"/>
      <c r="ROV27" s="1"/>
      <c r="ROW27" s="1"/>
      <c r="ROX27" s="1"/>
      <c r="ROY27" s="1"/>
      <c r="ROZ27" s="1"/>
      <c r="RPA27" s="1"/>
      <c r="RPB27" s="1"/>
      <c r="RPC27" s="1"/>
      <c r="RPD27" s="1"/>
      <c r="RPE27" s="1"/>
      <c r="RPF27" s="1"/>
      <c r="RPG27" s="1"/>
      <c r="RPH27" s="1"/>
      <c r="RPI27" s="1"/>
      <c r="RPJ27" s="1"/>
      <c r="RPK27" s="1"/>
      <c r="RPL27" s="1"/>
      <c r="RPM27" s="1"/>
      <c r="RPN27" s="1"/>
      <c r="RPO27" s="1"/>
      <c r="RPP27" s="1"/>
      <c r="RPQ27" s="1"/>
      <c r="RPR27" s="1"/>
      <c r="RPS27" s="1"/>
      <c r="RPT27" s="1"/>
      <c r="RPU27" s="1"/>
      <c r="RPV27" s="1"/>
      <c r="RPW27" s="1"/>
      <c r="RPX27" s="1"/>
      <c r="RPY27" s="1"/>
      <c r="RPZ27" s="1"/>
      <c r="RQA27" s="1"/>
      <c r="RQB27" s="1"/>
      <c r="RQC27" s="1"/>
      <c r="RQD27" s="1"/>
      <c r="RQE27" s="1"/>
      <c r="RQF27" s="1"/>
      <c r="RQG27" s="1"/>
      <c r="RQH27" s="1"/>
      <c r="RQI27" s="1"/>
      <c r="RQJ27" s="1"/>
      <c r="RQK27" s="1"/>
      <c r="RQL27" s="1"/>
      <c r="RQM27" s="1"/>
      <c r="RQN27" s="1"/>
      <c r="RQO27" s="1"/>
      <c r="RQP27" s="1"/>
      <c r="RQQ27" s="1"/>
      <c r="RQR27" s="1"/>
      <c r="RQS27" s="1"/>
      <c r="RQT27" s="1"/>
      <c r="RQU27" s="1"/>
      <c r="RQV27" s="1"/>
      <c r="RQW27" s="1"/>
      <c r="RQX27" s="1"/>
      <c r="RQY27" s="1"/>
      <c r="RQZ27" s="1"/>
      <c r="RRA27" s="1"/>
      <c r="RRB27" s="1"/>
      <c r="RRC27" s="1"/>
      <c r="RRD27" s="1"/>
      <c r="RRE27" s="1"/>
      <c r="RRF27" s="1"/>
      <c r="RRG27" s="1"/>
      <c r="RRH27" s="1"/>
      <c r="RRI27" s="1"/>
      <c r="RRJ27" s="1"/>
      <c r="RRK27" s="1"/>
      <c r="RRL27" s="1"/>
      <c r="RRM27" s="1"/>
      <c r="RRN27" s="1"/>
      <c r="RRO27" s="1"/>
      <c r="RRP27" s="1"/>
      <c r="RRQ27" s="1"/>
      <c r="RRR27" s="1"/>
      <c r="RRS27" s="1"/>
      <c r="RRT27" s="1"/>
      <c r="RRU27" s="1"/>
      <c r="RRV27" s="1"/>
      <c r="RRW27" s="1"/>
      <c r="RRX27" s="1"/>
      <c r="RRY27" s="1"/>
      <c r="RRZ27" s="1"/>
      <c r="RSA27" s="1"/>
      <c r="RSB27" s="1"/>
      <c r="RSC27" s="1"/>
      <c r="RSD27" s="1"/>
      <c r="RSE27" s="1"/>
      <c r="RSF27" s="1"/>
      <c r="RSG27" s="1"/>
      <c r="RSH27" s="1"/>
      <c r="RSI27" s="1"/>
      <c r="RSJ27" s="1"/>
      <c r="RSK27" s="1"/>
      <c r="RSL27" s="1"/>
      <c r="RSM27" s="1"/>
      <c r="RSN27" s="1"/>
      <c r="RSO27" s="1"/>
      <c r="RSP27" s="1"/>
      <c r="RSQ27" s="1"/>
      <c r="RSR27" s="1"/>
      <c r="RSS27" s="1"/>
      <c r="RST27" s="1"/>
      <c r="RSU27" s="1"/>
      <c r="RSV27" s="1"/>
      <c r="RSW27" s="1"/>
      <c r="RSX27" s="1"/>
      <c r="RSY27" s="1"/>
      <c r="RSZ27" s="1"/>
      <c r="RTA27" s="1"/>
      <c r="RTB27" s="1"/>
      <c r="RTC27" s="1"/>
      <c r="RTD27" s="1"/>
      <c r="RTE27" s="1"/>
      <c r="RTF27" s="1"/>
      <c r="RTG27" s="1"/>
      <c r="RTH27" s="1"/>
      <c r="RTI27" s="1"/>
      <c r="RTJ27" s="1"/>
      <c r="RTK27" s="1"/>
      <c r="RTL27" s="1"/>
      <c r="RTM27" s="1"/>
      <c r="RTN27" s="1"/>
      <c r="RTO27" s="1"/>
      <c r="RTP27" s="1"/>
      <c r="RTQ27" s="1"/>
      <c r="RTR27" s="1"/>
      <c r="RTS27" s="1"/>
      <c r="RTT27" s="1"/>
      <c r="RTU27" s="1"/>
      <c r="RTV27" s="1"/>
      <c r="RTW27" s="1"/>
      <c r="RTX27" s="1"/>
      <c r="RTY27" s="1"/>
      <c r="RTZ27" s="1"/>
      <c r="RUA27" s="1"/>
      <c r="RUB27" s="1"/>
      <c r="RUC27" s="1"/>
      <c r="RUD27" s="1"/>
      <c r="RUE27" s="1"/>
      <c r="RUF27" s="1"/>
      <c r="RUG27" s="1"/>
      <c r="RUH27" s="1"/>
      <c r="RUI27" s="1"/>
      <c r="RUJ27" s="1"/>
      <c r="RUK27" s="1"/>
      <c r="RUL27" s="1"/>
      <c r="RUM27" s="1"/>
      <c r="RUN27" s="1"/>
      <c r="RUO27" s="1"/>
      <c r="RUP27" s="1"/>
      <c r="RUQ27" s="1"/>
      <c r="RUR27" s="1"/>
      <c r="RUS27" s="1"/>
      <c r="RUT27" s="1"/>
      <c r="RUU27" s="1"/>
      <c r="RUV27" s="1"/>
      <c r="RUW27" s="1"/>
      <c r="RUX27" s="1"/>
      <c r="RUY27" s="1"/>
      <c r="RUZ27" s="1"/>
      <c r="RVA27" s="1"/>
      <c r="RVB27" s="1"/>
      <c r="RVC27" s="1"/>
      <c r="RVD27" s="1"/>
      <c r="RVE27" s="1"/>
      <c r="RVF27" s="1"/>
      <c r="RVG27" s="1"/>
      <c r="RVH27" s="1"/>
      <c r="RVI27" s="1"/>
      <c r="RVJ27" s="1"/>
      <c r="RVK27" s="1"/>
      <c r="RVL27" s="1"/>
      <c r="RVM27" s="1"/>
      <c r="RVN27" s="1"/>
      <c r="RVO27" s="1"/>
      <c r="RVP27" s="1"/>
      <c r="RVQ27" s="1"/>
      <c r="RVR27" s="1"/>
      <c r="RVS27" s="1"/>
      <c r="RVT27" s="1"/>
      <c r="RVU27" s="1"/>
      <c r="RVV27" s="1"/>
      <c r="RVW27" s="1"/>
      <c r="RVX27" s="1"/>
      <c r="RVY27" s="1"/>
      <c r="RVZ27" s="1"/>
      <c r="RWA27" s="1"/>
      <c r="RWB27" s="1"/>
      <c r="RWC27" s="1"/>
      <c r="RWD27" s="1"/>
      <c r="RWE27" s="1"/>
      <c r="RWF27" s="1"/>
      <c r="RWG27" s="1"/>
      <c r="RWH27" s="1"/>
      <c r="RWI27" s="1"/>
      <c r="RWJ27" s="1"/>
      <c r="RWK27" s="1"/>
      <c r="RWL27" s="1"/>
      <c r="RWM27" s="1"/>
      <c r="RWN27" s="1"/>
      <c r="RWO27" s="1"/>
      <c r="RWP27" s="1"/>
      <c r="RWQ27" s="1"/>
      <c r="RWR27" s="1"/>
      <c r="RWS27" s="1"/>
      <c r="RWT27" s="1"/>
      <c r="RWU27" s="1"/>
      <c r="RWV27" s="1"/>
      <c r="RWW27" s="1"/>
      <c r="RWX27" s="1"/>
      <c r="RWY27" s="1"/>
      <c r="RWZ27" s="1"/>
      <c r="RXA27" s="1"/>
      <c r="RXB27" s="1"/>
      <c r="RXC27" s="1"/>
      <c r="RXD27" s="1"/>
      <c r="RXE27" s="1"/>
      <c r="RXF27" s="1"/>
      <c r="RXG27" s="1"/>
      <c r="RXH27" s="1"/>
      <c r="RXI27" s="1"/>
      <c r="RXJ27" s="1"/>
      <c r="RXK27" s="1"/>
      <c r="RXL27" s="1"/>
      <c r="RXM27" s="1"/>
      <c r="RXN27" s="1"/>
      <c r="RXO27" s="1"/>
      <c r="RXP27" s="1"/>
      <c r="RXQ27" s="1"/>
      <c r="RXR27" s="1"/>
      <c r="RXS27" s="1"/>
      <c r="RXT27" s="1"/>
      <c r="RXU27" s="1"/>
      <c r="RXV27" s="1"/>
      <c r="RXW27" s="1"/>
      <c r="RXX27" s="1"/>
      <c r="RXY27" s="1"/>
      <c r="RXZ27" s="1"/>
      <c r="RYA27" s="1"/>
      <c r="RYB27" s="1"/>
      <c r="RYC27" s="1"/>
      <c r="RYD27" s="1"/>
      <c r="RYE27" s="1"/>
      <c r="RYF27" s="1"/>
      <c r="RYG27" s="1"/>
      <c r="RYH27" s="1"/>
      <c r="RYI27" s="1"/>
      <c r="RYJ27" s="1"/>
      <c r="RYK27" s="1"/>
      <c r="RYL27" s="1"/>
      <c r="RYM27" s="1"/>
      <c r="RYN27" s="1"/>
      <c r="RYO27" s="1"/>
      <c r="RYP27" s="1"/>
      <c r="RYQ27" s="1"/>
      <c r="RYR27" s="1"/>
      <c r="RYS27" s="1"/>
      <c r="RYT27" s="1"/>
      <c r="RYU27" s="1"/>
      <c r="RYV27" s="1"/>
      <c r="RYW27" s="1"/>
      <c r="RYX27" s="1"/>
      <c r="RYY27" s="1"/>
      <c r="RYZ27" s="1"/>
      <c r="RZA27" s="1"/>
      <c r="RZB27" s="1"/>
      <c r="RZC27" s="1"/>
      <c r="RZD27" s="1"/>
      <c r="RZE27" s="1"/>
      <c r="RZF27" s="1"/>
      <c r="RZG27" s="1"/>
      <c r="RZH27" s="1"/>
      <c r="RZI27" s="1"/>
      <c r="RZJ27" s="1"/>
      <c r="RZK27" s="1"/>
      <c r="RZL27" s="1"/>
      <c r="RZM27" s="1"/>
      <c r="RZN27" s="1"/>
      <c r="RZO27" s="1"/>
      <c r="RZP27" s="1"/>
      <c r="RZQ27" s="1"/>
      <c r="RZR27" s="1"/>
      <c r="RZS27" s="1"/>
      <c r="RZT27" s="1"/>
      <c r="RZU27" s="1"/>
      <c r="RZV27" s="1"/>
      <c r="RZW27" s="1"/>
      <c r="RZX27" s="1"/>
      <c r="RZY27" s="1"/>
      <c r="RZZ27" s="1"/>
      <c r="SAA27" s="1"/>
      <c r="SAB27" s="1"/>
      <c r="SAC27" s="1"/>
      <c r="SAD27" s="1"/>
      <c r="SAE27" s="1"/>
      <c r="SAF27" s="1"/>
      <c r="SAG27" s="1"/>
      <c r="SAH27" s="1"/>
      <c r="SAI27" s="1"/>
      <c r="SAJ27" s="1"/>
      <c r="SAK27" s="1"/>
      <c r="SAL27" s="1"/>
      <c r="SAM27" s="1"/>
      <c r="SAN27" s="1"/>
      <c r="SAO27" s="1"/>
      <c r="SAP27" s="1"/>
      <c r="SAQ27" s="1"/>
      <c r="SAR27" s="1"/>
      <c r="SAS27" s="1"/>
      <c r="SAT27" s="1"/>
      <c r="SAU27" s="1"/>
      <c r="SAV27" s="1"/>
      <c r="SAW27" s="1"/>
      <c r="SAX27" s="1"/>
      <c r="SAY27" s="1"/>
      <c r="SAZ27" s="1"/>
      <c r="SBA27" s="1"/>
      <c r="SBB27" s="1"/>
      <c r="SBC27" s="1"/>
      <c r="SBD27" s="1"/>
      <c r="SBE27" s="1"/>
      <c r="SBF27" s="1"/>
      <c r="SBG27" s="1"/>
      <c r="SBH27" s="1"/>
      <c r="SBI27" s="1"/>
      <c r="SBJ27" s="1"/>
      <c r="SBK27" s="1"/>
      <c r="SBL27" s="1"/>
      <c r="SBM27" s="1"/>
      <c r="SBN27" s="1"/>
      <c r="SBO27" s="1"/>
      <c r="SBP27" s="1"/>
      <c r="SBQ27" s="1"/>
      <c r="SBR27" s="1"/>
      <c r="SBS27" s="1"/>
      <c r="SBT27" s="1"/>
      <c r="SBU27" s="1"/>
      <c r="SBV27" s="1"/>
      <c r="SBW27" s="1"/>
      <c r="SBX27" s="1"/>
      <c r="SBY27" s="1"/>
      <c r="SBZ27" s="1"/>
      <c r="SCA27" s="1"/>
      <c r="SCB27" s="1"/>
      <c r="SCC27" s="1"/>
      <c r="SCD27" s="1"/>
      <c r="SCE27" s="1"/>
      <c r="SCF27" s="1"/>
      <c r="SCG27" s="1"/>
      <c r="SCH27" s="1"/>
      <c r="SCI27" s="1"/>
      <c r="SCJ27" s="1"/>
      <c r="SCK27" s="1"/>
      <c r="SCL27" s="1"/>
      <c r="SCM27" s="1"/>
      <c r="SCN27" s="1"/>
      <c r="SCO27" s="1"/>
      <c r="SCP27" s="1"/>
      <c r="SCQ27" s="1"/>
      <c r="SCR27" s="1"/>
      <c r="SCS27" s="1"/>
      <c r="SCT27" s="1"/>
      <c r="SCU27" s="1"/>
      <c r="SCV27" s="1"/>
      <c r="SCW27" s="1"/>
      <c r="SCX27" s="1"/>
      <c r="SCY27" s="1"/>
      <c r="SCZ27" s="1"/>
      <c r="SDA27" s="1"/>
      <c r="SDB27" s="1"/>
      <c r="SDC27" s="1"/>
      <c r="SDD27" s="1"/>
      <c r="SDE27" s="1"/>
      <c r="SDF27" s="1"/>
      <c r="SDG27" s="1"/>
      <c r="SDH27" s="1"/>
      <c r="SDI27" s="1"/>
      <c r="SDJ27" s="1"/>
      <c r="SDK27" s="1"/>
      <c r="SDL27" s="1"/>
      <c r="SDM27" s="1"/>
      <c r="SDN27" s="1"/>
      <c r="SDO27" s="1"/>
      <c r="SDP27" s="1"/>
      <c r="SDQ27" s="1"/>
      <c r="SDR27" s="1"/>
      <c r="SDS27" s="1"/>
      <c r="SDT27" s="1"/>
      <c r="SDU27" s="1"/>
      <c r="SDV27" s="1"/>
      <c r="SDW27" s="1"/>
      <c r="SDX27" s="1"/>
      <c r="SDY27" s="1"/>
      <c r="SDZ27" s="1"/>
      <c r="SEA27" s="1"/>
      <c r="SEB27" s="1"/>
      <c r="SEC27" s="1"/>
      <c r="SED27" s="1"/>
      <c r="SEE27" s="1"/>
      <c r="SEF27" s="1"/>
      <c r="SEG27" s="1"/>
      <c r="SEH27" s="1"/>
      <c r="SEI27" s="1"/>
      <c r="SEJ27" s="1"/>
      <c r="SEK27" s="1"/>
      <c r="SEL27" s="1"/>
      <c r="SEM27" s="1"/>
      <c r="SEN27" s="1"/>
      <c r="SEO27" s="1"/>
      <c r="SEP27" s="1"/>
      <c r="SEQ27" s="1"/>
      <c r="SER27" s="1"/>
      <c r="SES27" s="1"/>
      <c r="SET27" s="1"/>
      <c r="SEU27" s="1"/>
      <c r="SEV27" s="1"/>
      <c r="SEW27" s="1"/>
      <c r="SEX27" s="1"/>
      <c r="SEY27" s="1"/>
      <c r="SEZ27" s="1"/>
      <c r="SFA27" s="1"/>
      <c r="SFB27" s="1"/>
      <c r="SFC27" s="1"/>
      <c r="SFD27" s="1"/>
      <c r="SFE27" s="1"/>
      <c r="SFF27" s="1"/>
      <c r="SFG27" s="1"/>
      <c r="SFH27" s="1"/>
      <c r="SFI27" s="1"/>
      <c r="SFJ27" s="1"/>
      <c r="SFK27" s="1"/>
      <c r="SFL27" s="1"/>
      <c r="SFM27" s="1"/>
      <c r="SFN27" s="1"/>
      <c r="SFO27" s="1"/>
      <c r="SFP27" s="1"/>
      <c r="SFQ27" s="1"/>
      <c r="SFR27" s="1"/>
      <c r="SFS27" s="1"/>
      <c r="SFT27" s="1"/>
      <c r="SFU27" s="1"/>
      <c r="SFV27" s="1"/>
      <c r="SFW27" s="1"/>
      <c r="SFX27" s="1"/>
      <c r="SFY27" s="1"/>
      <c r="SFZ27" s="1"/>
      <c r="SGA27" s="1"/>
      <c r="SGB27" s="1"/>
      <c r="SGC27" s="1"/>
      <c r="SGD27" s="1"/>
      <c r="SGE27" s="1"/>
      <c r="SGF27" s="1"/>
      <c r="SGG27" s="1"/>
      <c r="SGH27" s="1"/>
      <c r="SGI27" s="1"/>
      <c r="SGJ27" s="1"/>
      <c r="SGK27" s="1"/>
      <c r="SGL27" s="1"/>
      <c r="SGM27" s="1"/>
      <c r="SGN27" s="1"/>
      <c r="SGO27" s="1"/>
      <c r="SGP27" s="1"/>
      <c r="SGQ27" s="1"/>
      <c r="SGR27" s="1"/>
      <c r="SGS27" s="1"/>
      <c r="SGT27" s="1"/>
      <c r="SGU27" s="1"/>
      <c r="SGV27" s="1"/>
      <c r="SGW27" s="1"/>
      <c r="SGX27" s="1"/>
      <c r="SGY27" s="1"/>
      <c r="SGZ27" s="1"/>
      <c r="SHA27" s="1"/>
      <c r="SHB27" s="1"/>
      <c r="SHC27" s="1"/>
      <c r="SHD27" s="1"/>
      <c r="SHE27" s="1"/>
      <c r="SHF27" s="1"/>
      <c r="SHG27" s="1"/>
      <c r="SHH27" s="1"/>
      <c r="SHI27" s="1"/>
      <c r="SHJ27" s="1"/>
      <c r="SHK27" s="1"/>
      <c r="SHL27" s="1"/>
      <c r="SHM27" s="1"/>
      <c r="SHN27" s="1"/>
      <c r="SHO27" s="1"/>
      <c r="SHP27" s="1"/>
      <c r="SHQ27" s="1"/>
      <c r="SHR27" s="1"/>
      <c r="SHS27" s="1"/>
      <c r="SHT27" s="1"/>
      <c r="SHU27" s="1"/>
      <c r="SHV27" s="1"/>
      <c r="SHW27" s="1"/>
      <c r="SHX27" s="1"/>
      <c r="SHY27" s="1"/>
      <c r="SHZ27" s="1"/>
      <c r="SIA27" s="1"/>
      <c r="SIB27" s="1"/>
      <c r="SIC27" s="1"/>
      <c r="SID27" s="1"/>
      <c r="SIE27" s="1"/>
      <c r="SIF27" s="1"/>
      <c r="SIG27" s="1"/>
      <c r="SIH27" s="1"/>
      <c r="SII27" s="1"/>
      <c r="SIJ27" s="1"/>
      <c r="SIK27" s="1"/>
      <c r="SIL27" s="1"/>
      <c r="SIM27" s="1"/>
      <c r="SIN27" s="1"/>
      <c r="SIO27" s="1"/>
      <c r="SIP27" s="1"/>
      <c r="SIQ27" s="1"/>
      <c r="SIR27" s="1"/>
      <c r="SIS27" s="1"/>
      <c r="SIT27" s="1"/>
      <c r="SIU27" s="1"/>
      <c r="SIV27" s="1"/>
      <c r="SIW27" s="1"/>
      <c r="SIX27" s="1"/>
      <c r="SIY27" s="1"/>
      <c r="SIZ27" s="1"/>
      <c r="SJA27" s="1"/>
      <c r="SJB27" s="1"/>
      <c r="SJC27" s="1"/>
      <c r="SJD27" s="1"/>
      <c r="SJE27" s="1"/>
      <c r="SJF27" s="1"/>
      <c r="SJG27" s="1"/>
      <c r="SJH27" s="1"/>
      <c r="SJI27" s="1"/>
      <c r="SJJ27" s="1"/>
      <c r="SJK27" s="1"/>
      <c r="SJL27" s="1"/>
      <c r="SJM27" s="1"/>
      <c r="SJN27" s="1"/>
      <c r="SJO27" s="1"/>
      <c r="SJP27" s="1"/>
      <c r="SJQ27" s="1"/>
      <c r="SJR27" s="1"/>
      <c r="SJS27" s="1"/>
      <c r="SJT27" s="1"/>
      <c r="SJU27" s="1"/>
      <c r="SJV27" s="1"/>
      <c r="SJW27" s="1"/>
      <c r="SJX27" s="1"/>
      <c r="SJY27" s="1"/>
      <c r="SJZ27" s="1"/>
      <c r="SKA27" s="1"/>
      <c r="SKB27" s="1"/>
      <c r="SKC27" s="1"/>
      <c r="SKD27" s="1"/>
      <c r="SKE27" s="1"/>
      <c r="SKF27" s="1"/>
      <c r="SKG27" s="1"/>
      <c r="SKH27" s="1"/>
      <c r="SKI27" s="1"/>
      <c r="SKJ27" s="1"/>
      <c r="SKK27" s="1"/>
      <c r="SKL27" s="1"/>
      <c r="SKM27" s="1"/>
      <c r="SKN27" s="1"/>
      <c r="SKO27" s="1"/>
      <c r="SKP27" s="1"/>
      <c r="SKQ27" s="1"/>
      <c r="SKR27" s="1"/>
      <c r="SKS27" s="1"/>
      <c r="SKT27" s="1"/>
      <c r="SKU27" s="1"/>
      <c r="SKV27" s="1"/>
      <c r="SKW27" s="1"/>
      <c r="SKX27" s="1"/>
      <c r="SKY27" s="1"/>
      <c r="SKZ27" s="1"/>
      <c r="SLA27" s="1"/>
      <c r="SLB27" s="1"/>
      <c r="SLC27" s="1"/>
      <c r="SLD27" s="1"/>
      <c r="SLE27" s="1"/>
      <c r="SLF27" s="1"/>
      <c r="SLG27" s="1"/>
      <c r="SLH27" s="1"/>
      <c r="SLI27" s="1"/>
      <c r="SLJ27" s="1"/>
      <c r="SLK27" s="1"/>
      <c r="SLL27" s="1"/>
      <c r="SLM27" s="1"/>
      <c r="SLN27" s="1"/>
      <c r="SLO27" s="1"/>
      <c r="SLP27" s="1"/>
      <c r="SLQ27" s="1"/>
      <c r="SLR27" s="1"/>
      <c r="SLS27" s="1"/>
      <c r="SLT27" s="1"/>
      <c r="SLU27" s="1"/>
      <c r="SLV27" s="1"/>
      <c r="SLW27" s="1"/>
      <c r="SLX27" s="1"/>
      <c r="SLY27" s="1"/>
      <c r="SLZ27" s="1"/>
      <c r="SMA27" s="1"/>
      <c r="SMB27" s="1"/>
      <c r="SMC27" s="1"/>
      <c r="SMD27" s="1"/>
      <c r="SME27" s="1"/>
      <c r="SMF27" s="1"/>
      <c r="SMG27" s="1"/>
      <c r="SMH27" s="1"/>
      <c r="SMI27" s="1"/>
      <c r="SMJ27" s="1"/>
      <c r="SMK27" s="1"/>
      <c r="SML27" s="1"/>
      <c r="SMM27" s="1"/>
      <c r="SMN27" s="1"/>
      <c r="SMO27" s="1"/>
      <c r="SMP27" s="1"/>
      <c r="SMQ27" s="1"/>
      <c r="SMR27" s="1"/>
      <c r="SMS27" s="1"/>
      <c r="SMT27" s="1"/>
      <c r="SMU27" s="1"/>
      <c r="SMV27" s="1"/>
      <c r="SMW27" s="1"/>
      <c r="SMX27" s="1"/>
      <c r="SMY27" s="1"/>
      <c r="SMZ27" s="1"/>
      <c r="SNA27" s="1"/>
      <c r="SNB27" s="1"/>
      <c r="SNC27" s="1"/>
      <c r="SND27" s="1"/>
      <c r="SNE27" s="1"/>
      <c r="SNF27" s="1"/>
      <c r="SNG27" s="1"/>
      <c r="SNH27" s="1"/>
      <c r="SNI27" s="1"/>
      <c r="SNJ27" s="1"/>
      <c r="SNK27" s="1"/>
      <c r="SNL27" s="1"/>
      <c r="SNM27" s="1"/>
      <c r="SNN27" s="1"/>
      <c r="SNO27" s="1"/>
      <c r="SNP27" s="1"/>
      <c r="SNQ27" s="1"/>
      <c r="SNR27" s="1"/>
      <c r="SNS27" s="1"/>
      <c r="SNT27" s="1"/>
      <c r="SNU27" s="1"/>
      <c r="SNV27" s="1"/>
      <c r="SNW27" s="1"/>
      <c r="SNX27" s="1"/>
      <c r="SNY27" s="1"/>
      <c r="SNZ27" s="1"/>
      <c r="SOA27" s="1"/>
      <c r="SOB27" s="1"/>
      <c r="SOC27" s="1"/>
      <c r="SOD27" s="1"/>
      <c r="SOE27" s="1"/>
      <c r="SOF27" s="1"/>
      <c r="SOG27" s="1"/>
      <c r="SOH27" s="1"/>
      <c r="SOI27" s="1"/>
      <c r="SOJ27" s="1"/>
      <c r="SOK27" s="1"/>
      <c r="SOL27" s="1"/>
      <c r="SOM27" s="1"/>
      <c r="SON27" s="1"/>
      <c r="SOO27" s="1"/>
      <c r="SOP27" s="1"/>
      <c r="SOQ27" s="1"/>
      <c r="SOR27" s="1"/>
      <c r="SOS27" s="1"/>
      <c r="SOT27" s="1"/>
      <c r="SOU27" s="1"/>
      <c r="SOV27" s="1"/>
      <c r="SOW27" s="1"/>
      <c r="SOX27" s="1"/>
      <c r="SOY27" s="1"/>
      <c r="SOZ27" s="1"/>
      <c r="SPA27" s="1"/>
      <c r="SPB27" s="1"/>
      <c r="SPC27" s="1"/>
      <c r="SPD27" s="1"/>
      <c r="SPE27" s="1"/>
      <c r="SPF27" s="1"/>
      <c r="SPG27" s="1"/>
      <c r="SPH27" s="1"/>
      <c r="SPI27" s="1"/>
      <c r="SPJ27" s="1"/>
      <c r="SPK27" s="1"/>
      <c r="SPL27" s="1"/>
      <c r="SPM27" s="1"/>
      <c r="SPN27" s="1"/>
      <c r="SPO27" s="1"/>
      <c r="SPP27" s="1"/>
      <c r="SPQ27" s="1"/>
      <c r="SPR27" s="1"/>
      <c r="SPS27" s="1"/>
      <c r="SPT27" s="1"/>
      <c r="SPU27" s="1"/>
      <c r="SPV27" s="1"/>
      <c r="SPW27" s="1"/>
      <c r="SPX27" s="1"/>
      <c r="SPY27" s="1"/>
      <c r="SPZ27" s="1"/>
      <c r="SQA27" s="1"/>
      <c r="SQB27" s="1"/>
      <c r="SQC27" s="1"/>
      <c r="SQD27" s="1"/>
      <c r="SQE27" s="1"/>
      <c r="SQF27" s="1"/>
      <c r="SQG27" s="1"/>
      <c r="SQH27" s="1"/>
      <c r="SQI27" s="1"/>
      <c r="SQJ27" s="1"/>
      <c r="SQK27" s="1"/>
      <c r="SQL27" s="1"/>
      <c r="SQM27" s="1"/>
      <c r="SQN27" s="1"/>
      <c r="SQO27" s="1"/>
      <c r="SQP27" s="1"/>
      <c r="SQQ27" s="1"/>
      <c r="SQR27" s="1"/>
      <c r="SQS27" s="1"/>
      <c r="SQT27" s="1"/>
      <c r="SQU27" s="1"/>
      <c r="SQV27" s="1"/>
      <c r="SQW27" s="1"/>
      <c r="SQX27" s="1"/>
      <c r="SQY27" s="1"/>
      <c r="SQZ27" s="1"/>
      <c r="SRA27" s="1"/>
      <c r="SRB27" s="1"/>
      <c r="SRC27" s="1"/>
      <c r="SRD27" s="1"/>
      <c r="SRE27" s="1"/>
      <c r="SRF27" s="1"/>
      <c r="SRG27" s="1"/>
      <c r="SRH27" s="1"/>
      <c r="SRI27" s="1"/>
      <c r="SRJ27" s="1"/>
      <c r="SRK27" s="1"/>
      <c r="SRL27" s="1"/>
      <c r="SRM27" s="1"/>
      <c r="SRN27" s="1"/>
      <c r="SRO27" s="1"/>
      <c r="SRP27" s="1"/>
      <c r="SRQ27" s="1"/>
      <c r="SRR27" s="1"/>
      <c r="SRS27" s="1"/>
      <c r="SRT27" s="1"/>
      <c r="SRU27" s="1"/>
      <c r="SRV27" s="1"/>
      <c r="SRW27" s="1"/>
      <c r="SRX27" s="1"/>
      <c r="SRY27" s="1"/>
      <c r="SRZ27" s="1"/>
      <c r="SSA27" s="1"/>
      <c r="SSB27" s="1"/>
      <c r="SSC27" s="1"/>
      <c r="SSD27" s="1"/>
      <c r="SSE27" s="1"/>
      <c r="SSF27" s="1"/>
      <c r="SSG27" s="1"/>
      <c r="SSH27" s="1"/>
      <c r="SSI27" s="1"/>
      <c r="SSJ27" s="1"/>
      <c r="SSK27" s="1"/>
      <c r="SSL27" s="1"/>
      <c r="SSM27" s="1"/>
      <c r="SSN27" s="1"/>
      <c r="SSO27" s="1"/>
      <c r="SSP27" s="1"/>
      <c r="SSQ27" s="1"/>
      <c r="SSR27" s="1"/>
      <c r="SSS27" s="1"/>
      <c r="SST27" s="1"/>
      <c r="SSU27" s="1"/>
      <c r="SSV27" s="1"/>
      <c r="SSW27" s="1"/>
      <c r="SSX27" s="1"/>
      <c r="SSY27" s="1"/>
      <c r="SSZ27" s="1"/>
      <c r="STA27" s="1"/>
      <c r="STB27" s="1"/>
      <c r="STC27" s="1"/>
      <c r="STD27" s="1"/>
      <c r="STE27" s="1"/>
      <c r="STF27" s="1"/>
      <c r="STG27" s="1"/>
      <c r="STH27" s="1"/>
      <c r="STI27" s="1"/>
      <c r="STJ27" s="1"/>
      <c r="STK27" s="1"/>
      <c r="STL27" s="1"/>
      <c r="STM27" s="1"/>
      <c r="STN27" s="1"/>
      <c r="STO27" s="1"/>
      <c r="STP27" s="1"/>
      <c r="STQ27" s="1"/>
      <c r="STR27" s="1"/>
      <c r="STS27" s="1"/>
      <c r="STT27" s="1"/>
      <c r="STU27" s="1"/>
      <c r="STV27" s="1"/>
      <c r="STW27" s="1"/>
      <c r="STX27" s="1"/>
      <c r="STY27" s="1"/>
      <c r="STZ27" s="1"/>
      <c r="SUA27" s="1"/>
      <c r="SUB27" s="1"/>
      <c r="SUC27" s="1"/>
      <c r="SUD27" s="1"/>
      <c r="SUE27" s="1"/>
      <c r="SUF27" s="1"/>
      <c r="SUG27" s="1"/>
      <c r="SUH27" s="1"/>
      <c r="SUI27" s="1"/>
      <c r="SUJ27" s="1"/>
      <c r="SUK27" s="1"/>
      <c r="SUL27" s="1"/>
      <c r="SUM27" s="1"/>
      <c r="SUN27" s="1"/>
      <c r="SUO27" s="1"/>
      <c r="SUP27" s="1"/>
      <c r="SUQ27" s="1"/>
      <c r="SUR27" s="1"/>
      <c r="SUS27" s="1"/>
      <c r="SUT27" s="1"/>
      <c r="SUU27" s="1"/>
      <c r="SUV27" s="1"/>
      <c r="SUW27" s="1"/>
      <c r="SUX27" s="1"/>
      <c r="SUY27" s="1"/>
      <c r="SUZ27" s="1"/>
      <c r="SVA27" s="1"/>
      <c r="SVB27" s="1"/>
      <c r="SVC27" s="1"/>
      <c r="SVD27" s="1"/>
      <c r="SVE27" s="1"/>
      <c r="SVF27" s="1"/>
      <c r="SVG27" s="1"/>
      <c r="SVH27" s="1"/>
      <c r="SVI27" s="1"/>
      <c r="SVJ27" s="1"/>
      <c r="SVK27" s="1"/>
      <c r="SVL27" s="1"/>
      <c r="SVM27" s="1"/>
      <c r="SVN27" s="1"/>
      <c r="SVO27" s="1"/>
      <c r="SVP27" s="1"/>
      <c r="SVQ27" s="1"/>
      <c r="SVR27" s="1"/>
      <c r="SVS27" s="1"/>
      <c r="SVT27" s="1"/>
      <c r="SVU27" s="1"/>
      <c r="SVV27" s="1"/>
      <c r="SVW27" s="1"/>
      <c r="SVX27" s="1"/>
      <c r="SVY27" s="1"/>
      <c r="SVZ27" s="1"/>
      <c r="SWA27" s="1"/>
      <c r="SWB27" s="1"/>
      <c r="SWC27" s="1"/>
      <c r="SWD27" s="1"/>
      <c r="SWE27" s="1"/>
      <c r="SWF27" s="1"/>
      <c r="SWG27" s="1"/>
      <c r="SWH27" s="1"/>
      <c r="SWI27" s="1"/>
      <c r="SWJ27" s="1"/>
      <c r="SWK27" s="1"/>
      <c r="SWL27" s="1"/>
      <c r="SWM27" s="1"/>
      <c r="SWN27" s="1"/>
      <c r="SWO27" s="1"/>
      <c r="SWP27" s="1"/>
      <c r="SWQ27" s="1"/>
      <c r="SWR27" s="1"/>
      <c r="SWS27" s="1"/>
      <c r="SWT27" s="1"/>
      <c r="SWU27" s="1"/>
      <c r="SWV27" s="1"/>
      <c r="SWW27" s="1"/>
      <c r="SWX27" s="1"/>
      <c r="SWY27" s="1"/>
      <c r="SWZ27" s="1"/>
      <c r="SXA27" s="1"/>
      <c r="SXB27" s="1"/>
      <c r="SXC27" s="1"/>
      <c r="SXD27" s="1"/>
      <c r="SXE27" s="1"/>
      <c r="SXF27" s="1"/>
      <c r="SXG27" s="1"/>
      <c r="SXH27" s="1"/>
      <c r="SXI27" s="1"/>
      <c r="SXJ27" s="1"/>
      <c r="SXK27" s="1"/>
      <c r="SXL27" s="1"/>
      <c r="SXM27" s="1"/>
      <c r="SXN27" s="1"/>
      <c r="SXO27" s="1"/>
      <c r="SXP27" s="1"/>
      <c r="SXQ27" s="1"/>
      <c r="SXR27" s="1"/>
      <c r="SXS27" s="1"/>
      <c r="SXT27" s="1"/>
      <c r="SXU27" s="1"/>
      <c r="SXV27" s="1"/>
      <c r="SXW27" s="1"/>
      <c r="SXX27" s="1"/>
      <c r="SXY27" s="1"/>
      <c r="SXZ27" s="1"/>
      <c r="SYA27" s="1"/>
      <c r="SYB27" s="1"/>
      <c r="SYC27" s="1"/>
      <c r="SYD27" s="1"/>
      <c r="SYE27" s="1"/>
      <c r="SYF27" s="1"/>
      <c r="SYG27" s="1"/>
      <c r="SYH27" s="1"/>
      <c r="SYI27" s="1"/>
      <c r="SYJ27" s="1"/>
      <c r="SYK27" s="1"/>
      <c r="SYL27" s="1"/>
      <c r="SYM27" s="1"/>
      <c r="SYN27" s="1"/>
      <c r="SYO27" s="1"/>
      <c r="SYP27" s="1"/>
      <c r="SYQ27" s="1"/>
      <c r="SYR27" s="1"/>
      <c r="SYS27" s="1"/>
      <c r="SYT27" s="1"/>
      <c r="SYU27" s="1"/>
      <c r="SYV27" s="1"/>
      <c r="SYW27" s="1"/>
      <c r="SYX27" s="1"/>
      <c r="SYY27" s="1"/>
      <c r="SYZ27" s="1"/>
      <c r="SZA27" s="1"/>
      <c r="SZB27" s="1"/>
      <c r="SZC27" s="1"/>
      <c r="SZD27" s="1"/>
      <c r="SZE27" s="1"/>
      <c r="SZF27" s="1"/>
      <c r="SZG27" s="1"/>
      <c r="SZH27" s="1"/>
      <c r="SZI27" s="1"/>
      <c r="SZJ27" s="1"/>
      <c r="SZK27" s="1"/>
      <c r="SZL27" s="1"/>
      <c r="SZM27" s="1"/>
      <c r="SZN27" s="1"/>
      <c r="SZO27" s="1"/>
      <c r="SZP27" s="1"/>
      <c r="SZQ27" s="1"/>
      <c r="SZR27" s="1"/>
      <c r="SZS27" s="1"/>
      <c r="SZT27" s="1"/>
      <c r="SZU27" s="1"/>
      <c r="SZV27" s="1"/>
      <c r="SZW27" s="1"/>
      <c r="SZX27" s="1"/>
      <c r="SZY27" s="1"/>
      <c r="SZZ27" s="1"/>
      <c r="TAA27" s="1"/>
      <c r="TAB27" s="1"/>
      <c r="TAC27" s="1"/>
      <c r="TAD27" s="1"/>
      <c r="TAE27" s="1"/>
      <c r="TAF27" s="1"/>
      <c r="TAG27" s="1"/>
      <c r="TAH27" s="1"/>
      <c r="TAI27" s="1"/>
      <c r="TAJ27" s="1"/>
      <c r="TAK27" s="1"/>
      <c r="TAL27" s="1"/>
      <c r="TAM27" s="1"/>
      <c r="TAN27" s="1"/>
      <c r="TAO27" s="1"/>
      <c r="TAP27" s="1"/>
      <c r="TAQ27" s="1"/>
      <c r="TAR27" s="1"/>
      <c r="TAS27" s="1"/>
      <c r="TAT27" s="1"/>
      <c r="TAU27" s="1"/>
      <c r="TAV27" s="1"/>
      <c r="TAW27" s="1"/>
      <c r="TAX27" s="1"/>
      <c r="TAY27" s="1"/>
      <c r="TAZ27" s="1"/>
      <c r="TBA27" s="1"/>
      <c r="TBB27" s="1"/>
      <c r="TBC27" s="1"/>
      <c r="TBD27" s="1"/>
      <c r="TBE27" s="1"/>
      <c r="TBF27" s="1"/>
      <c r="TBG27" s="1"/>
      <c r="TBH27" s="1"/>
      <c r="TBI27" s="1"/>
      <c r="TBJ27" s="1"/>
      <c r="TBK27" s="1"/>
      <c r="TBL27" s="1"/>
      <c r="TBM27" s="1"/>
      <c r="TBN27" s="1"/>
      <c r="TBO27" s="1"/>
      <c r="TBP27" s="1"/>
      <c r="TBQ27" s="1"/>
      <c r="TBR27" s="1"/>
      <c r="TBS27" s="1"/>
      <c r="TBT27" s="1"/>
      <c r="TBU27" s="1"/>
      <c r="TBV27" s="1"/>
      <c r="TBW27" s="1"/>
      <c r="TBX27" s="1"/>
      <c r="TBY27" s="1"/>
      <c r="TBZ27" s="1"/>
      <c r="TCA27" s="1"/>
      <c r="TCB27" s="1"/>
      <c r="TCC27" s="1"/>
      <c r="TCD27" s="1"/>
      <c r="TCE27" s="1"/>
      <c r="TCF27" s="1"/>
      <c r="TCG27" s="1"/>
      <c r="TCH27" s="1"/>
      <c r="TCI27" s="1"/>
      <c r="TCJ27" s="1"/>
      <c r="TCK27" s="1"/>
      <c r="TCL27" s="1"/>
      <c r="TCM27" s="1"/>
      <c r="TCN27" s="1"/>
      <c r="TCO27" s="1"/>
      <c r="TCP27" s="1"/>
      <c r="TCQ27" s="1"/>
      <c r="TCR27" s="1"/>
      <c r="TCS27" s="1"/>
      <c r="TCT27" s="1"/>
      <c r="TCU27" s="1"/>
      <c r="TCV27" s="1"/>
      <c r="TCW27" s="1"/>
      <c r="TCX27" s="1"/>
      <c r="TCY27" s="1"/>
      <c r="TCZ27" s="1"/>
      <c r="TDA27" s="1"/>
      <c r="TDB27" s="1"/>
      <c r="TDC27" s="1"/>
      <c r="TDD27" s="1"/>
      <c r="TDE27" s="1"/>
      <c r="TDF27" s="1"/>
      <c r="TDG27" s="1"/>
      <c r="TDH27" s="1"/>
      <c r="TDI27" s="1"/>
      <c r="TDJ27" s="1"/>
      <c r="TDK27" s="1"/>
      <c r="TDL27" s="1"/>
      <c r="TDM27" s="1"/>
      <c r="TDN27" s="1"/>
      <c r="TDO27" s="1"/>
      <c r="TDP27" s="1"/>
      <c r="TDQ27" s="1"/>
      <c r="TDR27" s="1"/>
      <c r="TDS27" s="1"/>
      <c r="TDT27" s="1"/>
      <c r="TDU27" s="1"/>
      <c r="TDV27" s="1"/>
      <c r="TDW27" s="1"/>
      <c r="TDX27" s="1"/>
      <c r="TDY27" s="1"/>
      <c r="TDZ27" s="1"/>
      <c r="TEA27" s="1"/>
      <c r="TEB27" s="1"/>
      <c r="TEC27" s="1"/>
      <c r="TED27" s="1"/>
      <c r="TEE27" s="1"/>
      <c r="TEF27" s="1"/>
      <c r="TEG27" s="1"/>
      <c r="TEH27" s="1"/>
      <c r="TEI27" s="1"/>
      <c r="TEJ27" s="1"/>
      <c r="TEK27" s="1"/>
      <c r="TEL27" s="1"/>
      <c r="TEM27" s="1"/>
      <c r="TEN27" s="1"/>
      <c r="TEO27" s="1"/>
      <c r="TEP27" s="1"/>
      <c r="TEQ27" s="1"/>
      <c r="TER27" s="1"/>
      <c r="TES27" s="1"/>
      <c r="TET27" s="1"/>
      <c r="TEU27" s="1"/>
      <c r="TEV27" s="1"/>
      <c r="TEW27" s="1"/>
      <c r="TEX27" s="1"/>
      <c r="TEY27" s="1"/>
      <c r="TEZ27" s="1"/>
      <c r="TFA27" s="1"/>
      <c r="TFB27" s="1"/>
      <c r="TFC27" s="1"/>
      <c r="TFD27" s="1"/>
      <c r="TFE27" s="1"/>
      <c r="TFF27" s="1"/>
      <c r="TFG27" s="1"/>
      <c r="TFH27" s="1"/>
      <c r="TFI27" s="1"/>
      <c r="TFJ27" s="1"/>
      <c r="TFK27" s="1"/>
      <c r="TFL27" s="1"/>
      <c r="TFM27" s="1"/>
      <c r="TFN27" s="1"/>
      <c r="TFO27" s="1"/>
      <c r="TFP27" s="1"/>
      <c r="TFQ27" s="1"/>
      <c r="TFR27" s="1"/>
      <c r="TFS27" s="1"/>
      <c r="TFT27" s="1"/>
      <c r="TFU27" s="1"/>
      <c r="TFV27" s="1"/>
      <c r="TFW27" s="1"/>
      <c r="TFX27" s="1"/>
      <c r="TFY27" s="1"/>
      <c r="TFZ27" s="1"/>
      <c r="TGA27" s="1"/>
      <c r="TGB27" s="1"/>
      <c r="TGC27" s="1"/>
      <c r="TGD27" s="1"/>
      <c r="TGE27" s="1"/>
      <c r="TGF27" s="1"/>
      <c r="TGG27" s="1"/>
      <c r="TGH27" s="1"/>
      <c r="TGI27" s="1"/>
      <c r="TGJ27" s="1"/>
      <c r="TGK27" s="1"/>
      <c r="TGL27" s="1"/>
      <c r="TGM27" s="1"/>
      <c r="TGN27" s="1"/>
      <c r="TGO27" s="1"/>
      <c r="TGP27" s="1"/>
      <c r="TGQ27" s="1"/>
      <c r="TGR27" s="1"/>
      <c r="TGS27" s="1"/>
      <c r="TGT27" s="1"/>
      <c r="TGU27" s="1"/>
      <c r="TGV27" s="1"/>
      <c r="TGW27" s="1"/>
      <c r="TGX27" s="1"/>
      <c r="TGY27" s="1"/>
      <c r="TGZ27" s="1"/>
      <c r="THA27" s="1"/>
      <c r="THB27" s="1"/>
      <c r="THC27" s="1"/>
      <c r="THD27" s="1"/>
      <c r="THE27" s="1"/>
      <c r="THF27" s="1"/>
      <c r="THG27" s="1"/>
      <c r="THH27" s="1"/>
      <c r="THI27" s="1"/>
      <c r="THJ27" s="1"/>
      <c r="THK27" s="1"/>
      <c r="THL27" s="1"/>
      <c r="THM27" s="1"/>
      <c r="THN27" s="1"/>
      <c r="THO27" s="1"/>
      <c r="THP27" s="1"/>
      <c r="THQ27" s="1"/>
      <c r="THR27" s="1"/>
      <c r="THS27" s="1"/>
      <c r="THT27" s="1"/>
      <c r="THU27" s="1"/>
      <c r="THV27" s="1"/>
      <c r="THW27" s="1"/>
      <c r="THX27" s="1"/>
      <c r="THY27" s="1"/>
      <c r="THZ27" s="1"/>
      <c r="TIA27" s="1"/>
      <c r="TIB27" s="1"/>
      <c r="TIC27" s="1"/>
      <c r="TID27" s="1"/>
      <c r="TIE27" s="1"/>
      <c r="TIF27" s="1"/>
      <c r="TIG27" s="1"/>
      <c r="TIH27" s="1"/>
      <c r="TII27" s="1"/>
      <c r="TIJ27" s="1"/>
      <c r="TIK27" s="1"/>
      <c r="TIL27" s="1"/>
      <c r="TIM27" s="1"/>
      <c r="TIN27" s="1"/>
      <c r="TIO27" s="1"/>
      <c r="TIP27" s="1"/>
      <c r="TIQ27" s="1"/>
      <c r="TIR27" s="1"/>
      <c r="TIS27" s="1"/>
      <c r="TIT27" s="1"/>
      <c r="TIU27" s="1"/>
      <c r="TIV27" s="1"/>
      <c r="TIW27" s="1"/>
      <c r="TIX27" s="1"/>
      <c r="TIY27" s="1"/>
      <c r="TIZ27" s="1"/>
      <c r="TJA27" s="1"/>
      <c r="TJB27" s="1"/>
      <c r="TJC27" s="1"/>
      <c r="TJD27" s="1"/>
      <c r="TJE27" s="1"/>
      <c r="TJF27" s="1"/>
      <c r="TJG27" s="1"/>
      <c r="TJH27" s="1"/>
      <c r="TJI27" s="1"/>
      <c r="TJJ27" s="1"/>
      <c r="TJK27" s="1"/>
      <c r="TJL27" s="1"/>
      <c r="TJM27" s="1"/>
      <c r="TJN27" s="1"/>
      <c r="TJO27" s="1"/>
      <c r="TJP27" s="1"/>
      <c r="TJQ27" s="1"/>
      <c r="TJR27" s="1"/>
      <c r="TJS27" s="1"/>
      <c r="TJT27" s="1"/>
      <c r="TJU27" s="1"/>
      <c r="TJV27" s="1"/>
      <c r="TJW27" s="1"/>
      <c r="TJX27" s="1"/>
      <c r="TJY27" s="1"/>
      <c r="TJZ27" s="1"/>
      <c r="TKA27" s="1"/>
      <c r="TKB27" s="1"/>
      <c r="TKC27" s="1"/>
      <c r="TKD27" s="1"/>
      <c r="TKE27" s="1"/>
      <c r="TKF27" s="1"/>
      <c r="TKG27" s="1"/>
      <c r="TKH27" s="1"/>
      <c r="TKI27" s="1"/>
      <c r="TKJ27" s="1"/>
      <c r="TKK27" s="1"/>
      <c r="TKL27" s="1"/>
      <c r="TKM27" s="1"/>
      <c r="TKN27" s="1"/>
      <c r="TKO27" s="1"/>
      <c r="TKP27" s="1"/>
      <c r="TKQ27" s="1"/>
      <c r="TKR27" s="1"/>
      <c r="TKS27" s="1"/>
      <c r="TKT27" s="1"/>
      <c r="TKU27" s="1"/>
      <c r="TKV27" s="1"/>
      <c r="TKW27" s="1"/>
      <c r="TKX27" s="1"/>
      <c r="TKY27" s="1"/>
      <c r="TKZ27" s="1"/>
      <c r="TLA27" s="1"/>
      <c r="TLB27" s="1"/>
      <c r="TLC27" s="1"/>
      <c r="TLD27" s="1"/>
      <c r="TLE27" s="1"/>
      <c r="TLF27" s="1"/>
      <c r="TLG27" s="1"/>
      <c r="TLH27" s="1"/>
      <c r="TLI27" s="1"/>
      <c r="TLJ27" s="1"/>
      <c r="TLK27" s="1"/>
      <c r="TLL27" s="1"/>
      <c r="TLM27" s="1"/>
      <c r="TLN27" s="1"/>
      <c r="TLO27" s="1"/>
      <c r="TLP27" s="1"/>
      <c r="TLQ27" s="1"/>
      <c r="TLR27" s="1"/>
      <c r="TLS27" s="1"/>
      <c r="TLT27" s="1"/>
      <c r="TLU27" s="1"/>
      <c r="TLV27" s="1"/>
      <c r="TLW27" s="1"/>
      <c r="TLX27" s="1"/>
      <c r="TLY27" s="1"/>
      <c r="TLZ27" s="1"/>
      <c r="TMA27" s="1"/>
      <c r="TMB27" s="1"/>
      <c r="TMC27" s="1"/>
      <c r="TMD27" s="1"/>
      <c r="TME27" s="1"/>
      <c r="TMF27" s="1"/>
      <c r="TMG27" s="1"/>
      <c r="TMH27" s="1"/>
      <c r="TMI27" s="1"/>
      <c r="TMJ27" s="1"/>
      <c r="TMK27" s="1"/>
      <c r="TML27" s="1"/>
      <c r="TMM27" s="1"/>
      <c r="TMN27" s="1"/>
      <c r="TMO27" s="1"/>
      <c r="TMP27" s="1"/>
      <c r="TMQ27" s="1"/>
      <c r="TMR27" s="1"/>
      <c r="TMS27" s="1"/>
      <c r="TMT27" s="1"/>
      <c r="TMU27" s="1"/>
      <c r="TMV27" s="1"/>
      <c r="TMW27" s="1"/>
      <c r="TMX27" s="1"/>
      <c r="TMY27" s="1"/>
      <c r="TMZ27" s="1"/>
      <c r="TNA27" s="1"/>
      <c r="TNB27" s="1"/>
      <c r="TNC27" s="1"/>
      <c r="TND27" s="1"/>
      <c r="TNE27" s="1"/>
      <c r="TNF27" s="1"/>
      <c r="TNG27" s="1"/>
      <c r="TNH27" s="1"/>
      <c r="TNI27" s="1"/>
      <c r="TNJ27" s="1"/>
      <c r="TNK27" s="1"/>
      <c r="TNL27" s="1"/>
      <c r="TNM27" s="1"/>
      <c r="TNN27" s="1"/>
      <c r="TNO27" s="1"/>
      <c r="TNP27" s="1"/>
      <c r="TNQ27" s="1"/>
      <c r="TNR27" s="1"/>
      <c r="TNS27" s="1"/>
      <c r="TNT27" s="1"/>
      <c r="TNU27" s="1"/>
      <c r="TNV27" s="1"/>
      <c r="TNW27" s="1"/>
      <c r="TNX27" s="1"/>
      <c r="TNY27" s="1"/>
      <c r="TNZ27" s="1"/>
      <c r="TOA27" s="1"/>
      <c r="TOB27" s="1"/>
      <c r="TOC27" s="1"/>
      <c r="TOD27" s="1"/>
      <c r="TOE27" s="1"/>
      <c r="TOF27" s="1"/>
      <c r="TOG27" s="1"/>
      <c r="TOH27" s="1"/>
      <c r="TOI27" s="1"/>
      <c r="TOJ27" s="1"/>
      <c r="TOK27" s="1"/>
      <c r="TOL27" s="1"/>
      <c r="TOM27" s="1"/>
      <c r="TON27" s="1"/>
      <c r="TOO27" s="1"/>
      <c r="TOP27" s="1"/>
      <c r="TOQ27" s="1"/>
      <c r="TOR27" s="1"/>
      <c r="TOS27" s="1"/>
      <c r="TOT27" s="1"/>
      <c r="TOU27" s="1"/>
      <c r="TOV27" s="1"/>
      <c r="TOW27" s="1"/>
      <c r="TOX27" s="1"/>
      <c r="TOY27" s="1"/>
      <c r="TOZ27" s="1"/>
      <c r="TPA27" s="1"/>
      <c r="TPB27" s="1"/>
      <c r="TPC27" s="1"/>
      <c r="TPD27" s="1"/>
      <c r="TPE27" s="1"/>
      <c r="TPF27" s="1"/>
      <c r="TPG27" s="1"/>
      <c r="TPH27" s="1"/>
      <c r="TPI27" s="1"/>
      <c r="TPJ27" s="1"/>
      <c r="TPK27" s="1"/>
      <c r="TPL27" s="1"/>
      <c r="TPM27" s="1"/>
      <c r="TPN27" s="1"/>
      <c r="TPO27" s="1"/>
      <c r="TPP27" s="1"/>
      <c r="TPQ27" s="1"/>
      <c r="TPR27" s="1"/>
      <c r="TPS27" s="1"/>
      <c r="TPT27" s="1"/>
      <c r="TPU27" s="1"/>
      <c r="TPV27" s="1"/>
      <c r="TPW27" s="1"/>
      <c r="TPX27" s="1"/>
      <c r="TPY27" s="1"/>
      <c r="TPZ27" s="1"/>
      <c r="TQA27" s="1"/>
      <c r="TQB27" s="1"/>
      <c r="TQC27" s="1"/>
      <c r="TQD27" s="1"/>
      <c r="TQE27" s="1"/>
      <c r="TQF27" s="1"/>
      <c r="TQG27" s="1"/>
      <c r="TQH27" s="1"/>
      <c r="TQI27" s="1"/>
      <c r="TQJ27" s="1"/>
      <c r="TQK27" s="1"/>
      <c r="TQL27" s="1"/>
      <c r="TQM27" s="1"/>
      <c r="TQN27" s="1"/>
      <c r="TQO27" s="1"/>
      <c r="TQP27" s="1"/>
      <c r="TQQ27" s="1"/>
      <c r="TQR27" s="1"/>
      <c r="TQS27" s="1"/>
      <c r="TQT27" s="1"/>
      <c r="TQU27" s="1"/>
      <c r="TQV27" s="1"/>
      <c r="TQW27" s="1"/>
      <c r="TQX27" s="1"/>
      <c r="TQY27" s="1"/>
      <c r="TQZ27" s="1"/>
      <c r="TRA27" s="1"/>
      <c r="TRB27" s="1"/>
      <c r="TRC27" s="1"/>
      <c r="TRD27" s="1"/>
      <c r="TRE27" s="1"/>
      <c r="TRF27" s="1"/>
      <c r="TRG27" s="1"/>
      <c r="TRH27" s="1"/>
      <c r="TRI27" s="1"/>
      <c r="TRJ27" s="1"/>
      <c r="TRK27" s="1"/>
      <c r="TRL27" s="1"/>
      <c r="TRM27" s="1"/>
      <c r="TRN27" s="1"/>
      <c r="TRO27" s="1"/>
      <c r="TRP27" s="1"/>
      <c r="TRQ27" s="1"/>
      <c r="TRR27" s="1"/>
      <c r="TRS27" s="1"/>
      <c r="TRT27" s="1"/>
      <c r="TRU27" s="1"/>
      <c r="TRV27" s="1"/>
      <c r="TRW27" s="1"/>
      <c r="TRX27" s="1"/>
      <c r="TRY27" s="1"/>
      <c r="TRZ27" s="1"/>
      <c r="TSA27" s="1"/>
      <c r="TSB27" s="1"/>
      <c r="TSC27" s="1"/>
      <c r="TSD27" s="1"/>
      <c r="TSE27" s="1"/>
      <c r="TSF27" s="1"/>
      <c r="TSG27" s="1"/>
      <c r="TSH27" s="1"/>
      <c r="TSI27" s="1"/>
      <c r="TSJ27" s="1"/>
      <c r="TSK27" s="1"/>
      <c r="TSL27" s="1"/>
      <c r="TSM27" s="1"/>
      <c r="TSN27" s="1"/>
      <c r="TSO27" s="1"/>
      <c r="TSP27" s="1"/>
      <c r="TSQ27" s="1"/>
      <c r="TSR27" s="1"/>
      <c r="TSS27" s="1"/>
      <c r="TST27" s="1"/>
      <c r="TSU27" s="1"/>
      <c r="TSV27" s="1"/>
      <c r="TSW27" s="1"/>
      <c r="TSX27" s="1"/>
      <c r="TSY27" s="1"/>
      <c r="TSZ27" s="1"/>
      <c r="TTA27" s="1"/>
      <c r="TTB27" s="1"/>
      <c r="TTC27" s="1"/>
      <c r="TTD27" s="1"/>
      <c r="TTE27" s="1"/>
      <c r="TTF27" s="1"/>
      <c r="TTG27" s="1"/>
      <c r="TTH27" s="1"/>
      <c r="TTI27" s="1"/>
      <c r="TTJ27" s="1"/>
      <c r="TTK27" s="1"/>
      <c r="TTL27" s="1"/>
      <c r="TTM27" s="1"/>
      <c r="TTN27" s="1"/>
      <c r="TTO27" s="1"/>
      <c r="TTP27" s="1"/>
      <c r="TTQ27" s="1"/>
      <c r="TTR27" s="1"/>
      <c r="TTS27" s="1"/>
      <c r="TTT27" s="1"/>
      <c r="TTU27" s="1"/>
      <c r="TTV27" s="1"/>
      <c r="TTW27" s="1"/>
      <c r="TTX27" s="1"/>
      <c r="TTY27" s="1"/>
      <c r="TTZ27" s="1"/>
      <c r="TUA27" s="1"/>
      <c r="TUB27" s="1"/>
      <c r="TUC27" s="1"/>
      <c r="TUD27" s="1"/>
      <c r="TUE27" s="1"/>
      <c r="TUF27" s="1"/>
      <c r="TUG27" s="1"/>
      <c r="TUH27" s="1"/>
      <c r="TUI27" s="1"/>
      <c r="TUJ27" s="1"/>
      <c r="TUK27" s="1"/>
      <c r="TUL27" s="1"/>
      <c r="TUM27" s="1"/>
      <c r="TUN27" s="1"/>
      <c r="TUO27" s="1"/>
      <c r="TUP27" s="1"/>
      <c r="TUQ27" s="1"/>
      <c r="TUR27" s="1"/>
      <c r="TUS27" s="1"/>
      <c r="TUT27" s="1"/>
      <c r="TUU27" s="1"/>
      <c r="TUV27" s="1"/>
      <c r="TUW27" s="1"/>
      <c r="TUX27" s="1"/>
      <c r="TUY27" s="1"/>
      <c r="TUZ27" s="1"/>
      <c r="TVA27" s="1"/>
      <c r="TVB27" s="1"/>
      <c r="TVC27" s="1"/>
      <c r="TVD27" s="1"/>
      <c r="TVE27" s="1"/>
      <c r="TVF27" s="1"/>
      <c r="TVG27" s="1"/>
      <c r="TVH27" s="1"/>
      <c r="TVI27" s="1"/>
      <c r="TVJ27" s="1"/>
      <c r="TVK27" s="1"/>
      <c r="TVL27" s="1"/>
      <c r="TVM27" s="1"/>
      <c r="TVN27" s="1"/>
      <c r="TVO27" s="1"/>
      <c r="TVP27" s="1"/>
      <c r="TVQ27" s="1"/>
      <c r="TVR27" s="1"/>
      <c r="TVS27" s="1"/>
      <c r="TVT27" s="1"/>
      <c r="TVU27" s="1"/>
      <c r="TVV27" s="1"/>
      <c r="TVW27" s="1"/>
      <c r="TVX27" s="1"/>
      <c r="TVY27" s="1"/>
      <c r="TVZ27" s="1"/>
      <c r="TWA27" s="1"/>
      <c r="TWB27" s="1"/>
      <c r="TWC27" s="1"/>
      <c r="TWD27" s="1"/>
      <c r="TWE27" s="1"/>
      <c r="TWF27" s="1"/>
      <c r="TWG27" s="1"/>
      <c r="TWH27" s="1"/>
      <c r="TWI27" s="1"/>
      <c r="TWJ27" s="1"/>
      <c r="TWK27" s="1"/>
      <c r="TWL27" s="1"/>
      <c r="TWM27" s="1"/>
      <c r="TWN27" s="1"/>
      <c r="TWO27" s="1"/>
      <c r="TWP27" s="1"/>
      <c r="TWQ27" s="1"/>
      <c r="TWR27" s="1"/>
      <c r="TWS27" s="1"/>
      <c r="TWT27" s="1"/>
      <c r="TWU27" s="1"/>
      <c r="TWV27" s="1"/>
      <c r="TWW27" s="1"/>
      <c r="TWX27" s="1"/>
      <c r="TWY27" s="1"/>
      <c r="TWZ27" s="1"/>
      <c r="TXA27" s="1"/>
      <c r="TXB27" s="1"/>
      <c r="TXC27" s="1"/>
      <c r="TXD27" s="1"/>
      <c r="TXE27" s="1"/>
      <c r="TXF27" s="1"/>
      <c r="TXG27" s="1"/>
      <c r="TXH27" s="1"/>
      <c r="TXI27" s="1"/>
      <c r="TXJ27" s="1"/>
      <c r="TXK27" s="1"/>
      <c r="TXL27" s="1"/>
      <c r="TXM27" s="1"/>
      <c r="TXN27" s="1"/>
      <c r="TXO27" s="1"/>
      <c r="TXP27" s="1"/>
      <c r="TXQ27" s="1"/>
      <c r="TXR27" s="1"/>
      <c r="TXS27" s="1"/>
      <c r="TXT27" s="1"/>
      <c r="TXU27" s="1"/>
      <c r="TXV27" s="1"/>
      <c r="TXW27" s="1"/>
      <c r="TXX27" s="1"/>
      <c r="TXY27" s="1"/>
      <c r="TXZ27" s="1"/>
      <c r="TYA27" s="1"/>
      <c r="TYB27" s="1"/>
      <c r="TYC27" s="1"/>
      <c r="TYD27" s="1"/>
      <c r="TYE27" s="1"/>
      <c r="TYF27" s="1"/>
      <c r="TYG27" s="1"/>
      <c r="TYH27" s="1"/>
      <c r="TYI27" s="1"/>
      <c r="TYJ27" s="1"/>
      <c r="TYK27" s="1"/>
      <c r="TYL27" s="1"/>
      <c r="TYM27" s="1"/>
      <c r="TYN27" s="1"/>
      <c r="TYO27" s="1"/>
      <c r="TYP27" s="1"/>
      <c r="TYQ27" s="1"/>
      <c r="TYR27" s="1"/>
      <c r="TYS27" s="1"/>
      <c r="TYT27" s="1"/>
      <c r="TYU27" s="1"/>
      <c r="TYV27" s="1"/>
      <c r="TYW27" s="1"/>
      <c r="TYX27" s="1"/>
      <c r="TYY27" s="1"/>
      <c r="TYZ27" s="1"/>
      <c r="TZA27" s="1"/>
      <c r="TZB27" s="1"/>
      <c r="TZC27" s="1"/>
      <c r="TZD27" s="1"/>
      <c r="TZE27" s="1"/>
      <c r="TZF27" s="1"/>
      <c r="TZG27" s="1"/>
      <c r="TZH27" s="1"/>
      <c r="TZI27" s="1"/>
      <c r="TZJ27" s="1"/>
      <c r="TZK27" s="1"/>
      <c r="TZL27" s="1"/>
      <c r="TZM27" s="1"/>
      <c r="TZN27" s="1"/>
      <c r="TZO27" s="1"/>
      <c r="TZP27" s="1"/>
      <c r="TZQ27" s="1"/>
      <c r="TZR27" s="1"/>
      <c r="TZS27" s="1"/>
      <c r="TZT27" s="1"/>
      <c r="TZU27" s="1"/>
      <c r="TZV27" s="1"/>
      <c r="TZW27" s="1"/>
      <c r="TZX27" s="1"/>
      <c r="TZY27" s="1"/>
      <c r="TZZ27" s="1"/>
      <c r="UAA27" s="1"/>
      <c r="UAB27" s="1"/>
      <c r="UAC27" s="1"/>
      <c r="UAD27" s="1"/>
      <c r="UAE27" s="1"/>
      <c r="UAF27" s="1"/>
      <c r="UAG27" s="1"/>
      <c r="UAH27" s="1"/>
      <c r="UAI27" s="1"/>
      <c r="UAJ27" s="1"/>
      <c r="UAK27" s="1"/>
      <c r="UAL27" s="1"/>
      <c r="UAM27" s="1"/>
      <c r="UAN27" s="1"/>
      <c r="UAO27" s="1"/>
      <c r="UAP27" s="1"/>
      <c r="UAQ27" s="1"/>
      <c r="UAR27" s="1"/>
      <c r="UAS27" s="1"/>
      <c r="UAT27" s="1"/>
      <c r="UAU27" s="1"/>
      <c r="UAV27" s="1"/>
      <c r="UAW27" s="1"/>
      <c r="UAX27" s="1"/>
      <c r="UAY27" s="1"/>
      <c r="UAZ27" s="1"/>
      <c r="UBA27" s="1"/>
      <c r="UBB27" s="1"/>
      <c r="UBC27" s="1"/>
      <c r="UBD27" s="1"/>
      <c r="UBE27" s="1"/>
      <c r="UBF27" s="1"/>
      <c r="UBG27" s="1"/>
      <c r="UBH27" s="1"/>
      <c r="UBI27" s="1"/>
      <c r="UBJ27" s="1"/>
      <c r="UBK27" s="1"/>
      <c r="UBL27" s="1"/>
      <c r="UBM27" s="1"/>
      <c r="UBN27" s="1"/>
      <c r="UBO27" s="1"/>
      <c r="UBP27" s="1"/>
      <c r="UBQ27" s="1"/>
      <c r="UBR27" s="1"/>
      <c r="UBS27" s="1"/>
      <c r="UBT27" s="1"/>
      <c r="UBU27" s="1"/>
      <c r="UBV27" s="1"/>
      <c r="UBW27" s="1"/>
      <c r="UBX27" s="1"/>
      <c r="UBY27" s="1"/>
      <c r="UBZ27" s="1"/>
      <c r="UCA27" s="1"/>
      <c r="UCB27" s="1"/>
      <c r="UCC27" s="1"/>
      <c r="UCD27" s="1"/>
      <c r="UCE27" s="1"/>
      <c r="UCF27" s="1"/>
      <c r="UCG27" s="1"/>
      <c r="UCH27" s="1"/>
      <c r="UCI27" s="1"/>
      <c r="UCJ27" s="1"/>
      <c r="UCK27" s="1"/>
      <c r="UCL27" s="1"/>
      <c r="UCM27" s="1"/>
      <c r="UCN27" s="1"/>
      <c r="UCO27" s="1"/>
      <c r="UCP27" s="1"/>
      <c r="UCQ27" s="1"/>
      <c r="UCR27" s="1"/>
      <c r="UCS27" s="1"/>
      <c r="UCT27" s="1"/>
      <c r="UCU27" s="1"/>
      <c r="UCV27" s="1"/>
      <c r="UCW27" s="1"/>
      <c r="UCX27" s="1"/>
      <c r="UCY27" s="1"/>
      <c r="UCZ27" s="1"/>
      <c r="UDA27" s="1"/>
      <c r="UDB27" s="1"/>
      <c r="UDC27" s="1"/>
      <c r="UDD27" s="1"/>
      <c r="UDE27" s="1"/>
      <c r="UDF27" s="1"/>
      <c r="UDG27" s="1"/>
      <c r="UDH27" s="1"/>
      <c r="UDI27" s="1"/>
      <c r="UDJ27" s="1"/>
      <c r="UDK27" s="1"/>
      <c r="UDL27" s="1"/>
      <c r="UDM27" s="1"/>
      <c r="UDN27" s="1"/>
      <c r="UDO27" s="1"/>
      <c r="UDP27" s="1"/>
      <c r="UDQ27" s="1"/>
      <c r="UDR27" s="1"/>
      <c r="UDS27" s="1"/>
      <c r="UDT27" s="1"/>
      <c r="UDU27" s="1"/>
      <c r="UDV27" s="1"/>
      <c r="UDW27" s="1"/>
      <c r="UDX27" s="1"/>
      <c r="UDY27" s="1"/>
      <c r="UDZ27" s="1"/>
      <c r="UEA27" s="1"/>
      <c r="UEB27" s="1"/>
      <c r="UEC27" s="1"/>
      <c r="UED27" s="1"/>
      <c r="UEE27" s="1"/>
      <c r="UEF27" s="1"/>
      <c r="UEG27" s="1"/>
      <c r="UEH27" s="1"/>
      <c r="UEI27" s="1"/>
      <c r="UEJ27" s="1"/>
      <c r="UEK27" s="1"/>
      <c r="UEL27" s="1"/>
      <c r="UEM27" s="1"/>
      <c r="UEN27" s="1"/>
      <c r="UEO27" s="1"/>
      <c r="UEP27" s="1"/>
      <c r="UEQ27" s="1"/>
      <c r="UER27" s="1"/>
      <c r="UES27" s="1"/>
      <c r="UET27" s="1"/>
      <c r="UEU27" s="1"/>
      <c r="UEV27" s="1"/>
      <c r="UEW27" s="1"/>
      <c r="UEX27" s="1"/>
      <c r="UEY27" s="1"/>
      <c r="UEZ27" s="1"/>
      <c r="UFA27" s="1"/>
      <c r="UFB27" s="1"/>
      <c r="UFC27" s="1"/>
      <c r="UFD27" s="1"/>
      <c r="UFE27" s="1"/>
      <c r="UFF27" s="1"/>
      <c r="UFG27" s="1"/>
      <c r="UFH27" s="1"/>
      <c r="UFI27" s="1"/>
      <c r="UFJ27" s="1"/>
      <c r="UFK27" s="1"/>
      <c r="UFL27" s="1"/>
      <c r="UFM27" s="1"/>
      <c r="UFN27" s="1"/>
      <c r="UFO27" s="1"/>
      <c r="UFP27" s="1"/>
      <c r="UFQ27" s="1"/>
      <c r="UFR27" s="1"/>
      <c r="UFS27" s="1"/>
      <c r="UFT27" s="1"/>
      <c r="UFU27" s="1"/>
      <c r="UFV27" s="1"/>
      <c r="UFW27" s="1"/>
      <c r="UFX27" s="1"/>
      <c r="UFY27" s="1"/>
      <c r="UFZ27" s="1"/>
      <c r="UGA27" s="1"/>
      <c r="UGB27" s="1"/>
      <c r="UGC27" s="1"/>
      <c r="UGD27" s="1"/>
      <c r="UGE27" s="1"/>
      <c r="UGF27" s="1"/>
      <c r="UGG27" s="1"/>
      <c r="UGH27" s="1"/>
      <c r="UGI27" s="1"/>
      <c r="UGJ27" s="1"/>
      <c r="UGK27" s="1"/>
      <c r="UGL27" s="1"/>
      <c r="UGM27" s="1"/>
      <c r="UGN27" s="1"/>
      <c r="UGO27" s="1"/>
      <c r="UGP27" s="1"/>
      <c r="UGQ27" s="1"/>
      <c r="UGR27" s="1"/>
      <c r="UGS27" s="1"/>
      <c r="UGT27" s="1"/>
      <c r="UGU27" s="1"/>
      <c r="UGV27" s="1"/>
      <c r="UGW27" s="1"/>
      <c r="UGX27" s="1"/>
      <c r="UGY27" s="1"/>
      <c r="UGZ27" s="1"/>
      <c r="UHA27" s="1"/>
      <c r="UHB27" s="1"/>
      <c r="UHC27" s="1"/>
      <c r="UHD27" s="1"/>
      <c r="UHE27" s="1"/>
      <c r="UHF27" s="1"/>
      <c r="UHG27" s="1"/>
      <c r="UHH27" s="1"/>
      <c r="UHI27" s="1"/>
      <c r="UHJ27" s="1"/>
      <c r="UHK27" s="1"/>
      <c r="UHL27" s="1"/>
      <c r="UHM27" s="1"/>
      <c r="UHN27" s="1"/>
      <c r="UHO27" s="1"/>
      <c r="UHP27" s="1"/>
      <c r="UHQ27" s="1"/>
      <c r="UHR27" s="1"/>
      <c r="UHS27" s="1"/>
      <c r="UHT27" s="1"/>
      <c r="UHU27" s="1"/>
      <c r="UHV27" s="1"/>
      <c r="UHW27" s="1"/>
      <c r="UHX27" s="1"/>
      <c r="UHY27" s="1"/>
      <c r="UHZ27" s="1"/>
      <c r="UIA27" s="1"/>
      <c r="UIB27" s="1"/>
      <c r="UIC27" s="1"/>
      <c r="UID27" s="1"/>
      <c r="UIE27" s="1"/>
      <c r="UIF27" s="1"/>
      <c r="UIG27" s="1"/>
      <c r="UIH27" s="1"/>
      <c r="UII27" s="1"/>
      <c r="UIJ27" s="1"/>
      <c r="UIK27" s="1"/>
      <c r="UIL27" s="1"/>
      <c r="UIM27" s="1"/>
      <c r="UIN27" s="1"/>
      <c r="UIO27" s="1"/>
      <c r="UIP27" s="1"/>
      <c r="UIQ27" s="1"/>
      <c r="UIR27" s="1"/>
      <c r="UIS27" s="1"/>
      <c r="UIT27" s="1"/>
      <c r="UIU27" s="1"/>
      <c r="UIV27" s="1"/>
      <c r="UIW27" s="1"/>
      <c r="UIX27" s="1"/>
      <c r="UIY27" s="1"/>
      <c r="UIZ27" s="1"/>
      <c r="UJA27" s="1"/>
      <c r="UJB27" s="1"/>
      <c r="UJC27" s="1"/>
      <c r="UJD27" s="1"/>
      <c r="UJE27" s="1"/>
      <c r="UJF27" s="1"/>
      <c r="UJG27" s="1"/>
      <c r="UJH27" s="1"/>
      <c r="UJI27" s="1"/>
      <c r="UJJ27" s="1"/>
      <c r="UJK27" s="1"/>
      <c r="UJL27" s="1"/>
      <c r="UJM27" s="1"/>
      <c r="UJN27" s="1"/>
      <c r="UJO27" s="1"/>
      <c r="UJP27" s="1"/>
      <c r="UJQ27" s="1"/>
      <c r="UJR27" s="1"/>
      <c r="UJS27" s="1"/>
      <c r="UJT27" s="1"/>
      <c r="UJU27" s="1"/>
      <c r="UJV27" s="1"/>
      <c r="UJW27" s="1"/>
      <c r="UJX27" s="1"/>
      <c r="UJY27" s="1"/>
      <c r="UJZ27" s="1"/>
      <c r="UKA27" s="1"/>
      <c r="UKB27" s="1"/>
      <c r="UKC27" s="1"/>
      <c r="UKD27" s="1"/>
      <c r="UKE27" s="1"/>
      <c r="UKF27" s="1"/>
      <c r="UKG27" s="1"/>
      <c r="UKH27" s="1"/>
      <c r="UKI27" s="1"/>
      <c r="UKJ27" s="1"/>
      <c r="UKK27" s="1"/>
      <c r="UKL27" s="1"/>
      <c r="UKM27" s="1"/>
      <c r="UKN27" s="1"/>
      <c r="UKO27" s="1"/>
      <c r="UKP27" s="1"/>
      <c r="UKQ27" s="1"/>
      <c r="UKR27" s="1"/>
      <c r="UKS27" s="1"/>
      <c r="UKT27" s="1"/>
      <c r="UKU27" s="1"/>
      <c r="UKV27" s="1"/>
      <c r="UKW27" s="1"/>
      <c r="UKX27" s="1"/>
      <c r="UKY27" s="1"/>
      <c r="UKZ27" s="1"/>
      <c r="ULA27" s="1"/>
      <c r="ULB27" s="1"/>
      <c r="ULC27" s="1"/>
      <c r="ULD27" s="1"/>
      <c r="ULE27" s="1"/>
      <c r="ULF27" s="1"/>
      <c r="ULG27" s="1"/>
      <c r="ULH27" s="1"/>
      <c r="ULI27" s="1"/>
      <c r="ULJ27" s="1"/>
      <c r="ULK27" s="1"/>
      <c r="ULL27" s="1"/>
      <c r="ULM27" s="1"/>
      <c r="ULN27" s="1"/>
      <c r="ULO27" s="1"/>
      <c r="ULP27" s="1"/>
      <c r="ULQ27" s="1"/>
      <c r="ULR27" s="1"/>
      <c r="ULS27" s="1"/>
      <c r="ULT27" s="1"/>
      <c r="ULU27" s="1"/>
      <c r="ULV27" s="1"/>
      <c r="ULW27" s="1"/>
      <c r="ULX27" s="1"/>
      <c r="ULY27" s="1"/>
      <c r="ULZ27" s="1"/>
      <c r="UMA27" s="1"/>
      <c r="UMB27" s="1"/>
      <c r="UMC27" s="1"/>
      <c r="UMD27" s="1"/>
      <c r="UME27" s="1"/>
      <c r="UMF27" s="1"/>
      <c r="UMG27" s="1"/>
      <c r="UMH27" s="1"/>
      <c r="UMI27" s="1"/>
      <c r="UMJ27" s="1"/>
      <c r="UMK27" s="1"/>
      <c r="UML27" s="1"/>
      <c r="UMM27" s="1"/>
      <c r="UMN27" s="1"/>
      <c r="UMO27" s="1"/>
      <c r="UMP27" s="1"/>
      <c r="UMQ27" s="1"/>
      <c r="UMR27" s="1"/>
      <c r="UMS27" s="1"/>
      <c r="UMT27" s="1"/>
      <c r="UMU27" s="1"/>
      <c r="UMV27" s="1"/>
      <c r="UMW27" s="1"/>
      <c r="UMX27" s="1"/>
      <c r="UMY27" s="1"/>
      <c r="UMZ27" s="1"/>
      <c r="UNA27" s="1"/>
      <c r="UNB27" s="1"/>
      <c r="UNC27" s="1"/>
      <c r="UND27" s="1"/>
      <c r="UNE27" s="1"/>
      <c r="UNF27" s="1"/>
      <c r="UNG27" s="1"/>
      <c r="UNH27" s="1"/>
      <c r="UNI27" s="1"/>
      <c r="UNJ27" s="1"/>
      <c r="UNK27" s="1"/>
      <c r="UNL27" s="1"/>
      <c r="UNM27" s="1"/>
      <c r="UNN27" s="1"/>
      <c r="UNO27" s="1"/>
      <c r="UNP27" s="1"/>
      <c r="UNQ27" s="1"/>
      <c r="UNR27" s="1"/>
      <c r="UNS27" s="1"/>
      <c r="UNT27" s="1"/>
      <c r="UNU27" s="1"/>
      <c r="UNV27" s="1"/>
      <c r="UNW27" s="1"/>
      <c r="UNX27" s="1"/>
      <c r="UNY27" s="1"/>
      <c r="UNZ27" s="1"/>
      <c r="UOA27" s="1"/>
      <c r="UOB27" s="1"/>
      <c r="UOC27" s="1"/>
      <c r="UOD27" s="1"/>
      <c r="UOE27" s="1"/>
      <c r="UOF27" s="1"/>
      <c r="UOG27" s="1"/>
      <c r="UOH27" s="1"/>
      <c r="UOI27" s="1"/>
      <c r="UOJ27" s="1"/>
      <c r="UOK27" s="1"/>
      <c r="UOL27" s="1"/>
      <c r="UOM27" s="1"/>
      <c r="UON27" s="1"/>
      <c r="UOO27" s="1"/>
      <c r="UOP27" s="1"/>
      <c r="UOQ27" s="1"/>
      <c r="UOR27" s="1"/>
      <c r="UOS27" s="1"/>
      <c r="UOT27" s="1"/>
      <c r="UOU27" s="1"/>
      <c r="UOV27" s="1"/>
      <c r="UOW27" s="1"/>
      <c r="UOX27" s="1"/>
      <c r="UOY27" s="1"/>
      <c r="UOZ27" s="1"/>
      <c r="UPA27" s="1"/>
      <c r="UPB27" s="1"/>
      <c r="UPC27" s="1"/>
      <c r="UPD27" s="1"/>
      <c r="UPE27" s="1"/>
      <c r="UPF27" s="1"/>
      <c r="UPG27" s="1"/>
      <c r="UPH27" s="1"/>
      <c r="UPI27" s="1"/>
      <c r="UPJ27" s="1"/>
      <c r="UPK27" s="1"/>
      <c r="UPL27" s="1"/>
      <c r="UPM27" s="1"/>
      <c r="UPN27" s="1"/>
      <c r="UPO27" s="1"/>
      <c r="UPP27" s="1"/>
      <c r="UPQ27" s="1"/>
      <c r="UPR27" s="1"/>
      <c r="UPS27" s="1"/>
      <c r="UPT27" s="1"/>
      <c r="UPU27" s="1"/>
      <c r="UPV27" s="1"/>
      <c r="UPW27" s="1"/>
      <c r="UPX27" s="1"/>
      <c r="UPY27" s="1"/>
      <c r="UPZ27" s="1"/>
      <c r="UQA27" s="1"/>
      <c r="UQB27" s="1"/>
      <c r="UQC27" s="1"/>
      <c r="UQD27" s="1"/>
      <c r="UQE27" s="1"/>
      <c r="UQF27" s="1"/>
      <c r="UQG27" s="1"/>
      <c r="UQH27" s="1"/>
      <c r="UQI27" s="1"/>
      <c r="UQJ27" s="1"/>
      <c r="UQK27" s="1"/>
      <c r="UQL27" s="1"/>
      <c r="UQM27" s="1"/>
      <c r="UQN27" s="1"/>
      <c r="UQO27" s="1"/>
      <c r="UQP27" s="1"/>
      <c r="UQQ27" s="1"/>
      <c r="UQR27" s="1"/>
      <c r="UQS27" s="1"/>
      <c r="UQT27" s="1"/>
      <c r="UQU27" s="1"/>
      <c r="UQV27" s="1"/>
      <c r="UQW27" s="1"/>
      <c r="UQX27" s="1"/>
      <c r="UQY27" s="1"/>
      <c r="UQZ27" s="1"/>
      <c r="URA27" s="1"/>
      <c r="URB27" s="1"/>
      <c r="URC27" s="1"/>
      <c r="URD27" s="1"/>
      <c r="URE27" s="1"/>
      <c r="URF27" s="1"/>
      <c r="URG27" s="1"/>
      <c r="URH27" s="1"/>
      <c r="URI27" s="1"/>
      <c r="URJ27" s="1"/>
      <c r="URK27" s="1"/>
      <c r="URL27" s="1"/>
      <c r="URM27" s="1"/>
      <c r="URN27" s="1"/>
      <c r="URO27" s="1"/>
      <c r="URP27" s="1"/>
      <c r="URQ27" s="1"/>
      <c r="URR27" s="1"/>
      <c r="URS27" s="1"/>
      <c r="URT27" s="1"/>
      <c r="URU27" s="1"/>
      <c r="URV27" s="1"/>
      <c r="URW27" s="1"/>
      <c r="URX27" s="1"/>
      <c r="URY27" s="1"/>
      <c r="URZ27" s="1"/>
      <c r="USA27" s="1"/>
      <c r="USB27" s="1"/>
      <c r="USC27" s="1"/>
      <c r="USD27" s="1"/>
      <c r="USE27" s="1"/>
      <c r="USF27" s="1"/>
      <c r="USG27" s="1"/>
      <c r="USH27" s="1"/>
      <c r="USI27" s="1"/>
      <c r="USJ27" s="1"/>
      <c r="USK27" s="1"/>
      <c r="USL27" s="1"/>
      <c r="USM27" s="1"/>
      <c r="USN27" s="1"/>
      <c r="USO27" s="1"/>
      <c r="USP27" s="1"/>
      <c r="USQ27" s="1"/>
      <c r="USR27" s="1"/>
      <c r="USS27" s="1"/>
      <c r="UST27" s="1"/>
      <c r="USU27" s="1"/>
      <c r="USV27" s="1"/>
      <c r="USW27" s="1"/>
      <c r="USX27" s="1"/>
      <c r="USY27" s="1"/>
      <c r="USZ27" s="1"/>
      <c r="UTA27" s="1"/>
      <c r="UTB27" s="1"/>
      <c r="UTC27" s="1"/>
      <c r="UTD27" s="1"/>
      <c r="UTE27" s="1"/>
      <c r="UTF27" s="1"/>
      <c r="UTG27" s="1"/>
      <c r="UTH27" s="1"/>
      <c r="UTI27" s="1"/>
      <c r="UTJ27" s="1"/>
      <c r="UTK27" s="1"/>
      <c r="UTL27" s="1"/>
      <c r="UTM27" s="1"/>
      <c r="UTN27" s="1"/>
      <c r="UTO27" s="1"/>
      <c r="UTP27" s="1"/>
      <c r="UTQ27" s="1"/>
      <c r="UTR27" s="1"/>
      <c r="UTS27" s="1"/>
      <c r="UTT27" s="1"/>
      <c r="UTU27" s="1"/>
      <c r="UTV27" s="1"/>
      <c r="UTW27" s="1"/>
      <c r="UTX27" s="1"/>
      <c r="UTY27" s="1"/>
      <c r="UTZ27" s="1"/>
      <c r="UUA27" s="1"/>
      <c r="UUB27" s="1"/>
      <c r="UUC27" s="1"/>
      <c r="UUD27" s="1"/>
      <c r="UUE27" s="1"/>
      <c r="UUF27" s="1"/>
      <c r="UUG27" s="1"/>
      <c r="UUH27" s="1"/>
      <c r="UUI27" s="1"/>
      <c r="UUJ27" s="1"/>
      <c r="UUK27" s="1"/>
      <c r="UUL27" s="1"/>
      <c r="UUM27" s="1"/>
      <c r="UUN27" s="1"/>
      <c r="UUO27" s="1"/>
      <c r="UUP27" s="1"/>
      <c r="UUQ27" s="1"/>
      <c r="UUR27" s="1"/>
      <c r="UUS27" s="1"/>
      <c r="UUT27" s="1"/>
      <c r="UUU27" s="1"/>
      <c r="UUV27" s="1"/>
      <c r="UUW27" s="1"/>
      <c r="UUX27" s="1"/>
      <c r="UUY27" s="1"/>
      <c r="UUZ27" s="1"/>
      <c r="UVA27" s="1"/>
      <c r="UVB27" s="1"/>
      <c r="UVC27" s="1"/>
      <c r="UVD27" s="1"/>
      <c r="UVE27" s="1"/>
      <c r="UVF27" s="1"/>
      <c r="UVG27" s="1"/>
      <c r="UVH27" s="1"/>
      <c r="UVI27" s="1"/>
      <c r="UVJ27" s="1"/>
      <c r="UVK27" s="1"/>
      <c r="UVL27" s="1"/>
      <c r="UVM27" s="1"/>
      <c r="UVN27" s="1"/>
      <c r="UVO27" s="1"/>
      <c r="UVP27" s="1"/>
      <c r="UVQ27" s="1"/>
      <c r="UVR27" s="1"/>
      <c r="UVS27" s="1"/>
      <c r="UVT27" s="1"/>
      <c r="UVU27" s="1"/>
      <c r="UVV27" s="1"/>
      <c r="UVW27" s="1"/>
      <c r="UVX27" s="1"/>
      <c r="UVY27" s="1"/>
      <c r="UVZ27" s="1"/>
      <c r="UWA27" s="1"/>
      <c r="UWB27" s="1"/>
      <c r="UWC27" s="1"/>
      <c r="UWD27" s="1"/>
      <c r="UWE27" s="1"/>
      <c r="UWF27" s="1"/>
      <c r="UWG27" s="1"/>
      <c r="UWH27" s="1"/>
      <c r="UWI27" s="1"/>
      <c r="UWJ27" s="1"/>
      <c r="UWK27" s="1"/>
      <c r="UWL27" s="1"/>
      <c r="UWM27" s="1"/>
      <c r="UWN27" s="1"/>
      <c r="UWO27" s="1"/>
      <c r="UWP27" s="1"/>
      <c r="UWQ27" s="1"/>
      <c r="UWR27" s="1"/>
      <c r="UWS27" s="1"/>
      <c r="UWT27" s="1"/>
      <c r="UWU27" s="1"/>
      <c r="UWV27" s="1"/>
      <c r="UWW27" s="1"/>
      <c r="UWX27" s="1"/>
      <c r="UWY27" s="1"/>
      <c r="UWZ27" s="1"/>
      <c r="UXA27" s="1"/>
      <c r="UXB27" s="1"/>
      <c r="UXC27" s="1"/>
      <c r="UXD27" s="1"/>
      <c r="UXE27" s="1"/>
      <c r="UXF27" s="1"/>
      <c r="UXG27" s="1"/>
      <c r="UXH27" s="1"/>
      <c r="UXI27" s="1"/>
      <c r="UXJ27" s="1"/>
      <c r="UXK27" s="1"/>
      <c r="UXL27" s="1"/>
      <c r="UXM27" s="1"/>
      <c r="UXN27" s="1"/>
      <c r="UXO27" s="1"/>
      <c r="UXP27" s="1"/>
      <c r="UXQ27" s="1"/>
      <c r="UXR27" s="1"/>
      <c r="UXS27" s="1"/>
      <c r="UXT27" s="1"/>
      <c r="UXU27" s="1"/>
      <c r="UXV27" s="1"/>
      <c r="UXW27" s="1"/>
      <c r="UXX27" s="1"/>
      <c r="UXY27" s="1"/>
      <c r="UXZ27" s="1"/>
      <c r="UYA27" s="1"/>
      <c r="UYB27" s="1"/>
      <c r="UYC27" s="1"/>
      <c r="UYD27" s="1"/>
      <c r="UYE27" s="1"/>
      <c r="UYF27" s="1"/>
      <c r="UYG27" s="1"/>
      <c r="UYH27" s="1"/>
      <c r="UYI27" s="1"/>
      <c r="UYJ27" s="1"/>
      <c r="UYK27" s="1"/>
      <c r="UYL27" s="1"/>
      <c r="UYM27" s="1"/>
      <c r="UYN27" s="1"/>
      <c r="UYO27" s="1"/>
      <c r="UYP27" s="1"/>
      <c r="UYQ27" s="1"/>
      <c r="UYR27" s="1"/>
      <c r="UYS27" s="1"/>
      <c r="UYT27" s="1"/>
      <c r="UYU27" s="1"/>
      <c r="UYV27" s="1"/>
      <c r="UYW27" s="1"/>
      <c r="UYX27" s="1"/>
      <c r="UYY27" s="1"/>
      <c r="UYZ27" s="1"/>
      <c r="UZA27" s="1"/>
      <c r="UZB27" s="1"/>
      <c r="UZC27" s="1"/>
      <c r="UZD27" s="1"/>
      <c r="UZE27" s="1"/>
      <c r="UZF27" s="1"/>
      <c r="UZG27" s="1"/>
      <c r="UZH27" s="1"/>
      <c r="UZI27" s="1"/>
      <c r="UZJ27" s="1"/>
      <c r="UZK27" s="1"/>
      <c r="UZL27" s="1"/>
      <c r="UZM27" s="1"/>
      <c r="UZN27" s="1"/>
      <c r="UZO27" s="1"/>
      <c r="UZP27" s="1"/>
      <c r="UZQ27" s="1"/>
      <c r="UZR27" s="1"/>
      <c r="UZS27" s="1"/>
      <c r="UZT27" s="1"/>
      <c r="UZU27" s="1"/>
      <c r="UZV27" s="1"/>
      <c r="UZW27" s="1"/>
      <c r="UZX27" s="1"/>
      <c r="UZY27" s="1"/>
      <c r="UZZ27" s="1"/>
      <c r="VAA27" s="1"/>
      <c r="VAB27" s="1"/>
      <c r="VAC27" s="1"/>
      <c r="VAD27" s="1"/>
      <c r="VAE27" s="1"/>
      <c r="VAF27" s="1"/>
      <c r="VAG27" s="1"/>
      <c r="VAH27" s="1"/>
      <c r="VAI27" s="1"/>
      <c r="VAJ27" s="1"/>
      <c r="VAK27" s="1"/>
      <c r="VAL27" s="1"/>
      <c r="VAM27" s="1"/>
      <c r="VAN27" s="1"/>
      <c r="VAO27" s="1"/>
      <c r="VAP27" s="1"/>
      <c r="VAQ27" s="1"/>
      <c r="VAR27" s="1"/>
      <c r="VAS27" s="1"/>
      <c r="VAT27" s="1"/>
      <c r="VAU27" s="1"/>
      <c r="VAV27" s="1"/>
      <c r="VAW27" s="1"/>
      <c r="VAX27" s="1"/>
      <c r="VAY27" s="1"/>
      <c r="VAZ27" s="1"/>
      <c r="VBA27" s="1"/>
      <c r="VBB27" s="1"/>
      <c r="VBC27" s="1"/>
      <c r="VBD27" s="1"/>
      <c r="VBE27" s="1"/>
      <c r="VBF27" s="1"/>
      <c r="VBG27" s="1"/>
      <c r="VBH27" s="1"/>
      <c r="VBI27" s="1"/>
      <c r="VBJ27" s="1"/>
      <c r="VBK27" s="1"/>
      <c r="VBL27" s="1"/>
      <c r="VBM27" s="1"/>
      <c r="VBN27" s="1"/>
      <c r="VBO27" s="1"/>
      <c r="VBP27" s="1"/>
      <c r="VBQ27" s="1"/>
      <c r="VBR27" s="1"/>
      <c r="VBS27" s="1"/>
      <c r="VBT27" s="1"/>
      <c r="VBU27" s="1"/>
      <c r="VBV27" s="1"/>
      <c r="VBW27" s="1"/>
      <c r="VBX27" s="1"/>
      <c r="VBY27" s="1"/>
      <c r="VBZ27" s="1"/>
      <c r="VCA27" s="1"/>
      <c r="VCB27" s="1"/>
      <c r="VCC27" s="1"/>
      <c r="VCD27" s="1"/>
      <c r="VCE27" s="1"/>
      <c r="VCF27" s="1"/>
      <c r="VCG27" s="1"/>
      <c r="VCH27" s="1"/>
      <c r="VCI27" s="1"/>
      <c r="VCJ27" s="1"/>
      <c r="VCK27" s="1"/>
      <c r="VCL27" s="1"/>
      <c r="VCM27" s="1"/>
      <c r="VCN27" s="1"/>
      <c r="VCO27" s="1"/>
      <c r="VCP27" s="1"/>
      <c r="VCQ27" s="1"/>
      <c r="VCR27" s="1"/>
      <c r="VCS27" s="1"/>
      <c r="VCT27" s="1"/>
      <c r="VCU27" s="1"/>
      <c r="VCV27" s="1"/>
      <c r="VCW27" s="1"/>
      <c r="VCX27" s="1"/>
      <c r="VCY27" s="1"/>
      <c r="VCZ27" s="1"/>
      <c r="VDA27" s="1"/>
      <c r="VDB27" s="1"/>
      <c r="VDC27" s="1"/>
      <c r="VDD27" s="1"/>
      <c r="VDE27" s="1"/>
      <c r="VDF27" s="1"/>
      <c r="VDG27" s="1"/>
      <c r="VDH27" s="1"/>
      <c r="VDI27" s="1"/>
      <c r="VDJ27" s="1"/>
      <c r="VDK27" s="1"/>
      <c r="VDL27" s="1"/>
      <c r="VDM27" s="1"/>
      <c r="VDN27" s="1"/>
      <c r="VDO27" s="1"/>
      <c r="VDP27" s="1"/>
      <c r="VDQ27" s="1"/>
      <c r="VDR27" s="1"/>
      <c r="VDS27" s="1"/>
      <c r="VDT27" s="1"/>
      <c r="VDU27" s="1"/>
      <c r="VDV27" s="1"/>
      <c r="VDW27" s="1"/>
      <c r="VDX27" s="1"/>
      <c r="VDY27" s="1"/>
      <c r="VDZ27" s="1"/>
      <c r="VEA27" s="1"/>
      <c r="VEB27" s="1"/>
      <c r="VEC27" s="1"/>
      <c r="VED27" s="1"/>
      <c r="VEE27" s="1"/>
      <c r="VEF27" s="1"/>
      <c r="VEG27" s="1"/>
      <c r="VEH27" s="1"/>
      <c r="VEI27" s="1"/>
      <c r="VEJ27" s="1"/>
      <c r="VEK27" s="1"/>
      <c r="VEL27" s="1"/>
      <c r="VEM27" s="1"/>
      <c r="VEN27" s="1"/>
      <c r="VEO27" s="1"/>
      <c r="VEP27" s="1"/>
      <c r="VEQ27" s="1"/>
      <c r="VER27" s="1"/>
      <c r="VES27" s="1"/>
      <c r="VET27" s="1"/>
      <c r="VEU27" s="1"/>
      <c r="VEV27" s="1"/>
      <c r="VEW27" s="1"/>
      <c r="VEX27" s="1"/>
      <c r="VEY27" s="1"/>
      <c r="VEZ27" s="1"/>
      <c r="VFA27" s="1"/>
      <c r="VFB27" s="1"/>
      <c r="VFC27" s="1"/>
      <c r="VFD27" s="1"/>
      <c r="VFE27" s="1"/>
      <c r="VFF27" s="1"/>
      <c r="VFG27" s="1"/>
      <c r="VFH27" s="1"/>
      <c r="VFI27" s="1"/>
      <c r="VFJ27" s="1"/>
      <c r="VFK27" s="1"/>
      <c r="VFL27" s="1"/>
      <c r="VFM27" s="1"/>
      <c r="VFN27" s="1"/>
      <c r="VFO27" s="1"/>
      <c r="VFP27" s="1"/>
      <c r="VFQ27" s="1"/>
      <c r="VFR27" s="1"/>
      <c r="VFS27" s="1"/>
      <c r="VFT27" s="1"/>
      <c r="VFU27" s="1"/>
      <c r="VFV27" s="1"/>
      <c r="VFW27" s="1"/>
      <c r="VFX27" s="1"/>
      <c r="VFY27" s="1"/>
      <c r="VFZ27" s="1"/>
      <c r="VGA27" s="1"/>
      <c r="VGB27" s="1"/>
      <c r="VGC27" s="1"/>
      <c r="VGD27" s="1"/>
      <c r="VGE27" s="1"/>
      <c r="VGF27" s="1"/>
      <c r="VGG27" s="1"/>
      <c r="VGH27" s="1"/>
      <c r="VGI27" s="1"/>
      <c r="VGJ27" s="1"/>
      <c r="VGK27" s="1"/>
      <c r="VGL27" s="1"/>
      <c r="VGM27" s="1"/>
      <c r="VGN27" s="1"/>
      <c r="VGO27" s="1"/>
      <c r="VGP27" s="1"/>
      <c r="VGQ27" s="1"/>
      <c r="VGR27" s="1"/>
      <c r="VGS27" s="1"/>
      <c r="VGT27" s="1"/>
      <c r="VGU27" s="1"/>
      <c r="VGV27" s="1"/>
      <c r="VGW27" s="1"/>
      <c r="VGX27" s="1"/>
      <c r="VGY27" s="1"/>
      <c r="VGZ27" s="1"/>
      <c r="VHA27" s="1"/>
      <c r="VHB27" s="1"/>
      <c r="VHC27" s="1"/>
      <c r="VHD27" s="1"/>
      <c r="VHE27" s="1"/>
      <c r="VHF27" s="1"/>
      <c r="VHG27" s="1"/>
      <c r="VHH27" s="1"/>
      <c r="VHI27" s="1"/>
      <c r="VHJ27" s="1"/>
      <c r="VHK27" s="1"/>
      <c r="VHL27" s="1"/>
      <c r="VHM27" s="1"/>
      <c r="VHN27" s="1"/>
      <c r="VHO27" s="1"/>
      <c r="VHP27" s="1"/>
      <c r="VHQ27" s="1"/>
      <c r="VHR27" s="1"/>
      <c r="VHS27" s="1"/>
      <c r="VHT27" s="1"/>
      <c r="VHU27" s="1"/>
      <c r="VHV27" s="1"/>
      <c r="VHW27" s="1"/>
      <c r="VHX27" s="1"/>
      <c r="VHY27" s="1"/>
      <c r="VHZ27" s="1"/>
      <c r="VIA27" s="1"/>
      <c r="VIB27" s="1"/>
      <c r="VIC27" s="1"/>
      <c r="VID27" s="1"/>
      <c r="VIE27" s="1"/>
      <c r="VIF27" s="1"/>
      <c r="VIG27" s="1"/>
      <c r="VIH27" s="1"/>
      <c r="VII27" s="1"/>
      <c r="VIJ27" s="1"/>
      <c r="VIK27" s="1"/>
      <c r="VIL27" s="1"/>
      <c r="VIM27" s="1"/>
      <c r="VIN27" s="1"/>
      <c r="VIO27" s="1"/>
      <c r="VIP27" s="1"/>
      <c r="VIQ27" s="1"/>
      <c r="VIR27" s="1"/>
      <c r="VIS27" s="1"/>
      <c r="VIT27" s="1"/>
      <c r="VIU27" s="1"/>
      <c r="VIV27" s="1"/>
      <c r="VIW27" s="1"/>
      <c r="VIX27" s="1"/>
      <c r="VIY27" s="1"/>
      <c r="VIZ27" s="1"/>
      <c r="VJA27" s="1"/>
      <c r="VJB27" s="1"/>
      <c r="VJC27" s="1"/>
      <c r="VJD27" s="1"/>
      <c r="VJE27" s="1"/>
      <c r="VJF27" s="1"/>
      <c r="VJG27" s="1"/>
      <c r="VJH27" s="1"/>
      <c r="VJI27" s="1"/>
      <c r="VJJ27" s="1"/>
      <c r="VJK27" s="1"/>
      <c r="VJL27" s="1"/>
      <c r="VJM27" s="1"/>
      <c r="VJN27" s="1"/>
      <c r="VJO27" s="1"/>
      <c r="VJP27" s="1"/>
      <c r="VJQ27" s="1"/>
      <c r="VJR27" s="1"/>
      <c r="VJS27" s="1"/>
      <c r="VJT27" s="1"/>
      <c r="VJU27" s="1"/>
      <c r="VJV27" s="1"/>
      <c r="VJW27" s="1"/>
      <c r="VJX27" s="1"/>
      <c r="VJY27" s="1"/>
      <c r="VJZ27" s="1"/>
      <c r="VKA27" s="1"/>
      <c r="VKB27" s="1"/>
      <c r="VKC27" s="1"/>
      <c r="VKD27" s="1"/>
      <c r="VKE27" s="1"/>
      <c r="VKF27" s="1"/>
      <c r="VKG27" s="1"/>
      <c r="VKH27" s="1"/>
      <c r="VKI27" s="1"/>
      <c r="VKJ27" s="1"/>
      <c r="VKK27" s="1"/>
      <c r="VKL27" s="1"/>
      <c r="VKM27" s="1"/>
      <c r="VKN27" s="1"/>
      <c r="VKO27" s="1"/>
      <c r="VKP27" s="1"/>
      <c r="VKQ27" s="1"/>
      <c r="VKR27" s="1"/>
      <c r="VKS27" s="1"/>
      <c r="VKT27" s="1"/>
      <c r="VKU27" s="1"/>
      <c r="VKV27" s="1"/>
      <c r="VKW27" s="1"/>
      <c r="VKX27" s="1"/>
      <c r="VKY27" s="1"/>
      <c r="VKZ27" s="1"/>
      <c r="VLA27" s="1"/>
      <c r="VLB27" s="1"/>
      <c r="VLC27" s="1"/>
      <c r="VLD27" s="1"/>
      <c r="VLE27" s="1"/>
      <c r="VLF27" s="1"/>
      <c r="VLG27" s="1"/>
      <c r="VLH27" s="1"/>
      <c r="VLI27" s="1"/>
      <c r="VLJ27" s="1"/>
      <c r="VLK27" s="1"/>
      <c r="VLL27" s="1"/>
      <c r="VLM27" s="1"/>
      <c r="VLN27" s="1"/>
      <c r="VLO27" s="1"/>
      <c r="VLP27" s="1"/>
      <c r="VLQ27" s="1"/>
      <c r="VLR27" s="1"/>
      <c r="VLS27" s="1"/>
      <c r="VLT27" s="1"/>
      <c r="VLU27" s="1"/>
      <c r="VLV27" s="1"/>
      <c r="VLW27" s="1"/>
      <c r="VLX27" s="1"/>
      <c r="VLY27" s="1"/>
      <c r="VLZ27" s="1"/>
      <c r="VMA27" s="1"/>
      <c r="VMB27" s="1"/>
      <c r="VMC27" s="1"/>
      <c r="VMD27" s="1"/>
      <c r="VME27" s="1"/>
      <c r="VMF27" s="1"/>
      <c r="VMG27" s="1"/>
      <c r="VMH27" s="1"/>
      <c r="VMI27" s="1"/>
      <c r="VMJ27" s="1"/>
      <c r="VMK27" s="1"/>
      <c r="VML27" s="1"/>
      <c r="VMM27" s="1"/>
      <c r="VMN27" s="1"/>
      <c r="VMO27" s="1"/>
      <c r="VMP27" s="1"/>
      <c r="VMQ27" s="1"/>
      <c r="VMR27" s="1"/>
      <c r="VMS27" s="1"/>
      <c r="VMT27" s="1"/>
      <c r="VMU27" s="1"/>
      <c r="VMV27" s="1"/>
      <c r="VMW27" s="1"/>
      <c r="VMX27" s="1"/>
      <c r="VMY27" s="1"/>
      <c r="VMZ27" s="1"/>
      <c r="VNA27" s="1"/>
      <c r="VNB27" s="1"/>
      <c r="VNC27" s="1"/>
      <c r="VND27" s="1"/>
      <c r="VNE27" s="1"/>
      <c r="VNF27" s="1"/>
      <c r="VNG27" s="1"/>
      <c r="VNH27" s="1"/>
      <c r="VNI27" s="1"/>
      <c r="VNJ27" s="1"/>
      <c r="VNK27" s="1"/>
      <c r="VNL27" s="1"/>
      <c r="VNM27" s="1"/>
      <c r="VNN27" s="1"/>
      <c r="VNO27" s="1"/>
      <c r="VNP27" s="1"/>
      <c r="VNQ27" s="1"/>
      <c r="VNR27" s="1"/>
      <c r="VNS27" s="1"/>
      <c r="VNT27" s="1"/>
      <c r="VNU27" s="1"/>
      <c r="VNV27" s="1"/>
      <c r="VNW27" s="1"/>
      <c r="VNX27" s="1"/>
      <c r="VNY27" s="1"/>
      <c r="VNZ27" s="1"/>
      <c r="VOA27" s="1"/>
      <c r="VOB27" s="1"/>
      <c r="VOC27" s="1"/>
      <c r="VOD27" s="1"/>
      <c r="VOE27" s="1"/>
      <c r="VOF27" s="1"/>
      <c r="VOG27" s="1"/>
      <c r="VOH27" s="1"/>
      <c r="VOI27" s="1"/>
      <c r="VOJ27" s="1"/>
      <c r="VOK27" s="1"/>
      <c r="VOL27" s="1"/>
      <c r="VOM27" s="1"/>
      <c r="VON27" s="1"/>
      <c r="VOO27" s="1"/>
      <c r="VOP27" s="1"/>
      <c r="VOQ27" s="1"/>
      <c r="VOR27" s="1"/>
      <c r="VOS27" s="1"/>
      <c r="VOT27" s="1"/>
      <c r="VOU27" s="1"/>
      <c r="VOV27" s="1"/>
      <c r="VOW27" s="1"/>
      <c r="VOX27" s="1"/>
      <c r="VOY27" s="1"/>
      <c r="VOZ27" s="1"/>
      <c r="VPA27" s="1"/>
      <c r="VPB27" s="1"/>
      <c r="VPC27" s="1"/>
      <c r="VPD27" s="1"/>
      <c r="VPE27" s="1"/>
      <c r="VPF27" s="1"/>
      <c r="VPG27" s="1"/>
      <c r="VPH27" s="1"/>
      <c r="VPI27" s="1"/>
      <c r="VPJ27" s="1"/>
      <c r="VPK27" s="1"/>
      <c r="VPL27" s="1"/>
      <c r="VPM27" s="1"/>
      <c r="VPN27" s="1"/>
      <c r="VPO27" s="1"/>
      <c r="VPP27" s="1"/>
      <c r="VPQ27" s="1"/>
      <c r="VPR27" s="1"/>
      <c r="VPS27" s="1"/>
      <c r="VPT27" s="1"/>
      <c r="VPU27" s="1"/>
      <c r="VPV27" s="1"/>
      <c r="VPW27" s="1"/>
      <c r="VPX27" s="1"/>
      <c r="VPY27" s="1"/>
      <c r="VPZ27" s="1"/>
      <c r="VQA27" s="1"/>
      <c r="VQB27" s="1"/>
      <c r="VQC27" s="1"/>
      <c r="VQD27" s="1"/>
      <c r="VQE27" s="1"/>
      <c r="VQF27" s="1"/>
      <c r="VQG27" s="1"/>
      <c r="VQH27" s="1"/>
      <c r="VQI27" s="1"/>
      <c r="VQJ27" s="1"/>
      <c r="VQK27" s="1"/>
      <c r="VQL27" s="1"/>
      <c r="VQM27" s="1"/>
      <c r="VQN27" s="1"/>
      <c r="VQO27" s="1"/>
      <c r="VQP27" s="1"/>
      <c r="VQQ27" s="1"/>
      <c r="VQR27" s="1"/>
      <c r="VQS27" s="1"/>
      <c r="VQT27" s="1"/>
      <c r="VQU27" s="1"/>
      <c r="VQV27" s="1"/>
      <c r="VQW27" s="1"/>
      <c r="VQX27" s="1"/>
      <c r="VQY27" s="1"/>
      <c r="VQZ27" s="1"/>
      <c r="VRA27" s="1"/>
      <c r="VRB27" s="1"/>
      <c r="VRC27" s="1"/>
      <c r="VRD27" s="1"/>
      <c r="VRE27" s="1"/>
      <c r="VRF27" s="1"/>
      <c r="VRG27" s="1"/>
      <c r="VRH27" s="1"/>
      <c r="VRI27" s="1"/>
      <c r="VRJ27" s="1"/>
      <c r="VRK27" s="1"/>
      <c r="VRL27" s="1"/>
      <c r="VRM27" s="1"/>
      <c r="VRN27" s="1"/>
      <c r="VRO27" s="1"/>
      <c r="VRP27" s="1"/>
      <c r="VRQ27" s="1"/>
      <c r="VRR27" s="1"/>
      <c r="VRS27" s="1"/>
      <c r="VRT27" s="1"/>
      <c r="VRU27" s="1"/>
      <c r="VRV27" s="1"/>
      <c r="VRW27" s="1"/>
      <c r="VRX27" s="1"/>
      <c r="VRY27" s="1"/>
      <c r="VRZ27" s="1"/>
      <c r="VSA27" s="1"/>
      <c r="VSB27" s="1"/>
      <c r="VSC27" s="1"/>
      <c r="VSD27" s="1"/>
      <c r="VSE27" s="1"/>
      <c r="VSF27" s="1"/>
      <c r="VSG27" s="1"/>
      <c r="VSH27" s="1"/>
      <c r="VSI27" s="1"/>
      <c r="VSJ27" s="1"/>
      <c r="VSK27" s="1"/>
      <c r="VSL27" s="1"/>
      <c r="VSM27" s="1"/>
      <c r="VSN27" s="1"/>
      <c r="VSO27" s="1"/>
      <c r="VSP27" s="1"/>
      <c r="VSQ27" s="1"/>
      <c r="VSR27" s="1"/>
      <c r="VSS27" s="1"/>
      <c r="VST27" s="1"/>
      <c r="VSU27" s="1"/>
      <c r="VSV27" s="1"/>
      <c r="VSW27" s="1"/>
      <c r="VSX27" s="1"/>
      <c r="VSY27" s="1"/>
      <c r="VSZ27" s="1"/>
      <c r="VTA27" s="1"/>
      <c r="VTB27" s="1"/>
      <c r="VTC27" s="1"/>
      <c r="VTD27" s="1"/>
      <c r="VTE27" s="1"/>
      <c r="VTF27" s="1"/>
      <c r="VTG27" s="1"/>
      <c r="VTH27" s="1"/>
      <c r="VTI27" s="1"/>
      <c r="VTJ27" s="1"/>
      <c r="VTK27" s="1"/>
      <c r="VTL27" s="1"/>
      <c r="VTM27" s="1"/>
      <c r="VTN27" s="1"/>
      <c r="VTO27" s="1"/>
      <c r="VTP27" s="1"/>
      <c r="VTQ27" s="1"/>
      <c r="VTR27" s="1"/>
      <c r="VTS27" s="1"/>
      <c r="VTT27" s="1"/>
      <c r="VTU27" s="1"/>
      <c r="VTV27" s="1"/>
      <c r="VTW27" s="1"/>
      <c r="VTX27" s="1"/>
      <c r="VTY27" s="1"/>
      <c r="VTZ27" s="1"/>
      <c r="VUA27" s="1"/>
      <c r="VUB27" s="1"/>
      <c r="VUC27" s="1"/>
      <c r="VUD27" s="1"/>
      <c r="VUE27" s="1"/>
      <c r="VUF27" s="1"/>
      <c r="VUG27" s="1"/>
      <c r="VUH27" s="1"/>
      <c r="VUI27" s="1"/>
      <c r="VUJ27" s="1"/>
      <c r="VUK27" s="1"/>
      <c r="VUL27" s="1"/>
      <c r="VUM27" s="1"/>
      <c r="VUN27" s="1"/>
      <c r="VUO27" s="1"/>
      <c r="VUP27" s="1"/>
      <c r="VUQ27" s="1"/>
      <c r="VUR27" s="1"/>
      <c r="VUS27" s="1"/>
      <c r="VUT27" s="1"/>
      <c r="VUU27" s="1"/>
      <c r="VUV27" s="1"/>
      <c r="VUW27" s="1"/>
      <c r="VUX27" s="1"/>
      <c r="VUY27" s="1"/>
      <c r="VUZ27" s="1"/>
      <c r="VVA27" s="1"/>
      <c r="VVB27" s="1"/>
      <c r="VVC27" s="1"/>
      <c r="VVD27" s="1"/>
      <c r="VVE27" s="1"/>
      <c r="VVF27" s="1"/>
      <c r="VVG27" s="1"/>
      <c r="VVH27" s="1"/>
      <c r="VVI27" s="1"/>
      <c r="VVJ27" s="1"/>
      <c r="VVK27" s="1"/>
      <c r="VVL27" s="1"/>
      <c r="VVM27" s="1"/>
      <c r="VVN27" s="1"/>
      <c r="VVO27" s="1"/>
      <c r="VVP27" s="1"/>
      <c r="VVQ27" s="1"/>
      <c r="VVR27" s="1"/>
      <c r="VVS27" s="1"/>
      <c r="VVT27" s="1"/>
      <c r="VVU27" s="1"/>
      <c r="VVV27" s="1"/>
      <c r="VVW27" s="1"/>
      <c r="VVX27" s="1"/>
      <c r="VVY27" s="1"/>
      <c r="VVZ27" s="1"/>
      <c r="VWA27" s="1"/>
      <c r="VWB27" s="1"/>
      <c r="VWC27" s="1"/>
      <c r="VWD27" s="1"/>
      <c r="VWE27" s="1"/>
      <c r="VWF27" s="1"/>
      <c r="VWG27" s="1"/>
      <c r="VWH27" s="1"/>
      <c r="VWI27" s="1"/>
      <c r="VWJ27" s="1"/>
      <c r="VWK27" s="1"/>
      <c r="VWL27" s="1"/>
      <c r="VWM27" s="1"/>
      <c r="VWN27" s="1"/>
      <c r="VWO27" s="1"/>
      <c r="VWP27" s="1"/>
      <c r="VWQ27" s="1"/>
      <c r="VWR27" s="1"/>
      <c r="VWS27" s="1"/>
      <c r="VWT27" s="1"/>
      <c r="VWU27" s="1"/>
      <c r="VWV27" s="1"/>
      <c r="VWW27" s="1"/>
      <c r="VWX27" s="1"/>
      <c r="VWY27" s="1"/>
      <c r="VWZ27" s="1"/>
      <c r="VXA27" s="1"/>
      <c r="VXB27" s="1"/>
      <c r="VXC27" s="1"/>
      <c r="VXD27" s="1"/>
      <c r="VXE27" s="1"/>
      <c r="VXF27" s="1"/>
      <c r="VXG27" s="1"/>
      <c r="VXH27" s="1"/>
      <c r="VXI27" s="1"/>
      <c r="VXJ27" s="1"/>
      <c r="VXK27" s="1"/>
      <c r="VXL27" s="1"/>
      <c r="VXM27" s="1"/>
      <c r="VXN27" s="1"/>
      <c r="VXO27" s="1"/>
      <c r="VXP27" s="1"/>
      <c r="VXQ27" s="1"/>
      <c r="VXR27" s="1"/>
      <c r="VXS27" s="1"/>
      <c r="VXT27" s="1"/>
      <c r="VXU27" s="1"/>
      <c r="VXV27" s="1"/>
      <c r="VXW27" s="1"/>
      <c r="VXX27" s="1"/>
      <c r="VXY27" s="1"/>
      <c r="VXZ27" s="1"/>
      <c r="VYA27" s="1"/>
      <c r="VYB27" s="1"/>
      <c r="VYC27" s="1"/>
      <c r="VYD27" s="1"/>
      <c r="VYE27" s="1"/>
      <c r="VYF27" s="1"/>
      <c r="VYG27" s="1"/>
      <c r="VYH27" s="1"/>
      <c r="VYI27" s="1"/>
      <c r="VYJ27" s="1"/>
      <c r="VYK27" s="1"/>
      <c r="VYL27" s="1"/>
      <c r="VYM27" s="1"/>
      <c r="VYN27" s="1"/>
      <c r="VYO27" s="1"/>
      <c r="VYP27" s="1"/>
      <c r="VYQ27" s="1"/>
      <c r="VYR27" s="1"/>
      <c r="VYS27" s="1"/>
      <c r="VYT27" s="1"/>
      <c r="VYU27" s="1"/>
      <c r="VYV27" s="1"/>
      <c r="VYW27" s="1"/>
      <c r="VYX27" s="1"/>
      <c r="VYY27" s="1"/>
      <c r="VYZ27" s="1"/>
      <c r="VZA27" s="1"/>
      <c r="VZB27" s="1"/>
      <c r="VZC27" s="1"/>
      <c r="VZD27" s="1"/>
      <c r="VZE27" s="1"/>
      <c r="VZF27" s="1"/>
      <c r="VZG27" s="1"/>
      <c r="VZH27" s="1"/>
      <c r="VZI27" s="1"/>
      <c r="VZJ27" s="1"/>
      <c r="VZK27" s="1"/>
      <c r="VZL27" s="1"/>
      <c r="VZM27" s="1"/>
      <c r="VZN27" s="1"/>
      <c r="VZO27" s="1"/>
      <c r="VZP27" s="1"/>
      <c r="VZQ27" s="1"/>
      <c r="VZR27" s="1"/>
      <c r="VZS27" s="1"/>
      <c r="VZT27" s="1"/>
      <c r="VZU27" s="1"/>
      <c r="VZV27" s="1"/>
      <c r="VZW27" s="1"/>
      <c r="VZX27" s="1"/>
      <c r="VZY27" s="1"/>
      <c r="VZZ27" s="1"/>
      <c r="WAA27" s="1"/>
      <c r="WAB27" s="1"/>
      <c r="WAC27" s="1"/>
      <c r="WAD27" s="1"/>
      <c r="WAE27" s="1"/>
      <c r="WAF27" s="1"/>
      <c r="WAG27" s="1"/>
      <c r="WAH27" s="1"/>
      <c r="WAI27" s="1"/>
      <c r="WAJ27" s="1"/>
      <c r="WAK27" s="1"/>
      <c r="WAL27" s="1"/>
      <c r="WAM27" s="1"/>
      <c r="WAN27" s="1"/>
      <c r="WAO27" s="1"/>
      <c r="WAP27" s="1"/>
      <c r="WAQ27" s="1"/>
      <c r="WAR27" s="1"/>
      <c r="WAS27" s="1"/>
      <c r="WAT27" s="1"/>
      <c r="WAU27" s="1"/>
      <c r="WAV27" s="1"/>
      <c r="WAW27" s="1"/>
      <c r="WAX27" s="1"/>
      <c r="WAY27" s="1"/>
      <c r="WAZ27" s="1"/>
      <c r="WBA27" s="1"/>
      <c r="WBB27" s="1"/>
      <c r="WBC27" s="1"/>
      <c r="WBD27" s="1"/>
      <c r="WBE27" s="1"/>
      <c r="WBF27" s="1"/>
      <c r="WBG27" s="1"/>
      <c r="WBH27" s="1"/>
      <c r="WBI27" s="1"/>
      <c r="WBJ27" s="1"/>
      <c r="WBK27" s="1"/>
      <c r="WBL27" s="1"/>
      <c r="WBM27" s="1"/>
      <c r="WBN27" s="1"/>
      <c r="WBO27" s="1"/>
      <c r="WBP27" s="1"/>
      <c r="WBQ27" s="1"/>
      <c r="WBR27" s="1"/>
      <c r="WBS27" s="1"/>
      <c r="WBT27" s="1"/>
      <c r="WBU27" s="1"/>
      <c r="WBV27" s="1"/>
      <c r="WBW27" s="1"/>
      <c r="WBX27" s="1"/>
      <c r="WBY27" s="1"/>
      <c r="WBZ27" s="1"/>
      <c r="WCA27" s="1"/>
      <c r="WCB27" s="1"/>
      <c r="WCC27" s="1"/>
      <c r="WCD27" s="1"/>
      <c r="WCE27" s="1"/>
      <c r="WCF27" s="1"/>
      <c r="WCG27" s="1"/>
      <c r="WCH27" s="1"/>
      <c r="WCI27" s="1"/>
      <c r="WCJ27" s="1"/>
      <c r="WCK27" s="1"/>
      <c r="WCL27" s="1"/>
      <c r="WCM27" s="1"/>
      <c r="WCN27" s="1"/>
      <c r="WCO27" s="1"/>
      <c r="WCP27" s="1"/>
      <c r="WCQ27" s="1"/>
      <c r="WCR27" s="1"/>
      <c r="WCS27" s="1"/>
      <c r="WCT27" s="1"/>
      <c r="WCU27" s="1"/>
      <c r="WCV27" s="1"/>
      <c r="WCW27" s="1"/>
      <c r="WCX27" s="1"/>
      <c r="WCY27" s="1"/>
      <c r="WCZ27" s="1"/>
      <c r="WDA27" s="1"/>
      <c r="WDB27" s="1"/>
      <c r="WDC27" s="1"/>
      <c r="WDD27" s="1"/>
      <c r="WDE27" s="1"/>
      <c r="WDF27" s="1"/>
      <c r="WDG27" s="1"/>
      <c r="WDH27" s="1"/>
      <c r="WDI27" s="1"/>
      <c r="WDJ27" s="1"/>
      <c r="WDK27" s="1"/>
      <c r="WDL27" s="1"/>
      <c r="WDM27" s="1"/>
      <c r="WDN27" s="1"/>
      <c r="WDO27" s="1"/>
      <c r="WDP27" s="1"/>
      <c r="WDQ27" s="1"/>
      <c r="WDR27" s="1"/>
      <c r="WDS27" s="1"/>
      <c r="WDT27" s="1"/>
      <c r="WDU27" s="1"/>
      <c r="WDV27" s="1"/>
      <c r="WDW27" s="1"/>
      <c r="WDX27" s="1"/>
      <c r="WDY27" s="1"/>
      <c r="WDZ27" s="1"/>
      <c r="WEA27" s="1"/>
      <c r="WEB27" s="1"/>
      <c r="WEC27" s="1"/>
      <c r="WED27" s="1"/>
      <c r="WEE27" s="1"/>
      <c r="WEF27" s="1"/>
      <c r="WEG27" s="1"/>
      <c r="WEH27" s="1"/>
      <c r="WEI27" s="1"/>
      <c r="WEJ27" s="1"/>
      <c r="WEK27" s="1"/>
      <c r="WEL27" s="1"/>
      <c r="WEM27" s="1"/>
      <c r="WEN27" s="1"/>
      <c r="WEO27" s="1"/>
      <c r="WEP27" s="1"/>
      <c r="WEQ27" s="1"/>
      <c r="WER27" s="1"/>
      <c r="WES27" s="1"/>
      <c r="WET27" s="1"/>
      <c r="WEU27" s="1"/>
      <c r="WEV27" s="1"/>
      <c r="WEW27" s="1"/>
      <c r="WEX27" s="1"/>
      <c r="WEY27" s="1"/>
      <c r="WEZ27" s="1"/>
      <c r="WFA27" s="1"/>
      <c r="WFB27" s="1"/>
      <c r="WFC27" s="1"/>
      <c r="WFD27" s="1"/>
      <c r="WFE27" s="1"/>
      <c r="WFF27" s="1"/>
      <c r="WFG27" s="1"/>
      <c r="WFH27" s="1"/>
      <c r="WFI27" s="1"/>
      <c r="WFJ27" s="1"/>
      <c r="WFK27" s="1"/>
      <c r="WFL27" s="1"/>
      <c r="WFM27" s="1"/>
      <c r="WFN27" s="1"/>
      <c r="WFO27" s="1"/>
      <c r="WFP27" s="1"/>
      <c r="WFQ27" s="1"/>
      <c r="WFR27" s="1"/>
      <c r="WFS27" s="1"/>
      <c r="WFT27" s="1"/>
      <c r="WFU27" s="1"/>
      <c r="WFV27" s="1"/>
      <c r="WFW27" s="1"/>
      <c r="WFX27" s="1"/>
      <c r="WFY27" s="1"/>
      <c r="WFZ27" s="1"/>
      <c r="WGA27" s="1"/>
      <c r="WGB27" s="1"/>
      <c r="WGC27" s="1"/>
      <c r="WGD27" s="1"/>
      <c r="WGE27" s="1"/>
      <c r="WGF27" s="1"/>
      <c r="WGG27" s="1"/>
      <c r="WGH27" s="1"/>
      <c r="WGI27" s="1"/>
      <c r="WGJ27" s="1"/>
      <c r="WGK27" s="1"/>
      <c r="WGL27" s="1"/>
      <c r="WGM27" s="1"/>
      <c r="WGN27" s="1"/>
      <c r="WGO27" s="1"/>
      <c r="WGP27" s="1"/>
      <c r="WGQ27" s="1"/>
      <c r="WGR27" s="1"/>
      <c r="WGS27" s="1"/>
      <c r="WGT27" s="1"/>
      <c r="WGU27" s="1"/>
      <c r="WGV27" s="1"/>
      <c r="WGW27" s="1"/>
      <c r="WGX27" s="1"/>
      <c r="WGY27" s="1"/>
      <c r="WGZ27" s="1"/>
      <c r="WHA27" s="1"/>
      <c r="WHB27" s="1"/>
      <c r="WHC27" s="1"/>
      <c r="WHD27" s="1"/>
      <c r="WHE27" s="1"/>
      <c r="WHF27" s="1"/>
      <c r="WHG27" s="1"/>
      <c r="WHH27" s="1"/>
      <c r="WHI27" s="1"/>
      <c r="WHJ27" s="1"/>
      <c r="WHK27" s="1"/>
      <c r="WHL27" s="1"/>
      <c r="WHM27" s="1"/>
      <c r="WHN27" s="1"/>
      <c r="WHO27" s="1"/>
      <c r="WHP27" s="1"/>
      <c r="WHQ27" s="1"/>
      <c r="WHR27" s="1"/>
      <c r="WHS27" s="1"/>
      <c r="WHT27" s="1"/>
      <c r="WHU27" s="1"/>
      <c r="WHV27" s="1"/>
      <c r="WHW27" s="1"/>
      <c r="WHX27" s="1"/>
      <c r="WHY27" s="1"/>
      <c r="WHZ27" s="1"/>
      <c r="WIA27" s="1"/>
      <c r="WIB27" s="1"/>
      <c r="WIC27" s="1"/>
      <c r="WID27" s="1"/>
      <c r="WIE27" s="1"/>
      <c r="WIF27" s="1"/>
      <c r="WIG27" s="1"/>
      <c r="WIH27" s="1"/>
      <c r="WII27" s="1"/>
      <c r="WIJ27" s="1"/>
      <c r="WIK27" s="1"/>
      <c r="WIL27" s="1"/>
      <c r="WIM27" s="1"/>
      <c r="WIN27" s="1"/>
      <c r="WIO27" s="1"/>
      <c r="WIP27" s="1"/>
      <c r="WIQ27" s="1"/>
      <c r="WIR27" s="1"/>
      <c r="WIS27" s="1"/>
      <c r="WIT27" s="1"/>
      <c r="WIU27" s="1"/>
      <c r="WIV27" s="1"/>
      <c r="WIW27" s="1"/>
      <c r="WIX27" s="1"/>
      <c r="WIY27" s="1"/>
      <c r="WIZ27" s="1"/>
      <c r="WJA27" s="1"/>
      <c r="WJB27" s="1"/>
      <c r="WJC27" s="1"/>
      <c r="WJD27" s="1"/>
      <c r="WJE27" s="1"/>
      <c r="WJF27" s="1"/>
      <c r="WJG27" s="1"/>
      <c r="WJH27" s="1"/>
      <c r="WJI27" s="1"/>
      <c r="WJJ27" s="1"/>
      <c r="WJK27" s="1"/>
      <c r="WJL27" s="1"/>
      <c r="WJM27" s="1"/>
      <c r="WJN27" s="1"/>
      <c r="WJO27" s="1"/>
      <c r="WJP27" s="1"/>
      <c r="WJQ27" s="1"/>
      <c r="WJR27" s="1"/>
      <c r="WJS27" s="1"/>
      <c r="WJT27" s="1"/>
      <c r="WJU27" s="1"/>
      <c r="WJV27" s="1"/>
      <c r="WJW27" s="1"/>
      <c r="WJX27" s="1"/>
      <c r="WJY27" s="1"/>
      <c r="WJZ27" s="1"/>
      <c r="WKA27" s="1"/>
      <c r="WKB27" s="1"/>
      <c r="WKC27" s="1"/>
      <c r="WKD27" s="1"/>
      <c r="WKE27" s="1"/>
      <c r="WKF27" s="1"/>
      <c r="WKG27" s="1"/>
      <c r="WKH27" s="1"/>
      <c r="WKI27" s="1"/>
      <c r="WKJ27" s="1"/>
      <c r="WKK27" s="1"/>
      <c r="WKL27" s="1"/>
      <c r="WKM27" s="1"/>
      <c r="WKN27" s="1"/>
      <c r="WKO27" s="1"/>
      <c r="WKP27" s="1"/>
      <c r="WKQ27" s="1"/>
      <c r="WKR27" s="1"/>
      <c r="WKS27" s="1"/>
      <c r="WKT27" s="1"/>
      <c r="WKU27" s="1"/>
      <c r="WKV27" s="1"/>
      <c r="WKW27" s="1"/>
      <c r="WKX27" s="1"/>
      <c r="WKY27" s="1"/>
      <c r="WKZ27" s="1"/>
      <c r="WLA27" s="1"/>
      <c r="WLB27" s="1"/>
      <c r="WLC27" s="1"/>
      <c r="WLD27" s="1"/>
      <c r="WLE27" s="1"/>
      <c r="WLF27" s="1"/>
      <c r="WLG27" s="1"/>
      <c r="WLH27" s="1"/>
      <c r="WLI27" s="1"/>
      <c r="WLJ27" s="1"/>
      <c r="WLK27" s="1"/>
      <c r="WLL27" s="1"/>
      <c r="WLM27" s="1"/>
      <c r="WLN27" s="1"/>
      <c r="WLO27" s="1"/>
      <c r="WLP27" s="1"/>
      <c r="WLQ27" s="1"/>
      <c r="WLR27" s="1"/>
      <c r="WLS27" s="1"/>
      <c r="WLT27" s="1"/>
      <c r="WLU27" s="1"/>
      <c r="WLV27" s="1"/>
      <c r="WLW27" s="1"/>
      <c r="WLX27" s="1"/>
      <c r="WLY27" s="1"/>
      <c r="WLZ27" s="1"/>
      <c r="WMA27" s="1"/>
      <c r="WMB27" s="1"/>
      <c r="WMC27" s="1"/>
      <c r="WMD27" s="1"/>
      <c r="WME27" s="1"/>
      <c r="WMF27" s="1"/>
      <c r="WMG27" s="1"/>
      <c r="WMH27" s="1"/>
      <c r="WMI27" s="1"/>
      <c r="WMJ27" s="1"/>
      <c r="WMK27" s="1"/>
      <c r="WML27" s="1"/>
      <c r="WMM27" s="1"/>
      <c r="WMN27" s="1"/>
      <c r="WMO27" s="1"/>
      <c r="WMP27" s="1"/>
      <c r="WMQ27" s="1"/>
      <c r="WMR27" s="1"/>
      <c r="WMS27" s="1"/>
      <c r="WMT27" s="1"/>
      <c r="WMU27" s="1"/>
      <c r="WMV27" s="1"/>
      <c r="WMW27" s="1"/>
      <c r="WMX27" s="1"/>
      <c r="WMY27" s="1"/>
      <c r="WMZ27" s="1"/>
      <c r="WNA27" s="1"/>
      <c r="WNB27" s="1"/>
      <c r="WNC27" s="1"/>
      <c r="WND27" s="1"/>
      <c r="WNE27" s="1"/>
      <c r="WNF27" s="1"/>
      <c r="WNG27" s="1"/>
      <c r="WNH27" s="1"/>
      <c r="WNI27" s="1"/>
      <c r="WNJ27" s="1"/>
      <c r="WNK27" s="1"/>
      <c r="WNL27" s="1"/>
      <c r="WNM27" s="1"/>
      <c r="WNN27" s="1"/>
      <c r="WNO27" s="1"/>
      <c r="WNP27" s="1"/>
      <c r="WNQ27" s="1"/>
      <c r="WNR27" s="1"/>
      <c r="WNS27" s="1"/>
      <c r="WNT27" s="1"/>
      <c r="WNU27" s="1"/>
      <c r="WNV27" s="1"/>
      <c r="WNW27" s="1"/>
      <c r="WNX27" s="1"/>
      <c r="WNY27" s="1"/>
      <c r="WNZ27" s="1"/>
      <c r="WOA27" s="1"/>
      <c r="WOB27" s="1"/>
      <c r="WOC27" s="1"/>
      <c r="WOD27" s="1"/>
      <c r="WOE27" s="1"/>
      <c r="WOF27" s="1"/>
      <c r="WOG27" s="1"/>
      <c r="WOH27" s="1"/>
      <c r="WOI27" s="1"/>
      <c r="WOJ27" s="1"/>
      <c r="WOK27" s="1"/>
      <c r="WOL27" s="1"/>
      <c r="WOM27" s="1"/>
      <c r="WON27" s="1"/>
      <c r="WOO27" s="1"/>
      <c r="WOP27" s="1"/>
      <c r="WOQ27" s="1"/>
      <c r="WOR27" s="1"/>
      <c r="WOS27" s="1"/>
      <c r="WOT27" s="1"/>
      <c r="WOU27" s="1"/>
      <c r="WOV27" s="1"/>
      <c r="WOW27" s="1"/>
      <c r="WOX27" s="1"/>
      <c r="WOY27" s="1"/>
      <c r="WOZ27" s="1"/>
      <c r="WPA27" s="1"/>
      <c r="WPB27" s="1"/>
      <c r="WPC27" s="1"/>
      <c r="WPD27" s="1"/>
      <c r="WPE27" s="1"/>
      <c r="WPF27" s="1"/>
      <c r="WPG27" s="1"/>
      <c r="WPH27" s="1"/>
      <c r="WPI27" s="1"/>
      <c r="WPJ27" s="1"/>
      <c r="WPK27" s="1"/>
      <c r="WPL27" s="1"/>
      <c r="WPM27" s="1"/>
      <c r="WPN27" s="1"/>
      <c r="WPO27" s="1"/>
      <c r="WPP27" s="1"/>
      <c r="WPQ27" s="1"/>
      <c r="WPR27" s="1"/>
      <c r="WPS27" s="1"/>
      <c r="WPT27" s="1"/>
      <c r="WPU27" s="1"/>
      <c r="WPV27" s="1"/>
      <c r="WPW27" s="1"/>
      <c r="WPX27" s="1"/>
      <c r="WPY27" s="1"/>
      <c r="WPZ27" s="1"/>
      <c r="WQA27" s="1"/>
      <c r="WQB27" s="1"/>
      <c r="WQC27" s="1"/>
      <c r="WQD27" s="1"/>
      <c r="WQE27" s="1"/>
      <c r="WQF27" s="1"/>
      <c r="WQG27" s="1"/>
      <c r="WQH27" s="1"/>
      <c r="WQI27" s="1"/>
      <c r="WQJ27" s="1"/>
      <c r="WQK27" s="1"/>
      <c r="WQL27" s="1"/>
      <c r="WQM27" s="1"/>
      <c r="WQN27" s="1"/>
      <c r="WQO27" s="1"/>
      <c r="WQP27" s="1"/>
      <c r="WQQ27" s="1"/>
      <c r="WQR27" s="1"/>
      <c r="WQS27" s="1"/>
      <c r="WQT27" s="1"/>
      <c r="WQU27" s="1"/>
      <c r="WQV27" s="1"/>
      <c r="WQW27" s="1"/>
      <c r="WQX27" s="1"/>
      <c r="WQY27" s="1"/>
      <c r="WQZ27" s="1"/>
      <c r="WRA27" s="1"/>
      <c r="WRB27" s="1"/>
      <c r="WRC27" s="1"/>
      <c r="WRD27" s="1"/>
      <c r="WRE27" s="1"/>
      <c r="WRF27" s="1"/>
      <c r="WRG27" s="1"/>
      <c r="WRH27" s="1"/>
      <c r="WRI27" s="1"/>
      <c r="WRJ27" s="1"/>
      <c r="WRK27" s="1"/>
      <c r="WRL27" s="1"/>
      <c r="WRM27" s="1"/>
      <c r="WRN27" s="1"/>
      <c r="WRO27" s="1"/>
      <c r="WRP27" s="1"/>
      <c r="WRQ27" s="1"/>
      <c r="WRR27" s="1"/>
      <c r="WRS27" s="1"/>
      <c r="WRT27" s="1"/>
      <c r="WRU27" s="1"/>
      <c r="WRV27" s="1"/>
      <c r="WRW27" s="1"/>
      <c r="WRX27" s="1"/>
      <c r="WRY27" s="1"/>
      <c r="WRZ27" s="1"/>
      <c r="WSA27" s="1"/>
      <c r="WSB27" s="1"/>
      <c r="WSC27" s="1"/>
      <c r="WSD27" s="1"/>
      <c r="WSE27" s="1"/>
      <c r="WSF27" s="1"/>
      <c r="WSG27" s="1"/>
      <c r="WSH27" s="1"/>
      <c r="WSI27" s="1"/>
      <c r="WSJ27" s="1"/>
      <c r="WSK27" s="1"/>
      <c r="WSL27" s="1"/>
      <c r="WSM27" s="1"/>
      <c r="WSN27" s="1"/>
      <c r="WSO27" s="1"/>
      <c r="WSP27" s="1"/>
      <c r="WSQ27" s="1"/>
      <c r="WSR27" s="1"/>
      <c r="WSS27" s="1"/>
      <c r="WST27" s="1"/>
      <c r="WSU27" s="1"/>
      <c r="WSV27" s="1"/>
      <c r="WSW27" s="1"/>
      <c r="WSX27" s="1"/>
      <c r="WSY27" s="1"/>
      <c r="WSZ27" s="1"/>
      <c r="WTA27" s="1"/>
      <c r="WTB27" s="1"/>
      <c r="WTC27" s="1"/>
      <c r="WTD27" s="1"/>
      <c r="WTE27" s="1"/>
      <c r="WTF27" s="1"/>
      <c r="WTG27" s="1"/>
      <c r="WTH27" s="1"/>
      <c r="WTI27" s="1"/>
      <c r="WTJ27" s="1"/>
      <c r="WTK27" s="1"/>
      <c r="WTL27" s="1"/>
      <c r="WTM27" s="1"/>
      <c r="WTN27" s="1"/>
      <c r="WTO27" s="1"/>
      <c r="WTP27" s="1"/>
      <c r="WTQ27" s="1"/>
      <c r="WTR27" s="1"/>
      <c r="WTS27" s="1"/>
      <c r="WTT27" s="1"/>
      <c r="WTU27" s="1"/>
      <c r="WTV27" s="1"/>
      <c r="WTW27" s="1"/>
      <c r="WTX27" s="1"/>
      <c r="WTY27" s="1"/>
      <c r="WTZ27" s="1"/>
      <c r="WUA27" s="1"/>
      <c r="WUB27" s="1"/>
      <c r="WUC27" s="1"/>
      <c r="WUD27" s="1"/>
      <c r="WUE27" s="1"/>
      <c r="WUF27" s="1"/>
      <c r="WUG27" s="1"/>
      <c r="WUH27" s="1"/>
      <c r="WUI27" s="1"/>
      <c r="WUJ27" s="1"/>
      <c r="WUK27" s="1"/>
      <c r="WUL27" s="1"/>
      <c r="WUM27" s="1"/>
      <c r="WUN27" s="1"/>
      <c r="WUO27" s="1"/>
      <c r="WUP27" s="1"/>
      <c r="WUQ27" s="1"/>
      <c r="WUR27" s="1"/>
      <c r="WUS27" s="1"/>
      <c r="WUT27" s="1"/>
      <c r="WUU27" s="1"/>
      <c r="WUV27" s="1"/>
      <c r="WUW27" s="1"/>
      <c r="WUX27" s="1"/>
      <c r="WUY27" s="1"/>
      <c r="WUZ27" s="1"/>
      <c r="WVA27" s="1"/>
      <c r="WVB27" s="1"/>
      <c r="WVC27" s="1"/>
      <c r="WVD27" s="1"/>
      <c r="WVE27" s="1"/>
      <c r="WVF27" s="1"/>
      <c r="WVG27" s="1"/>
      <c r="WVH27" s="1"/>
      <c r="WVI27" s="1"/>
      <c r="WVJ27" s="1"/>
      <c r="WVK27" s="1"/>
      <c r="WVL27" s="1"/>
    </row>
    <row r="28" spans="2:16132" ht="18" customHeight="1" x14ac:dyDescent="0.3">
      <c r="B28" s="161" t="s">
        <v>11904</v>
      </c>
      <c r="C28" s="141"/>
      <c r="D28" s="141"/>
      <c r="E28" s="141"/>
      <c r="F28" s="141"/>
      <c r="G28" s="141"/>
      <c r="H28" s="141"/>
      <c r="I28" s="141"/>
      <c r="J28" s="141"/>
      <c r="K28" s="141"/>
      <c r="L28" s="141"/>
      <c r="M28" s="141"/>
      <c r="N28" s="141"/>
      <c r="O28" s="156"/>
      <c r="P28" s="156"/>
      <c r="Q28" s="156"/>
      <c r="R28" s="156"/>
      <c r="S28" s="156"/>
      <c r="T28" s="156"/>
      <c r="U28" s="157"/>
    </row>
    <row r="29" spans="2:16132" ht="36.75" customHeight="1" x14ac:dyDescent="0.3">
      <c r="B29" s="162" t="s">
        <v>11936</v>
      </c>
      <c r="C29" s="141"/>
      <c r="D29" s="141"/>
      <c r="E29" s="141"/>
      <c r="F29" s="141"/>
      <c r="G29" s="141"/>
      <c r="H29" s="141"/>
      <c r="I29" s="141"/>
      <c r="J29" s="141"/>
      <c r="K29" s="141"/>
      <c r="L29" s="141"/>
      <c r="M29" s="141"/>
      <c r="N29" s="141"/>
      <c r="O29" s="156"/>
      <c r="P29" s="156"/>
      <c r="Q29" s="156"/>
      <c r="R29" s="156"/>
      <c r="S29" s="156"/>
      <c r="T29" s="156"/>
      <c r="U29" s="157"/>
    </row>
    <row r="30" spans="2:16132" ht="35.25" customHeight="1" x14ac:dyDescent="0.45">
      <c r="B30" s="162" t="s">
        <v>11937</v>
      </c>
      <c r="C30" s="141"/>
      <c r="D30" s="141"/>
      <c r="E30" s="141"/>
      <c r="F30" s="141"/>
      <c r="G30" s="141"/>
      <c r="H30" s="141"/>
      <c r="I30" s="141"/>
      <c r="J30" s="141"/>
      <c r="K30" s="141"/>
      <c r="L30" s="141"/>
      <c r="M30" s="141"/>
      <c r="N30" s="141"/>
      <c r="O30" s="163"/>
      <c r="P30" s="156"/>
      <c r="Q30" s="156"/>
      <c r="R30" s="156"/>
      <c r="S30" s="156"/>
      <c r="T30" s="156"/>
      <c r="U30" s="157"/>
    </row>
    <row r="31" spans="2:16132" ht="18" customHeight="1" thickBot="1" x14ac:dyDescent="0.35">
      <c r="B31" s="164" t="s">
        <v>11938</v>
      </c>
      <c r="C31" s="165"/>
      <c r="D31" s="165"/>
      <c r="E31" s="165"/>
      <c r="F31" s="165"/>
      <c r="G31" s="165"/>
      <c r="H31" s="165"/>
      <c r="I31" s="165"/>
      <c r="J31" s="165"/>
      <c r="K31" s="165"/>
      <c r="L31" s="165"/>
      <c r="M31" s="165"/>
      <c r="N31" s="165"/>
      <c r="O31" s="166"/>
      <c r="P31" s="166"/>
      <c r="Q31" s="166"/>
      <c r="R31" s="166"/>
      <c r="S31" s="166"/>
      <c r="T31" s="166"/>
      <c r="U31" s="167"/>
    </row>
    <row r="32" spans="2:16132" ht="18" customHeight="1" x14ac:dyDescent="0.3">
      <c r="H32" s="52"/>
      <c r="N32" s="2"/>
      <c r="O32" s="2"/>
      <c r="P32" s="2"/>
      <c r="Q32" s="2"/>
      <c r="R32" s="2"/>
      <c r="S32" s="2"/>
    </row>
    <row r="33" spans="2:19" ht="18" customHeight="1" x14ac:dyDescent="0.3">
      <c r="B33" s="215" t="s">
        <v>11939</v>
      </c>
      <c r="C33" s="215"/>
      <c r="D33" s="215"/>
      <c r="E33" s="215"/>
      <c r="H33" s="52"/>
      <c r="N33" s="2"/>
      <c r="O33" s="2"/>
      <c r="P33" s="2"/>
      <c r="Q33" s="2"/>
      <c r="R33" s="2"/>
      <c r="S33" s="2"/>
    </row>
    <row r="34" spans="2:19" ht="18" customHeight="1" x14ac:dyDescent="0.3">
      <c r="H34" s="52"/>
      <c r="N34" s="2"/>
      <c r="O34" s="2"/>
      <c r="P34" s="2"/>
      <c r="Q34" s="2"/>
      <c r="R34" s="2"/>
      <c r="S34" s="2"/>
    </row>
    <row r="35" spans="2:19" ht="18" customHeight="1" x14ac:dyDescent="0.3">
      <c r="H35" s="52"/>
      <c r="N35" s="2"/>
      <c r="O35" s="2"/>
      <c r="P35" s="2"/>
      <c r="Q35" s="2"/>
      <c r="R35" s="2"/>
      <c r="S35" s="2"/>
    </row>
    <row r="36" spans="2:19" ht="18" customHeight="1" x14ac:dyDescent="0.3">
      <c r="N36" s="2"/>
      <c r="O36" s="2"/>
      <c r="P36" s="2"/>
      <c r="Q36" s="2"/>
      <c r="R36" s="2"/>
      <c r="S36" s="2"/>
    </row>
    <row r="37" spans="2:19" ht="18" customHeight="1" x14ac:dyDescent="0.3">
      <c r="N37" s="2"/>
      <c r="O37" s="2"/>
      <c r="P37" s="2"/>
      <c r="Q37" s="2"/>
      <c r="R37" s="2"/>
      <c r="S37" s="2"/>
    </row>
  </sheetData>
  <mergeCells count="38">
    <mergeCell ref="B22:E22"/>
    <mergeCell ref="G22:L22"/>
    <mergeCell ref="B23:E25"/>
    <mergeCell ref="G23:L23"/>
    <mergeCell ref="B1:C1"/>
    <mergeCell ref="D1:L1"/>
    <mergeCell ref="B2:C2"/>
    <mergeCell ref="D2:E2"/>
    <mergeCell ref="F2:L2"/>
    <mergeCell ref="B3:C3"/>
    <mergeCell ref="D3:E3"/>
    <mergeCell ref="F3:L3"/>
    <mergeCell ref="B4:C4"/>
    <mergeCell ref="D4:E4"/>
    <mergeCell ref="F4:L4"/>
    <mergeCell ref="B20:E20"/>
    <mergeCell ref="G20:L20"/>
    <mergeCell ref="G21:L21"/>
    <mergeCell ref="B5:C5"/>
    <mergeCell ref="D5:E5"/>
    <mergeCell ref="F5:L5"/>
    <mergeCell ref="B6:U7"/>
    <mergeCell ref="G24:L24"/>
    <mergeCell ref="B33:E33"/>
    <mergeCell ref="M8:O8"/>
    <mergeCell ref="P8:R8"/>
    <mergeCell ref="S8:U8"/>
    <mergeCell ref="D15:U15"/>
    <mergeCell ref="B17:E17"/>
    <mergeCell ref="G17:O17"/>
    <mergeCell ref="B8:C8"/>
    <mergeCell ref="D8:F8"/>
    <mergeCell ref="G8:I8"/>
    <mergeCell ref="J8:L8"/>
    <mergeCell ref="B18:E18"/>
    <mergeCell ref="G18:L18"/>
    <mergeCell ref="B19:E19"/>
    <mergeCell ref="G19:L19"/>
  </mergeCells>
  <printOptions horizontalCentered="1"/>
  <pageMargins left="0.51181102362204722" right="0.51181102362204722" top="1.1811023622047245" bottom="0.78740157480314965" header="0" footer="0"/>
  <pageSetup paperSize="9" scale="56" orientation="landscape" r:id="rId1"/>
  <headerFooter>
    <oddHeader>&amp;L&amp;G</oddHeader>
  </headerFooter>
  <drawing r:id="rId2"/>
  <legacyDrawing r:id="rId3"/>
  <legacyDrawingHF r:id="rId4"/>
  <oleObjects>
    <mc:AlternateContent xmlns:mc="http://schemas.openxmlformats.org/markup-compatibility/2006">
      <mc:Choice Requires="x14">
        <oleObject shapeId="5121" r:id="rId5">
          <objectPr defaultSize="0" autoPict="0" r:id="rId6">
            <anchor moveWithCells="1" sizeWithCells="1">
              <from>
                <xdr:col>1</xdr:col>
                <xdr:colOff>274320</xdr:colOff>
                <xdr:row>22</xdr:row>
                <xdr:rowOff>228600</xdr:rowOff>
              </from>
              <to>
                <xdr:col>4</xdr:col>
                <xdr:colOff>1790700</xdr:colOff>
                <xdr:row>24</xdr:row>
                <xdr:rowOff>60960</xdr:rowOff>
              </to>
            </anchor>
          </objectPr>
        </oleObject>
      </mc:Choice>
      <mc:Fallback>
        <oleObject shapeId="5121" r:id="rId5"/>
      </mc:Fallback>
    </mc:AlternateContent>
  </oleObjec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pageSetUpPr fitToPage="1"/>
  </sheetPr>
  <dimension ref="A1:K48"/>
  <sheetViews>
    <sheetView view="pageBreakPreview" zoomScaleNormal="100" zoomScaleSheetLayoutView="100" workbookViewId="0">
      <selection activeCell="Q7" sqref="Q7"/>
    </sheetView>
  </sheetViews>
  <sheetFormatPr defaultRowHeight="14.4" x14ac:dyDescent="0.3"/>
  <cols>
    <col min="1" max="1" width="12" customWidth="1"/>
    <col min="2" max="2" width="24.33203125" customWidth="1"/>
    <col min="3" max="3" width="18.88671875" customWidth="1"/>
    <col min="4" max="4" width="18.33203125" customWidth="1"/>
    <col min="5" max="5" width="18.6640625" customWidth="1"/>
    <col min="6" max="6" width="26.33203125" customWidth="1"/>
  </cols>
  <sheetData>
    <row r="1" spans="1:11" ht="32.25" customHeight="1" x14ac:dyDescent="0.3">
      <c r="A1" s="267" t="s">
        <v>11940</v>
      </c>
      <c r="B1" s="268"/>
      <c r="C1" s="268"/>
      <c r="D1" s="268"/>
      <c r="E1" s="268"/>
      <c r="F1" s="269"/>
      <c r="G1" s="50"/>
      <c r="H1" s="50"/>
      <c r="I1" s="50"/>
      <c r="J1" s="50"/>
      <c r="K1" s="50"/>
    </row>
    <row r="2" spans="1:11" x14ac:dyDescent="0.3">
      <c r="A2" s="25" t="s">
        <v>11758</v>
      </c>
      <c r="B2" s="270" t="str">
        <f>[1]Bdi!D2</f>
        <v>MUNICÍPIO DE BARRA DE SANTANA - PB</v>
      </c>
      <c r="C2" s="271"/>
      <c r="D2" s="272"/>
      <c r="E2" s="192">
        <f>[1]Planilha!G7</f>
        <v>0</v>
      </c>
      <c r="F2" s="192"/>
      <c r="G2" s="191"/>
      <c r="H2" s="191"/>
      <c r="I2" s="191"/>
      <c r="J2" s="191"/>
      <c r="K2" s="191"/>
    </row>
    <row r="3" spans="1:11" x14ac:dyDescent="0.3">
      <c r="A3" s="25" t="s">
        <v>11760</v>
      </c>
      <c r="B3" s="25" t="str">
        <f>[1]Planilha!D9</f>
        <v>PREFEITURA MUNICIPAL DE BARRA DE SANTANA - PB</v>
      </c>
      <c r="C3" s="25"/>
      <c r="D3" s="25"/>
      <c r="E3" s="259" t="str">
        <f>[1]Planilha!G8</f>
        <v>BDI: 26.4%</v>
      </c>
      <c r="F3" s="260"/>
      <c r="G3" s="191"/>
      <c r="H3" s="191"/>
      <c r="I3" s="191"/>
      <c r="J3" s="191"/>
      <c r="K3" s="191"/>
    </row>
    <row r="4" spans="1:11" x14ac:dyDescent="0.3">
      <c r="A4" s="25" t="s">
        <v>11834</v>
      </c>
      <c r="B4" s="25" t="str">
        <f>[1]Planilha!D8</f>
        <v xml:space="preserve">DESONERADO </v>
      </c>
      <c r="C4" s="25"/>
      <c r="D4" s="25"/>
      <c r="E4" s="259" t="str">
        <f>[1]Bdi!F4</f>
        <v>ENCARGOS SOCIAIS HORISTA: 116.38%</v>
      </c>
      <c r="F4" s="260"/>
      <c r="G4" s="191"/>
      <c r="H4" s="191"/>
      <c r="I4" s="191"/>
      <c r="J4" s="191"/>
      <c r="K4" s="191"/>
    </row>
    <row r="5" spans="1:11" x14ac:dyDescent="0.3">
      <c r="A5" s="25" t="s">
        <v>11846</v>
      </c>
      <c r="B5" s="87" t="str">
        <f>[1]Bdi!D5</f>
        <v xml:space="preserve">SINAPI - 09/2021 - PARAÍBA ORSE - 08/2021 - Sergipe
</v>
      </c>
      <c r="C5" s="25"/>
      <c r="D5" s="25"/>
      <c r="E5" s="259" t="str">
        <f>[1]Planilha!G10</f>
        <v>ENCARGOS SOCIAIS MENSALISTA: 49.41%</v>
      </c>
      <c r="F5" s="260"/>
    </row>
    <row r="6" spans="1:11" x14ac:dyDescent="0.3">
      <c r="A6" s="261" t="s">
        <v>11762</v>
      </c>
      <c r="B6" s="262"/>
      <c r="C6" s="262"/>
      <c r="D6" s="262"/>
      <c r="E6" s="262"/>
      <c r="F6" s="263"/>
    </row>
    <row r="7" spans="1:11" x14ac:dyDescent="0.3">
      <c r="A7" s="273" t="s">
        <v>11738</v>
      </c>
      <c r="B7" s="273" t="s">
        <v>11763</v>
      </c>
      <c r="C7" s="261" t="s">
        <v>11764</v>
      </c>
      <c r="D7" s="263"/>
      <c r="E7" s="261" t="s">
        <v>11765</v>
      </c>
      <c r="F7" s="263"/>
    </row>
    <row r="8" spans="1:11" x14ac:dyDescent="0.3">
      <c r="A8" s="274"/>
      <c r="B8" s="274"/>
      <c r="C8" s="88" t="s">
        <v>11766</v>
      </c>
      <c r="D8" s="89" t="s">
        <v>11767</v>
      </c>
      <c r="E8" s="89" t="s">
        <v>11766</v>
      </c>
      <c r="F8" s="89" t="s">
        <v>11767</v>
      </c>
    </row>
    <row r="9" spans="1:11" x14ac:dyDescent="0.3">
      <c r="A9" s="275" t="s">
        <v>11768</v>
      </c>
      <c r="B9" s="276"/>
      <c r="C9" s="276"/>
      <c r="D9" s="276"/>
      <c r="E9" s="276"/>
      <c r="F9" s="277"/>
    </row>
    <row r="10" spans="1:11" x14ac:dyDescent="0.3">
      <c r="A10" s="30" t="s">
        <v>11769</v>
      </c>
      <c r="B10" s="34" t="s">
        <v>11770</v>
      </c>
      <c r="C10" s="31">
        <v>0</v>
      </c>
      <c r="D10" s="31">
        <v>0</v>
      </c>
      <c r="E10" s="31">
        <v>0.2</v>
      </c>
      <c r="F10" s="31">
        <v>0.2</v>
      </c>
    </row>
    <row r="11" spans="1:11" x14ac:dyDescent="0.3">
      <c r="A11" s="30" t="s">
        <v>11771</v>
      </c>
      <c r="B11" s="35" t="s">
        <v>11772</v>
      </c>
      <c r="C11" s="31">
        <v>1.4999999999999999E-2</v>
      </c>
      <c r="D11" s="31">
        <v>1.4999999999999999E-2</v>
      </c>
      <c r="E11" s="31">
        <v>1.4999999999999999E-2</v>
      </c>
      <c r="F11" s="31">
        <v>1.4999999999999999E-2</v>
      </c>
    </row>
    <row r="12" spans="1:11" x14ac:dyDescent="0.3">
      <c r="A12" s="30" t="s">
        <v>11773</v>
      </c>
      <c r="B12" s="34" t="s">
        <v>11774</v>
      </c>
      <c r="C12" s="31">
        <v>0.01</v>
      </c>
      <c r="D12" s="31">
        <v>0.01</v>
      </c>
      <c r="E12" s="31">
        <v>0.01</v>
      </c>
      <c r="F12" s="31">
        <v>0.01</v>
      </c>
    </row>
    <row r="13" spans="1:11" x14ac:dyDescent="0.3">
      <c r="A13" s="30" t="s">
        <v>11775</v>
      </c>
      <c r="B13" s="34" t="s">
        <v>11776</v>
      </c>
      <c r="C13" s="31">
        <v>2E-3</v>
      </c>
      <c r="D13" s="31">
        <v>2E-3</v>
      </c>
      <c r="E13" s="31">
        <v>2E-3</v>
      </c>
      <c r="F13" s="31">
        <v>2E-3</v>
      </c>
    </row>
    <row r="14" spans="1:11" x14ac:dyDescent="0.3">
      <c r="A14" s="30" t="s">
        <v>11777</v>
      </c>
      <c r="B14" s="34" t="s">
        <v>11778</v>
      </c>
      <c r="C14" s="31">
        <v>6.0000000000000001E-3</v>
      </c>
      <c r="D14" s="31">
        <v>6.0000000000000001E-3</v>
      </c>
      <c r="E14" s="31">
        <v>6.0000000000000001E-3</v>
      </c>
      <c r="F14" s="31">
        <v>6.0000000000000001E-3</v>
      </c>
    </row>
    <row r="15" spans="1:11" ht="59.25" customHeight="1" x14ac:dyDescent="0.3">
      <c r="A15" s="30" t="s">
        <v>11779</v>
      </c>
      <c r="B15" s="34" t="s">
        <v>11780</v>
      </c>
      <c r="C15" s="31">
        <v>2.5000000000000001E-2</v>
      </c>
      <c r="D15" s="31">
        <v>2.5000000000000001E-2</v>
      </c>
      <c r="E15" s="31">
        <v>2.5000000000000001E-2</v>
      </c>
      <c r="F15" s="31">
        <v>2.5000000000000001E-2</v>
      </c>
    </row>
    <row r="16" spans="1:11" ht="27.6" x14ac:dyDescent="0.3">
      <c r="A16" s="30" t="s">
        <v>11781</v>
      </c>
      <c r="B16" s="35" t="s">
        <v>11782</v>
      </c>
      <c r="C16" s="31">
        <v>0.03</v>
      </c>
      <c r="D16" s="31">
        <v>0.03</v>
      </c>
      <c r="E16" s="31">
        <v>0.03</v>
      </c>
      <c r="F16" s="31">
        <v>0.03</v>
      </c>
    </row>
    <row r="17" spans="1:6" x14ac:dyDescent="0.3">
      <c r="A17" s="30" t="s">
        <v>11783</v>
      </c>
      <c r="B17" s="34" t="s">
        <v>11784</v>
      </c>
      <c r="C17" s="31">
        <v>0.08</v>
      </c>
      <c r="D17" s="31">
        <v>0.08</v>
      </c>
      <c r="E17" s="31">
        <v>0.08</v>
      </c>
      <c r="F17" s="31">
        <v>0.08</v>
      </c>
    </row>
    <row r="18" spans="1:6" x14ac:dyDescent="0.3">
      <c r="A18" s="30" t="s">
        <v>11785</v>
      </c>
      <c r="B18" s="34" t="s">
        <v>11786</v>
      </c>
      <c r="C18" s="31">
        <v>0</v>
      </c>
      <c r="D18" s="31">
        <v>0</v>
      </c>
      <c r="E18" s="31">
        <v>0</v>
      </c>
      <c r="F18" s="31">
        <v>0</v>
      </c>
    </row>
    <row r="19" spans="1:6" x14ac:dyDescent="0.3">
      <c r="A19" s="32" t="s">
        <v>11787</v>
      </c>
      <c r="B19" s="36" t="s">
        <v>11788</v>
      </c>
      <c r="C19" s="37" t="e">
        <f ca="1">SOMA(C10:C18)</f>
        <v>#NAME?</v>
      </c>
      <c r="D19" s="37" t="e">
        <f ca="1">SOMA(D10:D18)</f>
        <v>#NAME?</v>
      </c>
      <c r="E19" s="38" t="e">
        <f ca="1">SOMA(E10:E18)</f>
        <v>#NAME?</v>
      </c>
      <c r="F19" s="38" t="e">
        <f ca="1">SOMA(F10:F18)</f>
        <v>#NAME?</v>
      </c>
    </row>
    <row r="20" spans="1:6" x14ac:dyDescent="0.3">
      <c r="A20" s="264" t="s">
        <v>11789</v>
      </c>
      <c r="B20" s="265"/>
      <c r="C20" s="265"/>
      <c r="D20" s="265"/>
      <c r="E20" s="265"/>
      <c r="F20" s="266"/>
    </row>
    <row r="21" spans="1:6" x14ac:dyDescent="0.3">
      <c r="A21" s="30" t="s">
        <v>11790</v>
      </c>
      <c r="B21" s="34" t="s">
        <v>11791</v>
      </c>
      <c r="C21" s="31">
        <v>0.1802</v>
      </c>
      <c r="D21" s="31" t="s">
        <v>11792</v>
      </c>
      <c r="E21" s="31">
        <v>0.1802</v>
      </c>
      <c r="F21" s="31" t="s">
        <v>11792</v>
      </c>
    </row>
    <row r="22" spans="1:6" x14ac:dyDescent="0.3">
      <c r="A22" s="30" t="s">
        <v>11793</v>
      </c>
      <c r="B22" s="34" t="s">
        <v>11794</v>
      </c>
      <c r="C22" s="31">
        <v>4.3099999999999999E-2</v>
      </c>
      <c r="D22" s="31" t="s">
        <v>11792</v>
      </c>
      <c r="E22" s="31">
        <v>4.3099999999999999E-2</v>
      </c>
      <c r="F22" s="31" t="s">
        <v>11792</v>
      </c>
    </row>
    <row r="23" spans="1:6" x14ac:dyDescent="0.3">
      <c r="A23" s="30" t="s">
        <v>11795</v>
      </c>
      <c r="B23" s="34" t="s">
        <v>11796</v>
      </c>
      <c r="C23" s="31">
        <v>8.9999999999999993E-3</v>
      </c>
      <c r="D23" s="31">
        <v>6.8999999999999999E-3</v>
      </c>
      <c r="E23" s="31">
        <v>8.9999999999999993E-3</v>
      </c>
      <c r="F23" s="31">
        <v>6.8999999999999999E-3</v>
      </c>
    </row>
    <row r="24" spans="1:6" x14ac:dyDescent="0.3">
      <c r="A24" s="30" t="s">
        <v>11797</v>
      </c>
      <c r="B24" s="34" t="s">
        <v>11798</v>
      </c>
      <c r="C24" s="31">
        <v>0.1079</v>
      </c>
      <c r="D24" s="31">
        <v>8.3299999999999999E-2</v>
      </c>
      <c r="E24" s="31">
        <v>0.1079</v>
      </c>
      <c r="F24" s="31">
        <v>8.3299999999999999E-2</v>
      </c>
    </row>
    <row r="25" spans="1:6" x14ac:dyDescent="0.3">
      <c r="A25" s="30" t="s">
        <v>11799</v>
      </c>
      <c r="B25" s="35" t="s">
        <v>11800</v>
      </c>
      <c r="C25" s="31">
        <v>6.9999999999999999E-4</v>
      </c>
      <c r="D25" s="31">
        <v>5.9999999999999995E-4</v>
      </c>
      <c r="E25" s="31">
        <v>6.9999999999999999E-4</v>
      </c>
      <c r="F25" s="31">
        <v>5.9999999999999995E-4</v>
      </c>
    </row>
    <row r="26" spans="1:6" x14ac:dyDescent="0.3">
      <c r="A26" s="30" t="s">
        <v>11801</v>
      </c>
      <c r="B26" s="35" t="s">
        <v>11802</v>
      </c>
      <c r="C26" s="31">
        <v>7.1999999999999998E-3</v>
      </c>
      <c r="D26" s="31">
        <v>5.5999999999999999E-3</v>
      </c>
      <c r="E26" s="31">
        <v>7.1999999999999998E-3</v>
      </c>
      <c r="F26" s="31">
        <v>5.5999999999999999E-3</v>
      </c>
    </row>
    <row r="27" spans="1:6" x14ac:dyDescent="0.3">
      <c r="A27" s="30" t="s">
        <v>11803</v>
      </c>
      <c r="B27" s="35" t="s">
        <v>11804</v>
      </c>
      <c r="C27" s="31">
        <v>1.9800000000000002E-2</v>
      </c>
      <c r="D27" s="31" t="s">
        <v>11792</v>
      </c>
      <c r="E27" s="31">
        <v>1.9800000000000002E-2</v>
      </c>
      <c r="F27" s="31" t="s">
        <v>11792</v>
      </c>
    </row>
    <row r="28" spans="1:6" x14ac:dyDescent="0.3">
      <c r="A28" s="30" t="s">
        <v>11805</v>
      </c>
      <c r="B28" s="35" t="s">
        <v>11806</v>
      </c>
      <c r="C28" s="31">
        <v>1.1000000000000001E-3</v>
      </c>
      <c r="D28" s="31">
        <v>8.9999999999999998E-4</v>
      </c>
      <c r="E28" s="31">
        <v>1.1000000000000001E-3</v>
      </c>
      <c r="F28" s="31">
        <v>8.9999999999999998E-4</v>
      </c>
    </row>
    <row r="29" spans="1:6" x14ac:dyDescent="0.3">
      <c r="A29" s="30" t="s">
        <v>11807</v>
      </c>
      <c r="B29" s="35" t="s">
        <v>11808</v>
      </c>
      <c r="C29" s="31">
        <v>0.1386</v>
      </c>
      <c r="D29" s="31">
        <v>0.107</v>
      </c>
      <c r="E29" s="31">
        <v>0.1386</v>
      </c>
      <c r="F29" s="31">
        <v>0.107</v>
      </c>
    </row>
    <row r="30" spans="1:6" x14ac:dyDescent="0.3">
      <c r="A30" s="30" t="s">
        <v>11809</v>
      </c>
      <c r="B30" s="35" t="s">
        <v>11810</v>
      </c>
      <c r="C30" s="31">
        <v>2.9999999999999997E-4</v>
      </c>
      <c r="D30" s="31">
        <v>2.9999999999999997E-4</v>
      </c>
      <c r="E30" s="31">
        <v>2.9999999999999997E-4</v>
      </c>
      <c r="F30" s="31">
        <v>2.9999999999999997E-4</v>
      </c>
    </row>
    <row r="31" spans="1:6" x14ac:dyDescent="0.3">
      <c r="A31" s="32" t="s">
        <v>11811</v>
      </c>
      <c r="B31" s="36" t="s">
        <v>11788</v>
      </c>
      <c r="C31" s="37" t="e">
        <f ca="1">SOMA(C21:C30)</f>
        <v>#NAME?</v>
      </c>
      <c r="D31" s="38" t="e">
        <f ca="1">SOMA(D21:D30)</f>
        <v>#NAME?</v>
      </c>
      <c r="E31" s="37" t="e">
        <f ca="1">SOMA(E21:E30)</f>
        <v>#NAME?</v>
      </c>
      <c r="F31" s="38" t="e">
        <f ca="1">SOMA(F21:F30)</f>
        <v>#NAME?</v>
      </c>
    </row>
    <row r="32" spans="1:6" x14ac:dyDescent="0.3">
      <c r="A32" s="264" t="s">
        <v>11812</v>
      </c>
      <c r="B32" s="265"/>
      <c r="C32" s="265"/>
      <c r="D32" s="265"/>
      <c r="E32" s="265"/>
      <c r="F32" s="266"/>
    </row>
    <row r="33" spans="1:6" x14ac:dyDescent="0.3">
      <c r="A33" s="30" t="s">
        <v>11813</v>
      </c>
      <c r="B33" s="39" t="s">
        <v>11814</v>
      </c>
      <c r="C33" s="31">
        <v>5.7000000000000002E-2</v>
      </c>
      <c r="D33" s="31">
        <v>3.5299999999999998E-2</v>
      </c>
      <c r="E33" s="31">
        <v>4.5600000000000002E-2</v>
      </c>
      <c r="F33" s="31">
        <v>3.5299999999999998E-2</v>
      </c>
    </row>
    <row r="34" spans="1:6" x14ac:dyDescent="0.3">
      <c r="A34" s="30" t="s">
        <v>11815</v>
      </c>
      <c r="B34" s="40" t="s">
        <v>11816</v>
      </c>
      <c r="C34" s="31">
        <v>1.1000000000000001E-3</v>
      </c>
      <c r="D34" s="31">
        <v>8.0000000000000004E-4</v>
      </c>
      <c r="E34" s="31">
        <v>1.1000000000000001E-3</v>
      </c>
      <c r="F34" s="31">
        <v>8.0000000000000004E-4</v>
      </c>
    </row>
    <row r="35" spans="1:6" ht="45" customHeight="1" x14ac:dyDescent="0.3">
      <c r="A35" s="30" t="s">
        <v>11817</v>
      </c>
      <c r="B35" s="40" t="s">
        <v>11818</v>
      </c>
      <c r="C35" s="31">
        <v>5.1000000000000004E-3</v>
      </c>
      <c r="D35" s="31">
        <v>4.0000000000000001E-3</v>
      </c>
      <c r="E35" s="31">
        <v>5.1000000000000004E-3</v>
      </c>
      <c r="F35" s="31">
        <v>4.0000000000000001E-3</v>
      </c>
    </row>
    <row r="36" spans="1:6" ht="27.6" x14ac:dyDescent="0.3">
      <c r="A36" s="30" t="s">
        <v>11819</v>
      </c>
      <c r="B36" s="39" t="s">
        <v>11820</v>
      </c>
      <c r="C36" s="31">
        <v>4.1300000000000003E-2</v>
      </c>
      <c r="D36" s="31">
        <v>3.2000000000000001E-2</v>
      </c>
      <c r="E36" s="31">
        <v>4.1300000000000003E-2</v>
      </c>
      <c r="F36" s="31">
        <v>3.2000000000000001E-2</v>
      </c>
    </row>
    <row r="37" spans="1:6" x14ac:dyDescent="0.3">
      <c r="A37" s="30" t="s">
        <v>11821</v>
      </c>
      <c r="B37" s="40" t="s">
        <v>11822</v>
      </c>
      <c r="C37" s="31">
        <v>3.8E-3</v>
      </c>
      <c r="D37" s="31">
        <v>3.0000000000000001E-3</v>
      </c>
      <c r="E37" s="31">
        <v>3.8E-3</v>
      </c>
      <c r="F37" s="31">
        <v>3.0000000000000001E-3</v>
      </c>
    </row>
    <row r="38" spans="1:6" x14ac:dyDescent="0.3">
      <c r="A38" s="30" t="s">
        <v>11823</v>
      </c>
      <c r="B38" s="41" t="s">
        <v>11788</v>
      </c>
      <c r="C38" s="37" t="e">
        <f ca="1">SOMA(C33:C37)</f>
        <v>#NAME?</v>
      </c>
      <c r="D38" s="38" t="e">
        <f ca="1">SOMA(D33:D37)</f>
        <v>#NAME?</v>
      </c>
      <c r="E38" s="38" t="e">
        <f ca="1">SOMA(E33:E37)</f>
        <v>#NAME?</v>
      </c>
      <c r="F38" s="38" t="e">
        <f ca="1">SOMA(F33:F37)</f>
        <v>#NAME?</v>
      </c>
    </row>
    <row r="39" spans="1:6" x14ac:dyDescent="0.3">
      <c r="A39" s="264" t="s">
        <v>11824</v>
      </c>
      <c r="B39" s="265"/>
      <c r="C39" s="265"/>
      <c r="D39" s="265"/>
      <c r="E39" s="265"/>
      <c r="F39" s="266"/>
    </row>
    <row r="40" spans="1:6" x14ac:dyDescent="0.3">
      <c r="A40" s="30" t="s">
        <v>11825</v>
      </c>
      <c r="B40" s="42" t="s">
        <v>11826</v>
      </c>
      <c r="C40" s="31">
        <v>9.6299999999999997E-2</v>
      </c>
      <c r="D40" s="31">
        <v>3.44E-2</v>
      </c>
      <c r="E40" s="31">
        <v>0.18690000000000001</v>
      </c>
      <c r="F40" s="31">
        <v>7.5300000000000006E-2</v>
      </c>
    </row>
    <row r="41" spans="1:6" ht="69" x14ac:dyDescent="0.3">
      <c r="A41" s="30" t="s">
        <v>11827</v>
      </c>
      <c r="B41" s="43" t="s">
        <v>11828</v>
      </c>
      <c r="C41" s="31">
        <v>3.8E-3</v>
      </c>
      <c r="D41" s="31">
        <v>3.0000000000000001E-3</v>
      </c>
      <c r="E41" s="31">
        <v>4.1000000000000003E-3</v>
      </c>
      <c r="F41" s="31">
        <v>3.0999999999999999E-3</v>
      </c>
    </row>
    <row r="42" spans="1:6" x14ac:dyDescent="0.3">
      <c r="A42" s="32" t="s">
        <v>11829</v>
      </c>
      <c r="B42" s="44" t="s">
        <v>11788</v>
      </c>
      <c r="C42" s="37" t="e">
        <f ca="1">SOMA(C40:C41)</f>
        <v>#NAME?</v>
      </c>
      <c r="D42" s="38" t="e">
        <f ca="1">SOMA(D40:D41)</f>
        <v>#NAME?</v>
      </c>
      <c r="E42" s="45" t="e">
        <f ca="1">SOMA(E40:E41)</f>
        <v>#NAME?</v>
      </c>
      <c r="F42" s="45" t="e">
        <f ca="1">SOMA(F40:F41)</f>
        <v>#NAME?</v>
      </c>
    </row>
    <row r="43" spans="1:6" x14ac:dyDescent="0.3">
      <c r="A43" s="46"/>
      <c r="B43" s="46" t="s">
        <v>11830</v>
      </c>
      <c r="C43" s="47">
        <v>0.87929999999999997</v>
      </c>
      <c r="D43" s="48">
        <v>0.49409999999999998</v>
      </c>
      <c r="E43" s="48" t="e">
        <f ca="1">(E19+E31+E38+E42)</f>
        <v>#NAME?</v>
      </c>
      <c r="F43" s="48" t="e">
        <f ca="1">(F19+F31+F38+F42)</f>
        <v>#NAME?</v>
      </c>
    </row>
    <row r="48" spans="1:6" x14ac:dyDescent="0.3">
      <c r="A48" s="86" t="str">
        <f>COMPOSIÇÕES!D39</f>
        <v>BARRA DE SANTANA, 01 DE DEZEMBRO  DE 2021.</v>
      </c>
    </row>
  </sheetData>
  <mergeCells count="18">
    <mergeCell ref="A20:F20"/>
    <mergeCell ref="A32:F32"/>
    <mergeCell ref="A39:F39"/>
    <mergeCell ref="A1:F1"/>
    <mergeCell ref="B2:D2"/>
    <mergeCell ref="E2:F2"/>
    <mergeCell ref="E3:F3"/>
    <mergeCell ref="E4:F4"/>
    <mergeCell ref="A7:A8"/>
    <mergeCell ref="B7:B8"/>
    <mergeCell ref="C7:D7"/>
    <mergeCell ref="E7:F7"/>
    <mergeCell ref="A9:F9"/>
    <mergeCell ref="G2:K2"/>
    <mergeCell ref="G3:K3"/>
    <mergeCell ref="G4:K4"/>
    <mergeCell ref="E5:F5"/>
    <mergeCell ref="A6:F6"/>
  </mergeCells>
  <printOptions horizontalCentered="1"/>
  <pageMargins left="0.9055118110236221" right="0" top="1.1811023622047245" bottom="0.98425196850393704" header="0" footer="0"/>
  <pageSetup paperSize="9" scale="72" fitToWidth="0" orientation="portrait" r:id="rId1"/>
  <headerFooter>
    <oddHeader>&amp;L&amp;G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297"/>
  <sheetViews>
    <sheetView workbookViewId="0">
      <selection activeCell="F4" sqref="F4"/>
    </sheetView>
  </sheetViews>
  <sheetFormatPr defaultRowHeight="13.2" x14ac:dyDescent="0.25"/>
  <cols>
    <col min="1" max="1" width="24.5546875" style="5" customWidth="1"/>
    <col min="2" max="2" width="48.6640625" style="5" customWidth="1"/>
    <col min="3" max="3" width="8.109375" style="5" customWidth="1"/>
    <col min="4" max="4" width="21.109375" style="5" customWidth="1"/>
    <col min="5" max="248" width="9.109375" style="5"/>
    <col min="249" max="249" width="70.33203125" style="5" customWidth="1"/>
    <col min="250" max="250" width="17.5546875" style="5" customWidth="1"/>
    <col min="251" max="251" width="70.33203125" style="5" customWidth="1"/>
    <col min="252" max="252" width="17.5546875" style="5" customWidth="1"/>
    <col min="253" max="253" width="15.33203125" style="5" customWidth="1"/>
    <col min="254" max="254" width="48.6640625" style="5" customWidth="1"/>
    <col min="255" max="255" width="24.5546875" style="5" customWidth="1"/>
    <col min="256" max="256" width="48.6640625" style="5" customWidth="1"/>
    <col min="257" max="257" width="8.109375" style="5" customWidth="1"/>
    <col min="258" max="258" width="38.6640625" style="5" customWidth="1"/>
    <col min="259" max="259" width="21.109375" style="5" customWidth="1"/>
    <col min="260" max="260" width="82" style="5" customWidth="1"/>
    <col min="261" max="504" width="9.109375" style="5"/>
    <col min="505" max="505" width="70.33203125" style="5" customWidth="1"/>
    <col min="506" max="506" width="17.5546875" style="5" customWidth="1"/>
    <col min="507" max="507" width="70.33203125" style="5" customWidth="1"/>
    <col min="508" max="508" width="17.5546875" style="5" customWidth="1"/>
    <col min="509" max="509" width="15.33203125" style="5" customWidth="1"/>
    <col min="510" max="510" width="48.6640625" style="5" customWidth="1"/>
    <col min="511" max="511" width="24.5546875" style="5" customWidth="1"/>
    <col min="512" max="512" width="48.6640625" style="5" customWidth="1"/>
    <col min="513" max="513" width="8.109375" style="5" customWidth="1"/>
    <col min="514" max="514" width="38.6640625" style="5" customWidth="1"/>
    <col min="515" max="515" width="21.109375" style="5" customWidth="1"/>
    <col min="516" max="516" width="82" style="5" customWidth="1"/>
    <col min="517" max="760" width="9.109375" style="5"/>
    <col min="761" max="761" width="70.33203125" style="5" customWidth="1"/>
    <col min="762" max="762" width="17.5546875" style="5" customWidth="1"/>
    <col min="763" max="763" width="70.33203125" style="5" customWidth="1"/>
    <col min="764" max="764" width="17.5546875" style="5" customWidth="1"/>
    <col min="765" max="765" width="15.33203125" style="5" customWidth="1"/>
    <col min="766" max="766" width="48.6640625" style="5" customWidth="1"/>
    <col min="767" max="767" width="24.5546875" style="5" customWidth="1"/>
    <col min="768" max="768" width="48.6640625" style="5" customWidth="1"/>
    <col min="769" max="769" width="8.109375" style="5" customWidth="1"/>
    <col min="770" max="770" width="38.6640625" style="5" customWidth="1"/>
    <col min="771" max="771" width="21.109375" style="5" customWidth="1"/>
    <col min="772" max="772" width="82" style="5" customWidth="1"/>
    <col min="773" max="1016" width="9.109375" style="5"/>
    <col min="1017" max="1017" width="70.33203125" style="5" customWidth="1"/>
    <col min="1018" max="1018" width="17.5546875" style="5" customWidth="1"/>
    <col min="1019" max="1019" width="70.33203125" style="5" customWidth="1"/>
    <col min="1020" max="1020" width="17.5546875" style="5" customWidth="1"/>
    <col min="1021" max="1021" width="15.33203125" style="5" customWidth="1"/>
    <col min="1022" max="1022" width="48.6640625" style="5" customWidth="1"/>
    <col min="1023" max="1023" width="24.5546875" style="5" customWidth="1"/>
    <col min="1024" max="1024" width="48.6640625" style="5" customWidth="1"/>
    <col min="1025" max="1025" width="8.109375" style="5" customWidth="1"/>
    <col min="1026" max="1026" width="38.6640625" style="5" customWidth="1"/>
    <col min="1027" max="1027" width="21.109375" style="5" customWidth="1"/>
    <col min="1028" max="1028" width="82" style="5" customWidth="1"/>
    <col min="1029" max="1272" width="9.109375" style="5"/>
    <col min="1273" max="1273" width="70.33203125" style="5" customWidth="1"/>
    <col min="1274" max="1274" width="17.5546875" style="5" customWidth="1"/>
    <col min="1275" max="1275" width="70.33203125" style="5" customWidth="1"/>
    <col min="1276" max="1276" width="17.5546875" style="5" customWidth="1"/>
    <col min="1277" max="1277" width="15.33203125" style="5" customWidth="1"/>
    <col min="1278" max="1278" width="48.6640625" style="5" customWidth="1"/>
    <col min="1279" max="1279" width="24.5546875" style="5" customWidth="1"/>
    <col min="1280" max="1280" width="48.6640625" style="5" customWidth="1"/>
    <col min="1281" max="1281" width="8.109375" style="5" customWidth="1"/>
    <col min="1282" max="1282" width="38.6640625" style="5" customWidth="1"/>
    <col min="1283" max="1283" width="21.109375" style="5" customWidth="1"/>
    <col min="1284" max="1284" width="82" style="5" customWidth="1"/>
    <col min="1285" max="1528" width="9.109375" style="5"/>
    <col min="1529" max="1529" width="70.33203125" style="5" customWidth="1"/>
    <col min="1530" max="1530" width="17.5546875" style="5" customWidth="1"/>
    <col min="1531" max="1531" width="70.33203125" style="5" customWidth="1"/>
    <col min="1532" max="1532" width="17.5546875" style="5" customWidth="1"/>
    <col min="1533" max="1533" width="15.33203125" style="5" customWidth="1"/>
    <col min="1534" max="1534" width="48.6640625" style="5" customWidth="1"/>
    <col min="1535" max="1535" width="24.5546875" style="5" customWidth="1"/>
    <col min="1536" max="1536" width="48.6640625" style="5" customWidth="1"/>
    <col min="1537" max="1537" width="8.109375" style="5" customWidth="1"/>
    <col min="1538" max="1538" width="38.6640625" style="5" customWidth="1"/>
    <col min="1539" max="1539" width="21.109375" style="5" customWidth="1"/>
    <col min="1540" max="1540" width="82" style="5" customWidth="1"/>
    <col min="1541" max="1784" width="9.109375" style="5"/>
    <col min="1785" max="1785" width="70.33203125" style="5" customWidth="1"/>
    <col min="1786" max="1786" width="17.5546875" style="5" customWidth="1"/>
    <col min="1787" max="1787" width="70.33203125" style="5" customWidth="1"/>
    <col min="1788" max="1788" width="17.5546875" style="5" customWidth="1"/>
    <col min="1789" max="1789" width="15.33203125" style="5" customWidth="1"/>
    <col min="1790" max="1790" width="48.6640625" style="5" customWidth="1"/>
    <col min="1791" max="1791" width="24.5546875" style="5" customWidth="1"/>
    <col min="1792" max="1792" width="48.6640625" style="5" customWidth="1"/>
    <col min="1793" max="1793" width="8.109375" style="5" customWidth="1"/>
    <col min="1794" max="1794" width="38.6640625" style="5" customWidth="1"/>
    <col min="1795" max="1795" width="21.109375" style="5" customWidth="1"/>
    <col min="1796" max="1796" width="82" style="5" customWidth="1"/>
    <col min="1797" max="2040" width="9.109375" style="5"/>
    <col min="2041" max="2041" width="70.33203125" style="5" customWidth="1"/>
    <col min="2042" max="2042" width="17.5546875" style="5" customWidth="1"/>
    <col min="2043" max="2043" width="70.33203125" style="5" customWidth="1"/>
    <col min="2044" max="2044" width="17.5546875" style="5" customWidth="1"/>
    <col min="2045" max="2045" width="15.33203125" style="5" customWidth="1"/>
    <col min="2046" max="2046" width="48.6640625" style="5" customWidth="1"/>
    <col min="2047" max="2047" width="24.5546875" style="5" customWidth="1"/>
    <col min="2048" max="2048" width="48.6640625" style="5" customWidth="1"/>
    <col min="2049" max="2049" width="8.109375" style="5" customWidth="1"/>
    <col min="2050" max="2050" width="38.6640625" style="5" customWidth="1"/>
    <col min="2051" max="2051" width="21.109375" style="5" customWidth="1"/>
    <col min="2052" max="2052" width="82" style="5" customWidth="1"/>
    <col min="2053" max="2296" width="9.109375" style="5"/>
    <col min="2297" max="2297" width="70.33203125" style="5" customWidth="1"/>
    <col min="2298" max="2298" width="17.5546875" style="5" customWidth="1"/>
    <col min="2299" max="2299" width="70.33203125" style="5" customWidth="1"/>
    <col min="2300" max="2300" width="17.5546875" style="5" customWidth="1"/>
    <col min="2301" max="2301" width="15.33203125" style="5" customWidth="1"/>
    <col min="2302" max="2302" width="48.6640625" style="5" customWidth="1"/>
    <col min="2303" max="2303" width="24.5546875" style="5" customWidth="1"/>
    <col min="2304" max="2304" width="48.6640625" style="5" customWidth="1"/>
    <col min="2305" max="2305" width="8.109375" style="5" customWidth="1"/>
    <col min="2306" max="2306" width="38.6640625" style="5" customWidth="1"/>
    <col min="2307" max="2307" width="21.109375" style="5" customWidth="1"/>
    <col min="2308" max="2308" width="82" style="5" customWidth="1"/>
    <col min="2309" max="2552" width="9.109375" style="5"/>
    <col min="2553" max="2553" width="70.33203125" style="5" customWidth="1"/>
    <col min="2554" max="2554" width="17.5546875" style="5" customWidth="1"/>
    <col min="2555" max="2555" width="70.33203125" style="5" customWidth="1"/>
    <col min="2556" max="2556" width="17.5546875" style="5" customWidth="1"/>
    <col min="2557" max="2557" width="15.33203125" style="5" customWidth="1"/>
    <col min="2558" max="2558" width="48.6640625" style="5" customWidth="1"/>
    <col min="2559" max="2559" width="24.5546875" style="5" customWidth="1"/>
    <col min="2560" max="2560" width="48.6640625" style="5" customWidth="1"/>
    <col min="2561" max="2561" width="8.109375" style="5" customWidth="1"/>
    <col min="2562" max="2562" width="38.6640625" style="5" customWidth="1"/>
    <col min="2563" max="2563" width="21.109375" style="5" customWidth="1"/>
    <col min="2564" max="2564" width="82" style="5" customWidth="1"/>
    <col min="2565" max="2808" width="9.109375" style="5"/>
    <col min="2809" max="2809" width="70.33203125" style="5" customWidth="1"/>
    <col min="2810" max="2810" width="17.5546875" style="5" customWidth="1"/>
    <col min="2811" max="2811" width="70.33203125" style="5" customWidth="1"/>
    <col min="2812" max="2812" width="17.5546875" style="5" customWidth="1"/>
    <col min="2813" max="2813" width="15.33203125" style="5" customWidth="1"/>
    <col min="2814" max="2814" width="48.6640625" style="5" customWidth="1"/>
    <col min="2815" max="2815" width="24.5546875" style="5" customWidth="1"/>
    <col min="2816" max="2816" width="48.6640625" style="5" customWidth="1"/>
    <col min="2817" max="2817" width="8.109375" style="5" customWidth="1"/>
    <col min="2818" max="2818" width="38.6640625" style="5" customWidth="1"/>
    <col min="2819" max="2819" width="21.109375" style="5" customWidth="1"/>
    <col min="2820" max="2820" width="82" style="5" customWidth="1"/>
    <col min="2821" max="3064" width="9.109375" style="5"/>
    <col min="3065" max="3065" width="70.33203125" style="5" customWidth="1"/>
    <col min="3066" max="3066" width="17.5546875" style="5" customWidth="1"/>
    <col min="3067" max="3067" width="70.33203125" style="5" customWidth="1"/>
    <col min="3068" max="3068" width="17.5546875" style="5" customWidth="1"/>
    <col min="3069" max="3069" width="15.33203125" style="5" customWidth="1"/>
    <col min="3070" max="3070" width="48.6640625" style="5" customWidth="1"/>
    <col min="3071" max="3071" width="24.5546875" style="5" customWidth="1"/>
    <col min="3072" max="3072" width="48.6640625" style="5" customWidth="1"/>
    <col min="3073" max="3073" width="8.109375" style="5" customWidth="1"/>
    <col min="3074" max="3074" width="38.6640625" style="5" customWidth="1"/>
    <col min="3075" max="3075" width="21.109375" style="5" customWidth="1"/>
    <col min="3076" max="3076" width="82" style="5" customWidth="1"/>
    <col min="3077" max="3320" width="9.109375" style="5"/>
    <col min="3321" max="3321" width="70.33203125" style="5" customWidth="1"/>
    <col min="3322" max="3322" width="17.5546875" style="5" customWidth="1"/>
    <col min="3323" max="3323" width="70.33203125" style="5" customWidth="1"/>
    <col min="3324" max="3324" width="17.5546875" style="5" customWidth="1"/>
    <col min="3325" max="3325" width="15.33203125" style="5" customWidth="1"/>
    <col min="3326" max="3326" width="48.6640625" style="5" customWidth="1"/>
    <col min="3327" max="3327" width="24.5546875" style="5" customWidth="1"/>
    <col min="3328" max="3328" width="48.6640625" style="5" customWidth="1"/>
    <col min="3329" max="3329" width="8.109375" style="5" customWidth="1"/>
    <col min="3330" max="3330" width="38.6640625" style="5" customWidth="1"/>
    <col min="3331" max="3331" width="21.109375" style="5" customWidth="1"/>
    <col min="3332" max="3332" width="82" style="5" customWidth="1"/>
    <col min="3333" max="3576" width="9.109375" style="5"/>
    <col min="3577" max="3577" width="70.33203125" style="5" customWidth="1"/>
    <col min="3578" max="3578" width="17.5546875" style="5" customWidth="1"/>
    <col min="3579" max="3579" width="70.33203125" style="5" customWidth="1"/>
    <col min="3580" max="3580" width="17.5546875" style="5" customWidth="1"/>
    <col min="3581" max="3581" width="15.33203125" style="5" customWidth="1"/>
    <col min="3582" max="3582" width="48.6640625" style="5" customWidth="1"/>
    <col min="3583" max="3583" width="24.5546875" style="5" customWidth="1"/>
    <col min="3584" max="3584" width="48.6640625" style="5" customWidth="1"/>
    <col min="3585" max="3585" width="8.109375" style="5" customWidth="1"/>
    <col min="3586" max="3586" width="38.6640625" style="5" customWidth="1"/>
    <col min="3587" max="3587" width="21.109375" style="5" customWidth="1"/>
    <col min="3588" max="3588" width="82" style="5" customWidth="1"/>
    <col min="3589" max="3832" width="9.109375" style="5"/>
    <col min="3833" max="3833" width="70.33203125" style="5" customWidth="1"/>
    <col min="3834" max="3834" width="17.5546875" style="5" customWidth="1"/>
    <col min="3835" max="3835" width="70.33203125" style="5" customWidth="1"/>
    <col min="3836" max="3836" width="17.5546875" style="5" customWidth="1"/>
    <col min="3837" max="3837" width="15.33203125" style="5" customWidth="1"/>
    <col min="3838" max="3838" width="48.6640625" style="5" customWidth="1"/>
    <col min="3839" max="3839" width="24.5546875" style="5" customWidth="1"/>
    <col min="3840" max="3840" width="48.6640625" style="5" customWidth="1"/>
    <col min="3841" max="3841" width="8.109375" style="5" customWidth="1"/>
    <col min="3842" max="3842" width="38.6640625" style="5" customWidth="1"/>
    <col min="3843" max="3843" width="21.109375" style="5" customWidth="1"/>
    <col min="3844" max="3844" width="82" style="5" customWidth="1"/>
    <col min="3845" max="4088" width="9.109375" style="5"/>
    <col min="4089" max="4089" width="70.33203125" style="5" customWidth="1"/>
    <col min="4090" max="4090" width="17.5546875" style="5" customWidth="1"/>
    <col min="4091" max="4091" width="70.33203125" style="5" customWidth="1"/>
    <col min="4092" max="4092" width="17.5546875" style="5" customWidth="1"/>
    <col min="4093" max="4093" width="15.33203125" style="5" customWidth="1"/>
    <col min="4094" max="4094" width="48.6640625" style="5" customWidth="1"/>
    <col min="4095" max="4095" width="24.5546875" style="5" customWidth="1"/>
    <col min="4096" max="4096" width="48.6640625" style="5" customWidth="1"/>
    <col min="4097" max="4097" width="8.109375" style="5" customWidth="1"/>
    <col min="4098" max="4098" width="38.6640625" style="5" customWidth="1"/>
    <col min="4099" max="4099" width="21.109375" style="5" customWidth="1"/>
    <col min="4100" max="4100" width="82" style="5" customWidth="1"/>
    <col min="4101" max="4344" width="9.109375" style="5"/>
    <col min="4345" max="4345" width="70.33203125" style="5" customWidth="1"/>
    <col min="4346" max="4346" width="17.5546875" style="5" customWidth="1"/>
    <col min="4347" max="4347" width="70.33203125" style="5" customWidth="1"/>
    <col min="4348" max="4348" width="17.5546875" style="5" customWidth="1"/>
    <col min="4349" max="4349" width="15.33203125" style="5" customWidth="1"/>
    <col min="4350" max="4350" width="48.6640625" style="5" customWidth="1"/>
    <col min="4351" max="4351" width="24.5546875" style="5" customWidth="1"/>
    <col min="4352" max="4352" width="48.6640625" style="5" customWidth="1"/>
    <col min="4353" max="4353" width="8.109375" style="5" customWidth="1"/>
    <col min="4354" max="4354" width="38.6640625" style="5" customWidth="1"/>
    <col min="4355" max="4355" width="21.109375" style="5" customWidth="1"/>
    <col min="4356" max="4356" width="82" style="5" customWidth="1"/>
    <col min="4357" max="4600" width="9.109375" style="5"/>
    <col min="4601" max="4601" width="70.33203125" style="5" customWidth="1"/>
    <col min="4602" max="4602" width="17.5546875" style="5" customWidth="1"/>
    <col min="4603" max="4603" width="70.33203125" style="5" customWidth="1"/>
    <col min="4604" max="4604" width="17.5546875" style="5" customWidth="1"/>
    <col min="4605" max="4605" width="15.33203125" style="5" customWidth="1"/>
    <col min="4606" max="4606" width="48.6640625" style="5" customWidth="1"/>
    <col min="4607" max="4607" width="24.5546875" style="5" customWidth="1"/>
    <col min="4608" max="4608" width="48.6640625" style="5" customWidth="1"/>
    <col min="4609" max="4609" width="8.109375" style="5" customWidth="1"/>
    <col min="4610" max="4610" width="38.6640625" style="5" customWidth="1"/>
    <col min="4611" max="4611" width="21.109375" style="5" customWidth="1"/>
    <col min="4612" max="4612" width="82" style="5" customWidth="1"/>
    <col min="4613" max="4856" width="9.109375" style="5"/>
    <col min="4857" max="4857" width="70.33203125" style="5" customWidth="1"/>
    <col min="4858" max="4858" width="17.5546875" style="5" customWidth="1"/>
    <col min="4859" max="4859" width="70.33203125" style="5" customWidth="1"/>
    <col min="4860" max="4860" width="17.5546875" style="5" customWidth="1"/>
    <col min="4861" max="4861" width="15.33203125" style="5" customWidth="1"/>
    <col min="4862" max="4862" width="48.6640625" style="5" customWidth="1"/>
    <col min="4863" max="4863" width="24.5546875" style="5" customWidth="1"/>
    <col min="4864" max="4864" width="48.6640625" style="5" customWidth="1"/>
    <col min="4865" max="4865" width="8.109375" style="5" customWidth="1"/>
    <col min="4866" max="4866" width="38.6640625" style="5" customWidth="1"/>
    <col min="4867" max="4867" width="21.109375" style="5" customWidth="1"/>
    <col min="4868" max="4868" width="82" style="5" customWidth="1"/>
    <col min="4869" max="5112" width="9.109375" style="5"/>
    <col min="5113" max="5113" width="70.33203125" style="5" customWidth="1"/>
    <col min="5114" max="5114" width="17.5546875" style="5" customWidth="1"/>
    <col min="5115" max="5115" width="70.33203125" style="5" customWidth="1"/>
    <col min="5116" max="5116" width="17.5546875" style="5" customWidth="1"/>
    <col min="5117" max="5117" width="15.33203125" style="5" customWidth="1"/>
    <col min="5118" max="5118" width="48.6640625" style="5" customWidth="1"/>
    <col min="5119" max="5119" width="24.5546875" style="5" customWidth="1"/>
    <col min="5120" max="5120" width="48.6640625" style="5" customWidth="1"/>
    <col min="5121" max="5121" width="8.109375" style="5" customWidth="1"/>
    <col min="5122" max="5122" width="38.6640625" style="5" customWidth="1"/>
    <col min="5123" max="5123" width="21.109375" style="5" customWidth="1"/>
    <col min="5124" max="5124" width="82" style="5" customWidth="1"/>
    <col min="5125" max="5368" width="9.109375" style="5"/>
    <col min="5369" max="5369" width="70.33203125" style="5" customWidth="1"/>
    <col min="5370" max="5370" width="17.5546875" style="5" customWidth="1"/>
    <col min="5371" max="5371" width="70.33203125" style="5" customWidth="1"/>
    <col min="5372" max="5372" width="17.5546875" style="5" customWidth="1"/>
    <col min="5373" max="5373" width="15.33203125" style="5" customWidth="1"/>
    <col min="5374" max="5374" width="48.6640625" style="5" customWidth="1"/>
    <col min="5375" max="5375" width="24.5546875" style="5" customWidth="1"/>
    <col min="5376" max="5376" width="48.6640625" style="5" customWidth="1"/>
    <col min="5377" max="5377" width="8.109375" style="5" customWidth="1"/>
    <col min="5378" max="5378" width="38.6640625" style="5" customWidth="1"/>
    <col min="5379" max="5379" width="21.109375" style="5" customWidth="1"/>
    <col min="5380" max="5380" width="82" style="5" customWidth="1"/>
    <col min="5381" max="5624" width="9.109375" style="5"/>
    <col min="5625" max="5625" width="70.33203125" style="5" customWidth="1"/>
    <col min="5626" max="5626" width="17.5546875" style="5" customWidth="1"/>
    <col min="5627" max="5627" width="70.33203125" style="5" customWidth="1"/>
    <col min="5628" max="5628" width="17.5546875" style="5" customWidth="1"/>
    <col min="5629" max="5629" width="15.33203125" style="5" customWidth="1"/>
    <col min="5630" max="5630" width="48.6640625" style="5" customWidth="1"/>
    <col min="5631" max="5631" width="24.5546875" style="5" customWidth="1"/>
    <col min="5632" max="5632" width="48.6640625" style="5" customWidth="1"/>
    <col min="5633" max="5633" width="8.109375" style="5" customWidth="1"/>
    <col min="5634" max="5634" width="38.6640625" style="5" customWidth="1"/>
    <col min="5635" max="5635" width="21.109375" style="5" customWidth="1"/>
    <col min="5636" max="5636" width="82" style="5" customWidth="1"/>
    <col min="5637" max="5880" width="9.109375" style="5"/>
    <col min="5881" max="5881" width="70.33203125" style="5" customWidth="1"/>
    <col min="5882" max="5882" width="17.5546875" style="5" customWidth="1"/>
    <col min="5883" max="5883" width="70.33203125" style="5" customWidth="1"/>
    <col min="5884" max="5884" width="17.5546875" style="5" customWidth="1"/>
    <col min="5885" max="5885" width="15.33203125" style="5" customWidth="1"/>
    <col min="5886" max="5886" width="48.6640625" style="5" customWidth="1"/>
    <col min="5887" max="5887" width="24.5546875" style="5" customWidth="1"/>
    <col min="5888" max="5888" width="48.6640625" style="5" customWidth="1"/>
    <col min="5889" max="5889" width="8.109375" style="5" customWidth="1"/>
    <col min="5890" max="5890" width="38.6640625" style="5" customWidth="1"/>
    <col min="5891" max="5891" width="21.109375" style="5" customWidth="1"/>
    <col min="5892" max="5892" width="82" style="5" customWidth="1"/>
    <col min="5893" max="6136" width="9.109375" style="5"/>
    <col min="6137" max="6137" width="70.33203125" style="5" customWidth="1"/>
    <col min="6138" max="6138" width="17.5546875" style="5" customWidth="1"/>
    <col min="6139" max="6139" width="70.33203125" style="5" customWidth="1"/>
    <col min="6140" max="6140" width="17.5546875" style="5" customWidth="1"/>
    <col min="6141" max="6141" width="15.33203125" style="5" customWidth="1"/>
    <col min="6142" max="6142" width="48.6640625" style="5" customWidth="1"/>
    <col min="6143" max="6143" width="24.5546875" style="5" customWidth="1"/>
    <col min="6144" max="6144" width="48.6640625" style="5" customWidth="1"/>
    <col min="6145" max="6145" width="8.109375" style="5" customWidth="1"/>
    <col min="6146" max="6146" width="38.6640625" style="5" customWidth="1"/>
    <col min="6147" max="6147" width="21.109375" style="5" customWidth="1"/>
    <col min="6148" max="6148" width="82" style="5" customWidth="1"/>
    <col min="6149" max="6392" width="9.109375" style="5"/>
    <col min="6393" max="6393" width="70.33203125" style="5" customWidth="1"/>
    <col min="6394" max="6394" width="17.5546875" style="5" customWidth="1"/>
    <col min="6395" max="6395" width="70.33203125" style="5" customWidth="1"/>
    <col min="6396" max="6396" width="17.5546875" style="5" customWidth="1"/>
    <col min="6397" max="6397" width="15.33203125" style="5" customWidth="1"/>
    <col min="6398" max="6398" width="48.6640625" style="5" customWidth="1"/>
    <col min="6399" max="6399" width="24.5546875" style="5" customWidth="1"/>
    <col min="6400" max="6400" width="48.6640625" style="5" customWidth="1"/>
    <col min="6401" max="6401" width="8.109375" style="5" customWidth="1"/>
    <col min="6402" max="6402" width="38.6640625" style="5" customWidth="1"/>
    <col min="6403" max="6403" width="21.109375" style="5" customWidth="1"/>
    <col min="6404" max="6404" width="82" style="5" customWidth="1"/>
    <col min="6405" max="6648" width="9.109375" style="5"/>
    <col min="6649" max="6649" width="70.33203125" style="5" customWidth="1"/>
    <col min="6650" max="6650" width="17.5546875" style="5" customWidth="1"/>
    <col min="6651" max="6651" width="70.33203125" style="5" customWidth="1"/>
    <col min="6652" max="6652" width="17.5546875" style="5" customWidth="1"/>
    <col min="6653" max="6653" width="15.33203125" style="5" customWidth="1"/>
    <col min="6654" max="6654" width="48.6640625" style="5" customWidth="1"/>
    <col min="6655" max="6655" width="24.5546875" style="5" customWidth="1"/>
    <col min="6656" max="6656" width="48.6640625" style="5" customWidth="1"/>
    <col min="6657" max="6657" width="8.109375" style="5" customWidth="1"/>
    <col min="6658" max="6658" width="38.6640625" style="5" customWidth="1"/>
    <col min="6659" max="6659" width="21.109375" style="5" customWidth="1"/>
    <col min="6660" max="6660" width="82" style="5" customWidth="1"/>
    <col min="6661" max="6904" width="9.109375" style="5"/>
    <col min="6905" max="6905" width="70.33203125" style="5" customWidth="1"/>
    <col min="6906" max="6906" width="17.5546875" style="5" customWidth="1"/>
    <col min="6907" max="6907" width="70.33203125" style="5" customWidth="1"/>
    <col min="6908" max="6908" width="17.5546875" style="5" customWidth="1"/>
    <col min="6909" max="6909" width="15.33203125" style="5" customWidth="1"/>
    <col min="6910" max="6910" width="48.6640625" style="5" customWidth="1"/>
    <col min="6911" max="6911" width="24.5546875" style="5" customWidth="1"/>
    <col min="6912" max="6912" width="48.6640625" style="5" customWidth="1"/>
    <col min="6913" max="6913" width="8.109375" style="5" customWidth="1"/>
    <col min="6914" max="6914" width="38.6640625" style="5" customWidth="1"/>
    <col min="6915" max="6915" width="21.109375" style="5" customWidth="1"/>
    <col min="6916" max="6916" width="82" style="5" customWidth="1"/>
    <col min="6917" max="7160" width="9.109375" style="5"/>
    <col min="7161" max="7161" width="70.33203125" style="5" customWidth="1"/>
    <col min="7162" max="7162" width="17.5546875" style="5" customWidth="1"/>
    <col min="7163" max="7163" width="70.33203125" style="5" customWidth="1"/>
    <col min="7164" max="7164" width="17.5546875" style="5" customWidth="1"/>
    <col min="7165" max="7165" width="15.33203125" style="5" customWidth="1"/>
    <col min="7166" max="7166" width="48.6640625" style="5" customWidth="1"/>
    <col min="7167" max="7167" width="24.5546875" style="5" customWidth="1"/>
    <col min="7168" max="7168" width="48.6640625" style="5" customWidth="1"/>
    <col min="7169" max="7169" width="8.109375" style="5" customWidth="1"/>
    <col min="7170" max="7170" width="38.6640625" style="5" customWidth="1"/>
    <col min="7171" max="7171" width="21.109375" style="5" customWidth="1"/>
    <col min="7172" max="7172" width="82" style="5" customWidth="1"/>
    <col min="7173" max="7416" width="9.109375" style="5"/>
    <col min="7417" max="7417" width="70.33203125" style="5" customWidth="1"/>
    <col min="7418" max="7418" width="17.5546875" style="5" customWidth="1"/>
    <col min="7419" max="7419" width="70.33203125" style="5" customWidth="1"/>
    <col min="7420" max="7420" width="17.5546875" style="5" customWidth="1"/>
    <col min="7421" max="7421" width="15.33203125" style="5" customWidth="1"/>
    <col min="7422" max="7422" width="48.6640625" style="5" customWidth="1"/>
    <col min="7423" max="7423" width="24.5546875" style="5" customWidth="1"/>
    <col min="7424" max="7424" width="48.6640625" style="5" customWidth="1"/>
    <col min="7425" max="7425" width="8.109375" style="5" customWidth="1"/>
    <col min="7426" max="7426" width="38.6640625" style="5" customWidth="1"/>
    <col min="7427" max="7427" width="21.109375" style="5" customWidth="1"/>
    <col min="7428" max="7428" width="82" style="5" customWidth="1"/>
    <col min="7429" max="7672" width="9.109375" style="5"/>
    <col min="7673" max="7673" width="70.33203125" style="5" customWidth="1"/>
    <col min="7674" max="7674" width="17.5546875" style="5" customWidth="1"/>
    <col min="7675" max="7675" width="70.33203125" style="5" customWidth="1"/>
    <col min="7676" max="7676" width="17.5546875" style="5" customWidth="1"/>
    <col min="7677" max="7677" width="15.33203125" style="5" customWidth="1"/>
    <col min="7678" max="7678" width="48.6640625" style="5" customWidth="1"/>
    <col min="7679" max="7679" width="24.5546875" style="5" customWidth="1"/>
    <col min="7680" max="7680" width="48.6640625" style="5" customWidth="1"/>
    <col min="7681" max="7681" width="8.109375" style="5" customWidth="1"/>
    <col min="7682" max="7682" width="38.6640625" style="5" customWidth="1"/>
    <col min="7683" max="7683" width="21.109375" style="5" customWidth="1"/>
    <col min="7684" max="7684" width="82" style="5" customWidth="1"/>
    <col min="7685" max="7928" width="9.109375" style="5"/>
    <col min="7929" max="7929" width="70.33203125" style="5" customWidth="1"/>
    <col min="7930" max="7930" width="17.5546875" style="5" customWidth="1"/>
    <col min="7931" max="7931" width="70.33203125" style="5" customWidth="1"/>
    <col min="7932" max="7932" width="17.5546875" style="5" customWidth="1"/>
    <col min="7933" max="7933" width="15.33203125" style="5" customWidth="1"/>
    <col min="7934" max="7934" width="48.6640625" style="5" customWidth="1"/>
    <col min="7935" max="7935" width="24.5546875" style="5" customWidth="1"/>
    <col min="7936" max="7936" width="48.6640625" style="5" customWidth="1"/>
    <col min="7937" max="7937" width="8.109375" style="5" customWidth="1"/>
    <col min="7938" max="7938" width="38.6640625" style="5" customWidth="1"/>
    <col min="7939" max="7939" width="21.109375" style="5" customWidth="1"/>
    <col min="7940" max="7940" width="82" style="5" customWidth="1"/>
    <col min="7941" max="8184" width="9.109375" style="5"/>
    <col min="8185" max="8185" width="70.33203125" style="5" customWidth="1"/>
    <col min="8186" max="8186" width="17.5546875" style="5" customWidth="1"/>
    <col min="8187" max="8187" width="70.33203125" style="5" customWidth="1"/>
    <col min="8188" max="8188" width="17.5546875" style="5" customWidth="1"/>
    <col min="8189" max="8189" width="15.33203125" style="5" customWidth="1"/>
    <col min="8190" max="8190" width="48.6640625" style="5" customWidth="1"/>
    <col min="8191" max="8191" width="24.5546875" style="5" customWidth="1"/>
    <col min="8192" max="8192" width="48.6640625" style="5" customWidth="1"/>
    <col min="8193" max="8193" width="8.109375" style="5" customWidth="1"/>
    <col min="8194" max="8194" width="38.6640625" style="5" customWidth="1"/>
    <col min="8195" max="8195" width="21.109375" style="5" customWidth="1"/>
    <col min="8196" max="8196" width="82" style="5" customWidth="1"/>
    <col min="8197" max="8440" width="9.109375" style="5"/>
    <col min="8441" max="8441" width="70.33203125" style="5" customWidth="1"/>
    <col min="8442" max="8442" width="17.5546875" style="5" customWidth="1"/>
    <col min="8443" max="8443" width="70.33203125" style="5" customWidth="1"/>
    <col min="8444" max="8444" width="17.5546875" style="5" customWidth="1"/>
    <col min="8445" max="8445" width="15.33203125" style="5" customWidth="1"/>
    <col min="8446" max="8446" width="48.6640625" style="5" customWidth="1"/>
    <col min="8447" max="8447" width="24.5546875" style="5" customWidth="1"/>
    <col min="8448" max="8448" width="48.6640625" style="5" customWidth="1"/>
    <col min="8449" max="8449" width="8.109375" style="5" customWidth="1"/>
    <col min="8450" max="8450" width="38.6640625" style="5" customWidth="1"/>
    <col min="8451" max="8451" width="21.109375" style="5" customWidth="1"/>
    <col min="8452" max="8452" width="82" style="5" customWidth="1"/>
    <col min="8453" max="8696" width="9.109375" style="5"/>
    <col min="8697" max="8697" width="70.33203125" style="5" customWidth="1"/>
    <col min="8698" max="8698" width="17.5546875" style="5" customWidth="1"/>
    <col min="8699" max="8699" width="70.33203125" style="5" customWidth="1"/>
    <col min="8700" max="8700" width="17.5546875" style="5" customWidth="1"/>
    <col min="8701" max="8701" width="15.33203125" style="5" customWidth="1"/>
    <col min="8702" max="8702" width="48.6640625" style="5" customWidth="1"/>
    <col min="8703" max="8703" width="24.5546875" style="5" customWidth="1"/>
    <col min="8704" max="8704" width="48.6640625" style="5" customWidth="1"/>
    <col min="8705" max="8705" width="8.109375" style="5" customWidth="1"/>
    <col min="8706" max="8706" width="38.6640625" style="5" customWidth="1"/>
    <col min="8707" max="8707" width="21.109375" style="5" customWidth="1"/>
    <col min="8708" max="8708" width="82" style="5" customWidth="1"/>
    <col min="8709" max="8952" width="9.109375" style="5"/>
    <col min="8953" max="8953" width="70.33203125" style="5" customWidth="1"/>
    <col min="8954" max="8954" width="17.5546875" style="5" customWidth="1"/>
    <col min="8955" max="8955" width="70.33203125" style="5" customWidth="1"/>
    <col min="8956" max="8956" width="17.5546875" style="5" customWidth="1"/>
    <col min="8957" max="8957" width="15.33203125" style="5" customWidth="1"/>
    <col min="8958" max="8958" width="48.6640625" style="5" customWidth="1"/>
    <col min="8959" max="8959" width="24.5546875" style="5" customWidth="1"/>
    <col min="8960" max="8960" width="48.6640625" style="5" customWidth="1"/>
    <col min="8961" max="8961" width="8.109375" style="5" customWidth="1"/>
    <col min="8962" max="8962" width="38.6640625" style="5" customWidth="1"/>
    <col min="8963" max="8963" width="21.109375" style="5" customWidth="1"/>
    <col min="8964" max="8964" width="82" style="5" customWidth="1"/>
    <col min="8965" max="9208" width="9.109375" style="5"/>
    <col min="9209" max="9209" width="70.33203125" style="5" customWidth="1"/>
    <col min="9210" max="9210" width="17.5546875" style="5" customWidth="1"/>
    <col min="9211" max="9211" width="70.33203125" style="5" customWidth="1"/>
    <col min="9212" max="9212" width="17.5546875" style="5" customWidth="1"/>
    <col min="9213" max="9213" width="15.33203125" style="5" customWidth="1"/>
    <col min="9214" max="9214" width="48.6640625" style="5" customWidth="1"/>
    <col min="9215" max="9215" width="24.5546875" style="5" customWidth="1"/>
    <col min="9216" max="9216" width="48.6640625" style="5" customWidth="1"/>
    <col min="9217" max="9217" width="8.109375" style="5" customWidth="1"/>
    <col min="9218" max="9218" width="38.6640625" style="5" customWidth="1"/>
    <col min="9219" max="9219" width="21.109375" style="5" customWidth="1"/>
    <col min="9220" max="9220" width="82" style="5" customWidth="1"/>
    <col min="9221" max="9464" width="9.109375" style="5"/>
    <col min="9465" max="9465" width="70.33203125" style="5" customWidth="1"/>
    <col min="9466" max="9466" width="17.5546875" style="5" customWidth="1"/>
    <col min="9467" max="9467" width="70.33203125" style="5" customWidth="1"/>
    <col min="9468" max="9468" width="17.5546875" style="5" customWidth="1"/>
    <col min="9469" max="9469" width="15.33203125" style="5" customWidth="1"/>
    <col min="9470" max="9470" width="48.6640625" style="5" customWidth="1"/>
    <col min="9471" max="9471" width="24.5546875" style="5" customWidth="1"/>
    <col min="9472" max="9472" width="48.6640625" style="5" customWidth="1"/>
    <col min="9473" max="9473" width="8.109375" style="5" customWidth="1"/>
    <col min="9474" max="9474" width="38.6640625" style="5" customWidth="1"/>
    <col min="9475" max="9475" width="21.109375" style="5" customWidth="1"/>
    <col min="9476" max="9476" width="82" style="5" customWidth="1"/>
    <col min="9477" max="9720" width="9.109375" style="5"/>
    <col min="9721" max="9721" width="70.33203125" style="5" customWidth="1"/>
    <col min="9722" max="9722" width="17.5546875" style="5" customWidth="1"/>
    <col min="9723" max="9723" width="70.33203125" style="5" customWidth="1"/>
    <col min="9724" max="9724" width="17.5546875" style="5" customWidth="1"/>
    <col min="9725" max="9725" width="15.33203125" style="5" customWidth="1"/>
    <col min="9726" max="9726" width="48.6640625" style="5" customWidth="1"/>
    <col min="9727" max="9727" width="24.5546875" style="5" customWidth="1"/>
    <col min="9728" max="9728" width="48.6640625" style="5" customWidth="1"/>
    <col min="9729" max="9729" width="8.109375" style="5" customWidth="1"/>
    <col min="9730" max="9730" width="38.6640625" style="5" customWidth="1"/>
    <col min="9731" max="9731" width="21.109375" style="5" customWidth="1"/>
    <col min="9732" max="9732" width="82" style="5" customWidth="1"/>
    <col min="9733" max="9976" width="9.109375" style="5"/>
    <col min="9977" max="9977" width="70.33203125" style="5" customWidth="1"/>
    <col min="9978" max="9978" width="17.5546875" style="5" customWidth="1"/>
    <col min="9979" max="9979" width="70.33203125" style="5" customWidth="1"/>
    <col min="9980" max="9980" width="17.5546875" style="5" customWidth="1"/>
    <col min="9981" max="9981" width="15.33203125" style="5" customWidth="1"/>
    <col min="9982" max="9982" width="48.6640625" style="5" customWidth="1"/>
    <col min="9983" max="9983" width="24.5546875" style="5" customWidth="1"/>
    <col min="9984" max="9984" width="48.6640625" style="5" customWidth="1"/>
    <col min="9985" max="9985" width="8.109375" style="5" customWidth="1"/>
    <col min="9986" max="9986" width="38.6640625" style="5" customWidth="1"/>
    <col min="9987" max="9987" width="21.109375" style="5" customWidth="1"/>
    <col min="9988" max="9988" width="82" style="5" customWidth="1"/>
    <col min="9989" max="10232" width="9.109375" style="5"/>
    <col min="10233" max="10233" width="70.33203125" style="5" customWidth="1"/>
    <col min="10234" max="10234" width="17.5546875" style="5" customWidth="1"/>
    <col min="10235" max="10235" width="70.33203125" style="5" customWidth="1"/>
    <col min="10236" max="10236" width="17.5546875" style="5" customWidth="1"/>
    <col min="10237" max="10237" width="15.33203125" style="5" customWidth="1"/>
    <col min="10238" max="10238" width="48.6640625" style="5" customWidth="1"/>
    <col min="10239" max="10239" width="24.5546875" style="5" customWidth="1"/>
    <col min="10240" max="10240" width="48.6640625" style="5" customWidth="1"/>
    <col min="10241" max="10241" width="8.109375" style="5" customWidth="1"/>
    <col min="10242" max="10242" width="38.6640625" style="5" customWidth="1"/>
    <col min="10243" max="10243" width="21.109375" style="5" customWidth="1"/>
    <col min="10244" max="10244" width="82" style="5" customWidth="1"/>
    <col min="10245" max="10488" width="9.109375" style="5"/>
    <col min="10489" max="10489" width="70.33203125" style="5" customWidth="1"/>
    <col min="10490" max="10490" width="17.5546875" style="5" customWidth="1"/>
    <col min="10491" max="10491" width="70.33203125" style="5" customWidth="1"/>
    <col min="10492" max="10492" width="17.5546875" style="5" customWidth="1"/>
    <col min="10493" max="10493" width="15.33203125" style="5" customWidth="1"/>
    <col min="10494" max="10494" width="48.6640625" style="5" customWidth="1"/>
    <col min="10495" max="10495" width="24.5546875" style="5" customWidth="1"/>
    <col min="10496" max="10496" width="48.6640625" style="5" customWidth="1"/>
    <col min="10497" max="10497" width="8.109375" style="5" customWidth="1"/>
    <col min="10498" max="10498" width="38.6640625" style="5" customWidth="1"/>
    <col min="10499" max="10499" width="21.109375" style="5" customWidth="1"/>
    <col min="10500" max="10500" width="82" style="5" customWidth="1"/>
    <col min="10501" max="10744" width="9.109375" style="5"/>
    <col min="10745" max="10745" width="70.33203125" style="5" customWidth="1"/>
    <col min="10746" max="10746" width="17.5546875" style="5" customWidth="1"/>
    <col min="10747" max="10747" width="70.33203125" style="5" customWidth="1"/>
    <col min="10748" max="10748" width="17.5546875" style="5" customWidth="1"/>
    <col min="10749" max="10749" width="15.33203125" style="5" customWidth="1"/>
    <col min="10750" max="10750" width="48.6640625" style="5" customWidth="1"/>
    <col min="10751" max="10751" width="24.5546875" style="5" customWidth="1"/>
    <col min="10752" max="10752" width="48.6640625" style="5" customWidth="1"/>
    <col min="10753" max="10753" width="8.109375" style="5" customWidth="1"/>
    <col min="10754" max="10754" width="38.6640625" style="5" customWidth="1"/>
    <col min="10755" max="10755" width="21.109375" style="5" customWidth="1"/>
    <col min="10756" max="10756" width="82" style="5" customWidth="1"/>
    <col min="10757" max="11000" width="9.109375" style="5"/>
    <col min="11001" max="11001" width="70.33203125" style="5" customWidth="1"/>
    <col min="11002" max="11002" width="17.5546875" style="5" customWidth="1"/>
    <col min="11003" max="11003" width="70.33203125" style="5" customWidth="1"/>
    <col min="11004" max="11004" width="17.5546875" style="5" customWidth="1"/>
    <col min="11005" max="11005" width="15.33203125" style="5" customWidth="1"/>
    <col min="11006" max="11006" width="48.6640625" style="5" customWidth="1"/>
    <col min="11007" max="11007" width="24.5546875" style="5" customWidth="1"/>
    <col min="11008" max="11008" width="48.6640625" style="5" customWidth="1"/>
    <col min="11009" max="11009" width="8.109375" style="5" customWidth="1"/>
    <col min="11010" max="11010" width="38.6640625" style="5" customWidth="1"/>
    <col min="11011" max="11011" width="21.109375" style="5" customWidth="1"/>
    <col min="11012" max="11012" width="82" style="5" customWidth="1"/>
    <col min="11013" max="11256" width="9.109375" style="5"/>
    <col min="11257" max="11257" width="70.33203125" style="5" customWidth="1"/>
    <col min="11258" max="11258" width="17.5546875" style="5" customWidth="1"/>
    <col min="11259" max="11259" width="70.33203125" style="5" customWidth="1"/>
    <col min="11260" max="11260" width="17.5546875" style="5" customWidth="1"/>
    <col min="11261" max="11261" width="15.33203125" style="5" customWidth="1"/>
    <col min="11262" max="11262" width="48.6640625" style="5" customWidth="1"/>
    <col min="11263" max="11263" width="24.5546875" style="5" customWidth="1"/>
    <col min="11264" max="11264" width="48.6640625" style="5" customWidth="1"/>
    <col min="11265" max="11265" width="8.109375" style="5" customWidth="1"/>
    <col min="11266" max="11266" width="38.6640625" style="5" customWidth="1"/>
    <col min="11267" max="11267" width="21.109375" style="5" customWidth="1"/>
    <col min="11268" max="11268" width="82" style="5" customWidth="1"/>
    <col min="11269" max="11512" width="9.109375" style="5"/>
    <col min="11513" max="11513" width="70.33203125" style="5" customWidth="1"/>
    <col min="11514" max="11514" width="17.5546875" style="5" customWidth="1"/>
    <col min="11515" max="11515" width="70.33203125" style="5" customWidth="1"/>
    <col min="11516" max="11516" width="17.5546875" style="5" customWidth="1"/>
    <col min="11517" max="11517" width="15.33203125" style="5" customWidth="1"/>
    <col min="11518" max="11518" width="48.6640625" style="5" customWidth="1"/>
    <col min="11519" max="11519" width="24.5546875" style="5" customWidth="1"/>
    <col min="11520" max="11520" width="48.6640625" style="5" customWidth="1"/>
    <col min="11521" max="11521" width="8.109375" style="5" customWidth="1"/>
    <col min="11522" max="11522" width="38.6640625" style="5" customWidth="1"/>
    <col min="11523" max="11523" width="21.109375" style="5" customWidth="1"/>
    <col min="11524" max="11524" width="82" style="5" customWidth="1"/>
    <col min="11525" max="11768" width="9.109375" style="5"/>
    <col min="11769" max="11769" width="70.33203125" style="5" customWidth="1"/>
    <col min="11770" max="11770" width="17.5546875" style="5" customWidth="1"/>
    <col min="11771" max="11771" width="70.33203125" style="5" customWidth="1"/>
    <col min="11772" max="11772" width="17.5546875" style="5" customWidth="1"/>
    <col min="11773" max="11773" width="15.33203125" style="5" customWidth="1"/>
    <col min="11774" max="11774" width="48.6640625" style="5" customWidth="1"/>
    <col min="11775" max="11775" width="24.5546875" style="5" customWidth="1"/>
    <col min="11776" max="11776" width="48.6640625" style="5" customWidth="1"/>
    <col min="11777" max="11777" width="8.109375" style="5" customWidth="1"/>
    <col min="11778" max="11778" width="38.6640625" style="5" customWidth="1"/>
    <col min="11779" max="11779" width="21.109375" style="5" customWidth="1"/>
    <col min="11780" max="11780" width="82" style="5" customWidth="1"/>
    <col min="11781" max="12024" width="9.109375" style="5"/>
    <col min="12025" max="12025" width="70.33203125" style="5" customWidth="1"/>
    <col min="12026" max="12026" width="17.5546875" style="5" customWidth="1"/>
    <col min="12027" max="12027" width="70.33203125" style="5" customWidth="1"/>
    <col min="12028" max="12028" width="17.5546875" style="5" customWidth="1"/>
    <col min="12029" max="12029" width="15.33203125" style="5" customWidth="1"/>
    <col min="12030" max="12030" width="48.6640625" style="5" customWidth="1"/>
    <col min="12031" max="12031" width="24.5546875" style="5" customWidth="1"/>
    <col min="12032" max="12032" width="48.6640625" style="5" customWidth="1"/>
    <col min="12033" max="12033" width="8.109375" style="5" customWidth="1"/>
    <col min="12034" max="12034" width="38.6640625" style="5" customWidth="1"/>
    <col min="12035" max="12035" width="21.109375" style="5" customWidth="1"/>
    <col min="12036" max="12036" width="82" style="5" customWidth="1"/>
    <col min="12037" max="12280" width="9.109375" style="5"/>
    <col min="12281" max="12281" width="70.33203125" style="5" customWidth="1"/>
    <col min="12282" max="12282" width="17.5546875" style="5" customWidth="1"/>
    <col min="12283" max="12283" width="70.33203125" style="5" customWidth="1"/>
    <col min="12284" max="12284" width="17.5546875" style="5" customWidth="1"/>
    <col min="12285" max="12285" width="15.33203125" style="5" customWidth="1"/>
    <col min="12286" max="12286" width="48.6640625" style="5" customWidth="1"/>
    <col min="12287" max="12287" width="24.5546875" style="5" customWidth="1"/>
    <col min="12288" max="12288" width="48.6640625" style="5" customWidth="1"/>
    <col min="12289" max="12289" width="8.109375" style="5" customWidth="1"/>
    <col min="12290" max="12290" width="38.6640625" style="5" customWidth="1"/>
    <col min="12291" max="12291" width="21.109375" style="5" customWidth="1"/>
    <col min="12292" max="12292" width="82" style="5" customWidth="1"/>
    <col min="12293" max="12536" width="9.109375" style="5"/>
    <col min="12537" max="12537" width="70.33203125" style="5" customWidth="1"/>
    <col min="12538" max="12538" width="17.5546875" style="5" customWidth="1"/>
    <col min="12539" max="12539" width="70.33203125" style="5" customWidth="1"/>
    <col min="12540" max="12540" width="17.5546875" style="5" customWidth="1"/>
    <col min="12541" max="12541" width="15.33203125" style="5" customWidth="1"/>
    <col min="12542" max="12542" width="48.6640625" style="5" customWidth="1"/>
    <col min="12543" max="12543" width="24.5546875" style="5" customWidth="1"/>
    <col min="12544" max="12544" width="48.6640625" style="5" customWidth="1"/>
    <col min="12545" max="12545" width="8.109375" style="5" customWidth="1"/>
    <col min="12546" max="12546" width="38.6640625" style="5" customWidth="1"/>
    <col min="12547" max="12547" width="21.109375" style="5" customWidth="1"/>
    <col min="12548" max="12548" width="82" style="5" customWidth="1"/>
    <col min="12549" max="12792" width="9.109375" style="5"/>
    <col min="12793" max="12793" width="70.33203125" style="5" customWidth="1"/>
    <col min="12794" max="12794" width="17.5546875" style="5" customWidth="1"/>
    <col min="12795" max="12795" width="70.33203125" style="5" customWidth="1"/>
    <col min="12796" max="12796" width="17.5546875" style="5" customWidth="1"/>
    <col min="12797" max="12797" width="15.33203125" style="5" customWidth="1"/>
    <col min="12798" max="12798" width="48.6640625" style="5" customWidth="1"/>
    <col min="12799" max="12799" width="24.5546875" style="5" customWidth="1"/>
    <col min="12800" max="12800" width="48.6640625" style="5" customWidth="1"/>
    <col min="12801" max="12801" width="8.109375" style="5" customWidth="1"/>
    <col min="12802" max="12802" width="38.6640625" style="5" customWidth="1"/>
    <col min="12803" max="12803" width="21.109375" style="5" customWidth="1"/>
    <col min="12804" max="12804" width="82" style="5" customWidth="1"/>
    <col min="12805" max="13048" width="9.109375" style="5"/>
    <col min="13049" max="13049" width="70.33203125" style="5" customWidth="1"/>
    <col min="13050" max="13050" width="17.5546875" style="5" customWidth="1"/>
    <col min="13051" max="13051" width="70.33203125" style="5" customWidth="1"/>
    <col min="13052" max="13052" width="17.5546875" style="5" customWidth="1"/>
    <col min="13053" max="13053" width="15.33203125" style="5" customWidth="1"/>
    <col min="13054" max="13054" width="48.6640625" style="5" customWidth="1"/>
    <col min="13055" max="13055" width="24.5546875" style="5" customWidth="1"/>
    <col min="13056" max="13056" width="48.6640625" style="5" customWidth="1"/>
    <col min="13057" max="13057" width="8.109375" style="5" customWidth="1"/>
    <col min="13058" max="13058" width="38.6640625" style="5" customWidth="1"/>
    <col min="13059" max="13059" width="21.109375" style="5" customWidth="1"/>
    <col min="13060" max="13060" width="82" style="5" customWidth="1"/>
    <col min="13061" max="13304" width="9.109375" style="5"/>
    <col min="13305" max="13305" width="70.33203125" style="5" customWidth="1"/>
    <col min="13306" max="13306" width="17.5546875" style="5" customWidth="1"/>
    <col min="13307" max="13307" width="70.33203125" style="5" customWidth="1"/>
    <col min="13308" max="13308" width="17.5546875" style="5" customWidth="1"/>
    <col min="13309" max="13309" width="15.33203125" style="5" customWidth="1"/>
    <col min="13310" max="13310" width="48.6640625" style="5" customWidth="1"/>
    <col min="13311" max="13311" width="24.5546875" style="5" customWidth="1"/>
    <col min="13312" max="13312" width="48.6640625" style="5" customWidth="1"/>
    <col min="13313" max="13313" width="8.109375" style="5" customWidth="1"/>
    <col min="13314" max="13314" width="38.6640625" style="5" customWidth="1"/>
    <col min="13315" max="13315" width="21.109375" style="5" customWidth="1"/>
    <col min="13316" max="13316" width="82" style="5" customWidth="1"/>
    <col min="13317" max="13560" width="9.109375" style="5"/>
    <col min="13561" max="13561" width="70.33203125" style="5" customWidth="1"/>
    <col min="13562" max="13562" width="17.5546875" style="5" customWidth="1"/>
    <col min="13563" max="13563" width="70.33203125" style="5" customWidth="1"/>
    <col min="13564" max="13564" width="17.5546875" style="5" customWidth="1"/>
    <col min="13565" max="13565" width="15.33203125" style="5" customWidth="1"/>
    <col min="13566" max="13566" width="48.6640625" style="5" customWidth="1"/>
    <col min="13567" max="13567" width="24.5546875" style="5" customWidth="1"/>
    <col min="13568" max="13568" width="48.6640625" style="5" customWidth="1"/>
    <col min="13569" max="13569" width="8.109375" style="5" customWidth="1"/>
    <col min="13570" max="13570" width="38.6640625" style="5" customWidth="1"/>
    <col min="13571" max="13571" width="21.109375" style="5" customWidth="1"/>
    <col min="13572" max="13572" width="82" style="5" customWidth="1"/>
    <col min="13573" max="13816" width="9.109375" style="5"/>
    <col min="13817" max="13817" width="70.33203125" style="5" customWidth="1"/>
    <col min="13818" max="13818" width="17.5546875" style="5" customWidth="1"/>
    <col min="13819" max="13819" width="70.33203125" style="5" customWidth="1"/>
    <col min="13820" max="13820" width="17.5546875" style="5" customWidth="1"/>
    <col min="13821" max="13821" width="15.33203125" style="5" customWidth="1"/>
    <col min="13822" max="13822" width="48.6640625" style="5" customWidth="1"/>
    <col min="13823" max="13823" width="24.5546875" style="5" customWidth="1"/>
    <col min="13824" max="13824" width="48.6640625" style="5" customWidth="1"/>
    <col min="13825" max="13825" width="8.109375" style="5" customWidth="1"/>
    <col min="13826" max="13826" width="38.6640625" style="5" customWidth="1"/>
    <col min="13827" max="13827" width="21.109375" style="5" customWidth="1"/>
    <col min="13828" max="13828" width="82" style="5" customWidth="1"/>
    <col min="13829" max="14072" width="9.109375" style="5"/>
    <col min="14073" max="14073" width="70.33203125" style="5" customWidth="1"/>
    <col min="14074" max="14074" width="17.5546875" style="5" customWidth="1"/>
    <col min="14075" max="14075" width="70.33203125" style="5" customWidth="1"/>
    <col min="14076" max="14076" width="17.5546875" style="5" customWidth="1"/>
    <col min="14077" max="14077" width="15.33203125" style="5" customWidth="1"/>
    <col min="14078" max="14078" width="48.6640625" style="5" customWidth="1"/>
    <col min="14079" max="14079" width="24.5546875" style="5" customWidth="1"/>
    <col min="14080" max="14080" width="48.6640625" style="5" customWidth="1"/>
    <col min="14081" max="14081" width="8.109375" style="5" customWidth="1"/>
    <col min="14082" max="14082" width="38.6640625" style="5" customWidth="1"/>
    <col min="14083" max="14083" width="21.109375" style="5" customWidth="1"/>
    <col min="14084" max="14084" width="82" style="5" customWidth="1"/>
    <col min="14085" max="14328" width="9.109375" style="5"/>
    <col min="14329" max="14329" width="70.33203125" style="5" customWidth="1"/>
    <col min="14330" max="14330" width="17.5546875" style="5" customWidth="1"/>
    <col min="14331" max="14331" width="70.33203125" style="5" customWidth="1"/>
    <col min="14332" max="14332" width="17.5546875" style="5" customWidth="1"/>
    <col min="14333" max="14333" width="15.33203125" style="5" customWidth="1"/>
    <col min="14334" max="14334" width="48.6640625" style="5" customWidth="1"/>
    <col min="14335" max="14335" width="24.5546875" style="5" customWidth="1"/>
    <col min="14336" max="14336" width="48.6640625" style="5" customWidth="1"/>
    <col min="14337" max="14337" width="8.109375" style="5" customWidth="1"/>
    <col min="14338" max="14338" width="38.6640625" style="5" customWidth="1"/>
    <col min="14339" max="14339" width="21.109375" style="5" customWidth="1"/>
    <col min="14340" max="14340" width="82" style="5" customWidth="1"/>
    <col min="14341" max="14584" width="9.109375" style="5"/>
    <col min="14585" max="14585" width="70.33203125" style="5" customWidth="1"/>
    <col min="14586" max="14586" width="17.5546875" style="5" customWidth="1"/>
    <col min="14587" max="14587" width="70.33203125" style="5" customWidth="1"/>
    <col min="14588" max="14588" width="17.5546875" style="5" customWidth="1"/>
    <col min="14589" max="14589" width="15.33203125" style="5" customWidth="1"/>
    <col min="14590" max="14590" width="48.6640625" style="5" customWidth="1"/>
    <col min="14591" max="14591" width="24.5546875" style="5" customWidth="1"/>
    <col min="14592" max="14592" width="48.6640625" style="5" customWidth="1"/>
    <col min="14593" max="14593" width="8.109375" style="5" customWidth="1"/>
    <col min="14594" max="14594" width="38.6640625" style="5" customWidth="1"/>
    <col min="14595" max="14595" width="21.109375" style="5" customWidth="1"/>
    <col min="14596" max="14596" width="82" style="5" customWidth="1"/>
    <col min="14597" max="14840" width="9.109375" style="5"/>
    <col min="14841" max="14841" width="70.33203125" style="5" customWidth="1"/>
    <col min="14842" max="14842" width="17.5546875" style="5" customWidth="1"/>
    <col min="14843" max="14843" width="70.33203125" style="5" customWidth="1"/>
    <col min="14844" max="14844" width="17.5546875" style="5" customWidth="1"/>
    <col min="14845" max="14845" width="15.33203125" style="5" customWidth="1"/>
    <col min="14846" max="14846" width="48.6640625" style="5" customWidth="1"/>
    <col min="14847" max="14847" width="24.5546875" style="5" customWidth="1"/>
    <col min="14848" max="14848" width="48.6640625" style="5" customWidth="1"/>
    <col min="14849" max="14849" width="8.109375" style="5" customWidth="1"/>
    <col min="14850" max="14850" width="38.6640625" style="5" customWidth="1"/>
    <col min="14851" max="14851" width="21.109375" style="5" customWidth="1"/>
    <col min="14852" max="14852" width="82" style="5" customWidth="1"/>
    <col min="14853" max="15096" width="9.109375" style="5"/>
    <col min="15097" max="15097" width="70.33203125" style="5" customWidth="1"/>
    <col min="15098" max="15098" width="17.5546875" style="5" customWidth="1"/>
    <col min="15099" max="15099" width="70.33203125" style="5" customWidth="1"/>
    <col min="15100" max="15100" width="17.5546875" style="5" customWidth="1"/>
    <col min="15101" max="15101" width="15.33203125" style="5" customWidth="1"/>
    <col min="15102" max="15102" width="48.6640625" style="5" customWidth="1"/>
    <col min="15103" max="15103" width="24.5546875" style="5" customWidth="1"/>
    <col min="15104" max="15104" width="48.6640625" style="5" customWidth="1"/>
    <col min="15105" max="15105" width="8.109375" style="5" customWidth="1"/>
    <col min="15106" max="15106" width="38.6640625" style="5" customWidth="1"/>
    <col min="15107" max="15107" width="21.109375" style="5" customWidth="1"/>
    <col min="15108" max="15108" width="82" style="5" customWidth="1"/>
    <col min="15109" max="15352" width="9.109375" style="5"/>
    <col min="15353" max="15353" width="70.33203125" style="5" customWidth="1"/>
    <col min="15354" max="15354" width="17.5546875" style="5" customWidth="1"/>
    <col min="15355" max="15355" width="70.33203125" style="5" customWidth="1"/>
    <col min="15356" max="15356" width="17.5546875" style="5" customWidth="1"/>
    <col min="15357" max="15357" width="15.33203125" style="5" customWidth="1"/>
    <col min="15358" max="15358" width="48.6640625" style="5" customWidth="1"/>
    <col min="15359" max="15359" width="24.5546875" style="5" customWidth="1"/>
    <col min="15360" max="15360" width="48.6640625" style="5" customWidth="1"/>
    <col min="15361" max="15361" width="8.109375" style="5" customWidth="1"/>
    <col min="15362" max="15362" width="38.6640625" style="5" customWidth="1"/>
    <col min="15363" max="15363" width="21.109375" style="5" customWidth="1"/>
    <col min="15364" max="15364" width="82" style="5" customWidth="1"/>
    <col min="15365" max="15608" width="9.109375" style="5"/>
    <col min="15609" max="15609" width="70.33203125" style="5" customWidth="1"/>
    <col min="15610" max="15610" width="17.5546875" style="5" customWidth="1"/>
    <col min="15611" max="15611" width="70.33203125" style="5" customWidth="1"/>
    <col min="15612" max="15612" width="17.5546875" style="5" customWidth="1"/>
    <col min="15613" max="15613" width="15.33203125" style="5" customWidth="1"/>
    <col min="15614" max="15614" width="48.6640625" style="5" customWidth="1"/>
    <col min="15615" max="15615" width="24.5546875" style="5" customWidth="1"/>
    <col min="15616" max="15616" width="48.6640625" style="5" customWidth="1"/>
    <col min="15617" max="15617" width="8.109375" style="5" customWidth="1"/>
    <col min="15618" max="15618" width="38.6640625" style="5" customWidth="1"/>
    <col min="15619" max="15619" width="21.109375" style="5" customWidth="1"/>
    <col min="15620" max="15620" width="82" style="5" customWidth="1"/>
    <col min="15621" max="15864" width="9.109375" style="5"/>
    <col min="15865" max="15865" width="70.33203125" style="5" customWidth="1"/>
    <col min="15866" max="15866" width="17.5546875" style="5" customWidth="1"/>
    <col min="15867" max="15867" width="70.33203125" style="5" customWidth="1"/>
    <col min="15868" max="15868" width="17.5546875" style="5" customWidth="1"/>
    <col min="15869" max="15869" width="15.33203125" style="5" customWidth="1"/>
    <col min="15870" max="15870" width="48.6640625" style="5" customWidth="1"/>
    <col min="15871" max="15871" width="24.5546875" style="5" customWidth="1"/>
    <col min="15872" max="15872" width="48.6640625" style="5" customWidth="1"/>
    <col min="15873" max="15873" width="8.109375" style="5" customWidth="1"/>
    <col min="15874" max="15874" width="38.6640625" style="5" customWidth="1"/>
    <col min="15875" max="15875" width="21.109375" style="5" customWidth="1"/>
    <col min="15876" max="15876" width="82" style="5" customWidth="1"/>
    <col min="15877" max="16120" width="9.109375" style="5"/>
    <col min="16121" max="16121" width="70.33203125" style="5" customWidth="1"/>
    <col min="16122" max="16122" width="17.5546875" style="5" customWidth="1"/>
    <col min="16123" max="16123" width="70.33203125" style="5" customWidth="1"/>
    <col min="16124" max="16124" width="17.5546875" style="5" customWidth="1"/>
    <col min="16125" max="16125" width="15.33203125" style="5" customWidth="1"/>
    <col min="16126" max="16126" width="48.6640625" style="5" customWidth="1"/>
    <col min="16127" max="16127" width="24.5546875" style="5" customWidth="1"/>
    <col min="16128" max="16128" width="48.6640625" style="5" customWidth="1"/>
    <col min="16129" max="16129" width="8.109375" style="5" customWidth="1"/>
    <col min="16130" max="16130" width="38.6640625" style="5" customWidth="1"/>
    <col min="16131" max="16131" width="21.109375" style="5" customWidth="1"/>
    <col min="16132" max="16132" width="82" style="5" customWidth="1"/>
    <col min="16133" max="16384" width="9.109375" style="5"/>
  </cols>
  <sheetData>
    <row r="1" spans="1:6" x14ac:dyDescent="0.25">
      <c r="A1" s="278"/>
      <c r="B1" s="278"/>
      <c r="C1" s="278"/>
      <c r="D1" s="278"/>
      <c r="E1" s="278"/>
    </row>
    <row r="2" spans="1:6" x14ac:dyDescent="0.25">
      <c r="A2" s="278"/>
      <c r="B2" s="278"/>
      <c r="C2" s="278"/>
      <c r="D2" s="278"/>
      <c r="E2" s="278"/>
    </row>
    <row r="3" spans="1:6" x14ac:dyDescent="0.25">
      <c r="A3" s="278"/>
      <c r="B3" s="278"/>
      <c r="C3" s="278"/>
      <c r="D3" s="278"/>
      <c r="E3" s="278"/>
      <c r="F3" s="7" t="e">
        <f>'PLANILHA - GLOBAL  '!#REF!</f>
        <v>#REF!</v>
      </c>
    </row>
    <row r="5" spans="1:6" ht="13.8" x14ac:dyDescent="0.3">
      <c r="A5" s="6" t="s">
        <v>5288</v>
      </c>
      <c r="B5" s="6" t="s">
        <v>5289</v>
      </c>
      <c r="C5" s="6" t="s">
        <v>11</v>
      </c>
      <c r="D5" s="6" t="s">
        <v>5290</v>
      </c>
    </row>
    <row r="7" spans="1:6" ht="13.8" x14ac:dyDescent="0.3">
      <c r="A7" s="6">
        <v>97141</v>
      </c>
      <c r="B7" s="6" t="s">
        <v>5291</v>
      </c>
      <c r="C7" s="6" t="s">
        <v>1</v>
      </c>
      <c r="D7" s="10">
        <v>4.8499999999999996</v>
      </c>
      <c r="E7" s="5" t="e">
        <f>TRUNC(D7-(D7*$F$3),2)</f>
        <v>#REF!</v>
      </c>
    </row>
    <row r="8" spans="1:6" ht="13.8" x14ac:dyDescent="0.3">
      <c r="A8" s="6">
        <v>97142</v>
      </c>
      <c r="B8" s="6" t="s">
        <v>5292</v>
      </c>
      <c r="C8" s="6" t="s">
        <v>1</v>
      </c>
      <c r="D8" s="10">
        <v>5.42</v>
      </c>
      <c r="E8" s="5" t="e">
        <f t="shared" ref="E8:E71" si="0">TRUNC(D8-(D8*$F$3),2)</f>
        <v>#REF!</v>
      </c>
    </row>
    <row r="9" spans="1:6" ht="13.8" x14ac:dyDescent="0.3">
      <c r="A9" s="6">
        <v>97143</v>
      </c>
      <c r="B9" s="6" t="s">
        <v>5293</v>
      </c>
      <c r="C9" s="6" t="s">
        <v>1</v>
      </c>
      <c r="D9" s="10">
        <v>6.81</v>
      </c>
      <c r="E9" s="5" t="e">
        <f t="shared" si="0"/>
        <v>#REF!</v>
      </c>
    </row>
    <row r="10" spans="1:6" ht="13.8" x14ac:dyDescent="0.3">
      <c r="A10" s="6">
        <v>97144</v>
      </c>
      <c r="B10" s="6" t="s">
        <v>5294</v>
      </c>
      <c r="C10" s="6" t="s">
        <v>1</v>
      </c>
      <c r="D10" s="10">
        <v>8.1999999999999993</v>
      </c>
      <c r="E10" s="5" t="e">
        <f t="shared" si="0"/>
        <v>#REF!</v>
      </c>
    </row>
    <row r="11" spans="1:6" ht="13.8" x14ac:dyDescent="0.3">
      <c r="A11" s="6">
        <v>97145</v>
      </c>
      <c r="B11" s="6" t="s">
        <v>5295</v>
      </c>
      <c r="C11" s="6" t="s">
        <v>1</v>
      </c>
      <c r="D11" s="10">
        <v>9.61</v>
      </c>
      <c r="E11" s="5" t="e">
        <f t="shared" si="0"/>
        <v>#REF!</v>
      </c>
    </row>
    <row r="12" spans="1:6" ht="13.8" x14ac:dyDescent="0.3">
      <c r="A12" s="6">
        <v>97146</v>
      </c>
      <c r="B12" s="6" t="s">
        <v>5296</v>
      </c>
      <c r="C12" s="6" t="s">
        <v>1</v>
      </c>
      <c r="D12" s="10">
        <v>11.03</v>
      </c>
      <c r="E12" s="5" t="e">
        <f t="shared" si="0"/>
        <v>#REF!</v>
      </c>
    </row>
    <row r="13" spans="1:6" ht="13.8" x14ac:dyDescent="0.3">
      <c r="A13" s="6">
        <v>97147</v>
      </c>
      <c r="B13" s="6" t="s">
        <v>5297</v>
      </c>
      <c r="C13" s="6" t="s">
        <v>1</v>
      </c>
      <c r="D13" s="10">
        <v>12.43</v>
      </c>
      <c r="E13" s="5" t="e">
        <f t="shared" si="0"/>
        <v>#REF!</v>
      </c>
    </row>
    <row r="14" spans="1:6" ht="13.8" x14ac:dyDescent="0.3">
      <c r="A14" s="6">
        <v>97148</v>
      </c>
      <c r="B14" s="6" t="s">
        <v>5298</v>
      </c>
      <c r="C14" s="6" t="s">
        <v>1</v>
      </c>
      <c r="D14" s="10">
        <v>13.83</v>
      </c>
      <c r="E14" s="5" t="e">
        <f t="shared" si="0"/>
        <v>#REF!</v>
      </c>
    </row>
    <row r="15" spans="1:6" ht="13.8" x14ac:dyDescent="0.3">
      <c r="A15" s="6">
        <v>97149</v>
      </c>
      <c r="B15" s="6" t="s">
        <v>5299</v>
      </c>
      <c r="C15" s="6" t="s">
        <v>1</v>
      </c>
      <c r="D15" s="10">
        <v>15.26</v>
      </c>
      <c r="E15" s="5" t="e">
        <f t="shared" si="0"/>
        <v>#REF!</v>
      </c>
    </row>
    <row r="16" spans="1:6" ht="13.8" x14ac:dyDescent="0.3">
      <c r="A16" s="6">
        <v>97150</v>
      </c>
      <c r="B16" s="6" t="s">
        <v>5300</v>
      </c>
      <c r="C16" s="6" t="s">
        <v>1</v>
      </c>
      <c r="D16" s="10">
        <v>18.829999999999998</v>
      </c>
      <c r="E16" s="5" t="e">
        <f t="shared" si="0"/>
        <v>#REF!</v>
      </c>
    </row>
    <row r="17" spans="1:5" ht="13.8" x14ac:dyDescent="0.3">
      <c r="A17" s="6">
        <v>97151</v>
      </c>
      <c r="B17" s="6" t="s">
        <v>5301</v>
      </c>
      <c r="C17" s="6" t="s">
        <v>1</v>
      </c>
      <c r="D17" s="10">
        <v>21.97</v>
      </c>
      <c r="E17" s="5" t="e">
        <f t="shared" si="0"/>
        <v>#REF!</v>
      </c>
    </row>
    <row r="18" spans="1:5" ht="13.8" x14ac:dyDescent="0.3">
      <c r="A18" s="6">
        <v>97152</v>
      </c>
      <c r="B18" s="6" t="s">
        <v>5302</v>
      </c>
      <c r="C18" s="6" t="s">
        <v>1</v>
      </c>
      <c r="D18" s="10">
        <v>25</v>
      </c>
      <c r="E18" s="5" t="e">
        <f t="shared" si="0"/>
        <v>#REF!</v>
      </c>
    </row>
    <row r="19" spans="1:5" ht="13.8" x14ac:dyDescent="0.3">
      <c r="A19" s="6">
        <v>97153</v>
      </c>
      <c r="B19" s="6" t="s">
        <v>5303</v>
      </c>
      <c r="C19" s="6" t="s">
        <v>1</v>
      </c>
      <c r="D19" s="10">
        <v>28.1</v>
      </c>
      <c r="E19" s="5" t="e">
        <f t="shared" si="0"/>
        <v>#REF!</v>
      </c>
    </row>
    <row r="20" spans="1:5" ht="13.8" x14ac:dyDescent="0.3">
      <c r="A20" s="6">
        <v>97154</v>
      </c>
      <c r="B20" s="6" t="s">
        <v>5304</v>
      </c>
      <c r="C20" s="6" t="s">
        <v>1</v>
      </c>
      <c r="D20" s="10">
        <v>31.21</v>
      </c>
      <c r="E20" s="5" t="e">
        <f t="shared" si="0"/>
        <v>#REF!</v>
      </c>
    </row>
    <row r="21" spans="1:5" ht="13.8" x14ac:dyDescent="0.3">
      <c r="A21" s="6">
        <v>97155</v>
      </c>
      <c r="B21" s="6" t="s">
        <v>5305</v>
      </c>
      <c r="C21" s="6" t="s">
        <v>1</v>
      </c>
      <c r="D21" s="10">
        <v>34.32</v>
      </c>
      <c r="E21" s="5" t="e">
        <f t="shared" si="0"/>
        <v>#REF!</v>
      </c>
    </row>
    <row r="22" spans="1:5" ht="13.8" x14ac:dyDescent="0.3">
      <c r="A22" s="6">
        <v>97156</v>
      </c>
      <c r="B22" s="6" t="s">
        <v>5306</v>
      </c>
      <c r="C22" s="6" t="s">
        <v>1</v>
      </c>
      <c r="D22" s="10">
        <v>40.75</v>
      </c>
      <c r="E22" s="5" t="e">
        <f t="shared" si="0"/>
        <v>#REF!</v>
      </c>
    </row>
    <row r="23" spans="1:5" ht="13.8" x14ac:dyDescent="0.3">
      <c r="A23" s="6">
        <v>97157</v>
      </c>
      <c r="B23" s="6" t="s">
        <v>5307</v>
      </c>
      <c r="C23" s="6" t="s">
        <v>1</v>
      </c>
      <c r="D23" s="10">
        <v>2.93</v>
      </c>
      <c r="E23" s="5" t="e">
        <f t="shared" si="0"/>
        <v>#REF!</v>
      </c>
    </row>
    <row r="24" spans="1:5" ht="13.8" x14ac:dyDescent="0.3">
      <c r="A24" s="6">
        <v>97158</v>
      </c>
      <c r="B24" s="6" t="s">
        <v>5308</v>
      </c>
      <c r="C24" s="6" t="s">
        <v>1</v>
      </c>
      <c r="D24" s="10">
        <v>3.3</v>
      </c>
      <c r="E24" s="5" t="e">
        <f t="shared" si="0"/>
        <v>#REF!</v>
      </c>
    </row>
    <row r="25" spans="1:5" ht="13.8" x14ac:dyDescent="0.3">
      <c r="A25" s="6">
        <v>97159</v>
      </c>
      <c r="B25" s="6" t="s">
        <v>5309</v>
      </c>
      <c r="C25" s="6" t="s">
        <v>1</v>
      </c>
      <c r="D25" s="10">
        <v>4.13</v>
      </c>
      <c r="E25" s="5" t="e">
        <f t="shared" si="0"/>
        <v>#REF!</v>
      </c>
    </row>
    <row r="26" spans="1:5" ht="13.8" x14ac:dyDescent="0.3">
      <c r="A26" s="6">
        <v>97160</v>
      </c>
      <c r="B26" s="6" t="s">
        <v>5310</v>
      </c>
      <c r="C26" s="6" t="s">
        <v>1</v>
      </c>
      <c r="D26" s="10">
        <v>4.9800000000000004</v>
      </c>
      <c r="E26" s="5" t="e">
        <f t="shared" si="0"/>
        <v>#REF!</v>
      </c>
    </row>
    <row r="27" spans="1:5" ht="13.8" x14ac:dyDescent="0.3">
      <c r="A27" s="6">
        <v>97161</v>
      </c>
      <c r="B27" s="6" t="s">
        <v>5311</v>
      </c>
      <c r="C27" s="6" t="s">
        <v>1</v>
      </c>
      <c r="D27" s="10">
        <v>5.84</v>
      </c>
      <c r="E27" s="5" t="e">
        <f t="shared" si="0"/>
        <v>#REF!</v>
      </c>
    </row>
    <row r="28" spans="1:5" ht="13.8" x14ac:dyDescent="0.3">
      <c r="A28" s="6">
        <v>97162</v>
      </c>
      <c r="B28" s="6" t="s">
        <v>5312</v>
      </c>
      <c r="C28" s="6" t="s">
        <v>1</v>
      </c>
      <c r="D28" s="10">
        <v>6.72</v>
      </c>
      <c r="E28" s="5" t="e">
        <f t="shared" si="0"/>
        <v>#REF!</v>
      </c>
    </row>
    <row r="29" spans="1:5" ht="13.8" x14ac:dyDescent="0.3">
      <c r="A29" s="6">
        <v>97163</v>
      </c>
      <c r="B29" s="6" t="s">
        <v>5313</v>
      </c>
      <c r="C29" s="6" t="s">
        <v>1</v>
      </c>
      <c r="D29" s="10">
        <v>7.58</v>
      </c>
      <c r="E29" s="5" t="e">
        <f t="shared" si="0"/>
        <v>#REF!</v>
      </c>
    </row>
    <row r="30" spans="1:5" ht="13.8" x14ac:dyDescent="0.3">
      <c r="A30" s="6">
        <v>97164</v>
      </c>
      <c r="B30" s="6" t="s">
        <v>5314</v>
      </c>
      <c r="C30" s="6" t="s">
        <v>1</v>
      </c>
      <c r="D30" s="10">
        <v>8.44</v>
      </c>
      <c r="E30" s="5" t="e">
        <f t="shared" si="0"/>
        <v>#REF!</v>
      </c>
    </row>
    <row r="31" spans="1:5" ht="13.8" x14ac:dyDescent="0.3">
      <c r="A31" s="6">
        <v>97165</v>
      </c>
      <c r="B31" s="6" t="s">
        <v>5315</v>
      </c>
      <c r="C31" s="6" t="s">
        <v>1</v>
      </c>
      <c r="D31" s="10">
        <v>9.32</v>
      </c>
      <c r="E31" s="5" t="e">
        <f t="shared" si="0"/>
        <v>#REF!</v>
      </c>
    </row>
    <row r="32" spans="1:5" ht="13.8" x14ac:dyDescent="0.3">
      <c r="A32" s="6">
        <v>97166</v>
      </c>
      <c r="B32" s="6" t="s">
        <v>5316</v>
      </c>
      <c r="C32" s="6" t="s">
        <v>1</v>
      </c>
      <c r="D32" s="10">
        <v>11.5</v>
      </c>
      <c r="E32" s="5" t="e">
        <f t="shared" si="0"/>
        <v>#REF!</v>
      </c>
    </row>
    <row r="33" spans="1:5" ht="13.8" x14ac:dyDescent="0.3">
      <c r="A33" s="6">
        <v>97167</v>
      </c>
      <c r="B33" s="6" t="s">
        <v>5317</v>
      </c>
      <c r="C33" s="6" t="s">
        <v>1</v>
      </c>
      <c r="D33" s="10">
        <v>13.43</v>
      </c>
      <c r="E33" s="5" t="e">
        <f t="shared" si="0"/>
        <v>#REF!</v>
      </c>
    </row>
    <row r="34" spans="1:5" ht="13.8" x14ac:dyDescent="0.3">
      <c r="A34" s="6">
        <v>97168</v>
      </c>
      <c r="B34" s="6" t="s">
        <v>5318</v>
      </c>
      <c r="C34" s="6" t="s">
        <v>1</v>
      </c>
      <c r="D34" s="10">
        <v>15.24</v>
      </c>
      <c r="E34" s="5" t="e">
        <f t="shared" si="0"/>
        <v>#REF!</v>
      </c>
    </row>
    <row r="35" spans="1:5" ht="13.8" x14ac:dyDescent="0.3">
      <c r="A35" s="6">
        <v>97169</v>
      </c>
      <c r="B35" s="6" t="s">
        <v>5319</v>
      </c>
      <c r="C35" s="6" t="s">
        <v>1</v>
      </c>
      <c r="D35" s="10">
        <v>17.13</v>
      </c>
      <c r="E35" s="5" t="e">
        <f t="shared" si="0"/>
        <v>#REF!</v>
      </c>
    </row>
    <row r="36" spans="1:5" ht="13.8" x14ac:dyDescent="0.3">
      <c r="A36" s="6">
        <v>97170</v>
      </c>
      <c r="B36" s="6" t="s">
        <v>5320</v>
      </c>
      <c r="C36" s="6" t="s">
        <v>1</v>
      </c>
      <c r="D36" s="10">
        <v>19.03</v>
      </c>
      <c r="E36" s="5" t="e">
        <f t="shared" si="0"/>
        <v>#REF!</v>
      </c>
    </row>
    <row r="37" spans="1:5" ht="13.8" x14ac:dyDescent="0.3">
      <c r="A37" s="6">
        <v>97171</v>
      </c>
      <c r="B37" s="6" t="s">
        <v>5321</v>
      </c>
      <c r="C37" s="6" t="s">
        <v>1</v>
      </c>
      <c r="D37" s="10">
        <v>20.94</v>
      </c>
      <c r="E37" s="5" t="e">
        <f t="shared" si="0"/>
        <v>#REF!</v>
      </c>
    </row>
    <row r="38" spans="1:5" ht="13.8" x14ac:dyDescent="0.3">
      <c r="A38" s="6">
        <v>97172</v>
      </c>
      <c r="B38" s="6" t="s">
        <v>5322</v>
      </c>
      <c r="C38" s="6" t="s">
        <v>1</v>
      </c>
      <c r="D38" s="10">
        <v>24.97</v>
      </c>
      <c r="E38" s="5" t="e">
        <f t="shared" si="0"/>
        <v>#REF!</v>
      </c>
    </row>
    <row r="39" spans="1:5" ht="13.8" x14ac:dyDescent="0.3">
      <c r="A39" s="6">
        <v>97173</v>
      </c>
      <c r="B39" s="6" t="s">
        <v>5323</v>
      </c>
      <c r="C39" s="6" t="s">
        <v>1</v>
      </c>
      <c r="D39" s="10">
        <v>23.3</v>
      </c>
      <c r="E39" s="5" t="e">
        <f t="shared" si="0"/>
        <v>#REF!</v>
      </c>
    </row>
    <row r="40" spans="1:5" ht="13.8" x14ac:dyDescent="0.3">
      <c r="A40" s="6">
        <v>97174</v>
      </c>
      <c r="B40" s="6" t="s">
        <v>5324</v>
      </c>
      <c r="C40" s="6" t="s">
        <v>1</v>
      </c>
      <c r="D40" s="10">
        <v>26.99</v>
      </c>
      <c r="E40" s="5" t="e">
        <f t="shared" si="0"/>
        <v>#REF!</v>
      </c>
    </row>
    <row r="41" spans="1:5" ht="13.8" x14ac:dyDescent="0.3">
      <c r="A41" s="6">
        <v>97175</v>
      </c>
      <c r="B41" s="6" t="s">
        <v>5325</v>
      </c>
      <c r="C41" s="6" t="s">
        <v>1</v>
      </c>
      <c r="D41" s="10">
        <v>30.66</v>
      </c>
      <c r="E41" s="5" t="e">
        <f t="shared" si="0"/>
        <v>#REF!</v>
      </c>
    </row>
    <row r="42" spans="1:5" ht="13.8" x14ac:dyDescent="0.3">
      <c r="A42" s="6">
        <v>97176</v>
      </c>
      <c r="B42" s="6" t="s">
        <v>5326</v>
      </c>
      <c r="C42" s="6" t="s">
        <v>1</v>
      </c>
      <c r="D42" s="10">
        <v>34.340000000000003</v>
      </c>
      <c r="E42" s="5" t="e">
        <f t="shared" si="0"/>
        <v>#REF!</v>
      </c>
    </row>
    <row r="43" spans="1:5" ht="13.8" x14ac:dyDescent="0.3">
      <c r="A43" s="6">
        <v>97177</v>
      </c>
      <c r="B43" s="6" t="s">
        <v>5327</v>
      </c>
      <c r="C43" s="6" t="s">
        <v>1</v>
      </c>
      <c r="D43" s="10">
        <v>41.69</v>
      </c>
      <c r="E43" s="5" t="e">
        <f t="shared" si="0"/>
        <v>#REF!</v>
      </c>
    </row>
    <row r="44" spans="1:5" ht="13.8" x14ac:dyDescent="0.3">
      <c r="A44" s="6">
        <v>97178</v>
      </c>
      <c r="B44" s="6" t="s">
        <v>5328</v>
      </c>
      <c r="C44" s="6" t="s">
        <v>1</v>
      </c>
      <c r="D44" s="10">
        <v>49.05</v>
      </c>
      <c r="E44" s="5" t="e">
        <f t="shared" si="0"/>
        <v>#REF!</v>
      </c>
    </row>
    <row r="45" spans="1:5" ht="13.8" x14ac:dyDescent="0.3">
      <c r="A45" s="6">
        <v>97179</v>
      </c>
      <c r="B45" s="6" t="s">
        <v>5329</v>
      </c>
      <c r="C45" s="6" t="s">
        <v>1</v>
      </c>
      <c r="D45" s="10">
        <v>56.39</v>
      </c>
      <c r="E45" s="5" t="e">
        <f t="shared" si="0"/>
        <v>#REF!</v>
      </c>
    </row>
    <row r="46" spans="1:5" ht="13.8" x14ac:dyDescent="0.3">
      <c r="A46" s="6">
        <v>97180</v>
      </c>
      <c r="B46" s="6" t="s">
        <v>5330</v>
      </c>
      <c r="C46" s="6" t="s">
        <v>1</v>
      </c>
      <c r="D46" s="10">
        <v>63.76</v>
      </c>
      <c r="E46" s="5" t="e">
        <f t="shared" si="0"/>
        <v>#REF!</v>
      </c>
    </row>
    <row r="47" spans="1:5" ht="13.8" x14ac:dyDescent="0.3">
      <c r="A47" s="6">
        <v>97181</v>
      </c>
      <c r="B47" s="6" t="s">
        <v>5331</v>
      </c>
      <c r="C47" s="6" t="s">
        <v>1</v>
      </c>
      <c r="D47" s="10">
        <v>73.45</v>
      </c>
      <c r="E47" s="5" t="e">
        <f t="shared" si="0"/>
        <v>#REF!</v>
      </c>
    </row>
    <row r="48" spans="1:5" ht="13.8" x14ac:dyDescent="0.3">
      <c r="A48" s="6">
        <v>97182</v>
      </c>
      <c r="B48" s="6" t="s">
        <v>5332</v>
      </c>
      <c r="C48" s="6" t="s">
        <v>1</v>
      </c>
      <c r="D48" s="10">
        <v>81.05</v>
      </c>
      <c r="E48" s="5" t="e">
        <f t="shared" si="0"/>
        <v>#REF!</v>
      </c>
    </row>
    <row r="49" spans="1:5" ht="13.8" x14ac:dyDescent="0.3">
      <c r="A49" s="6">
        <v>97183</v>
      </c>
      <c r="B49" s="6" t="s">
        <v>5333</v>
      </c>
      <c r="C49" s="6" t="s">
        <v>1</v>
      </c>
      <c r="D49" s="10">
        <v>19.440000000000001</v>
      </c>
      <c r="E49" s="5" t="e">
        <f t="shared" si="0"/>
        <v>#REF!</v>
      </c>
    </row>
    <row r="50" spans="1:5" ht="13.8" x14ac:dyDescent="0.3">
      <c r="A50" s="6">
        <v>97184</v>
      </c>
      <c r="B50" s="6" t="s">
        <v>5334</v>
      </c>
      <c r="C50" s="6" t="s">
        <v>1</v>
      </c>
      <c r="D50" s="10">
        <v>22.55</v>
      </c>
      <c r="E50" s="5" t="e">
        <f t="shared" si="0"/>
        <v>#REF!</v>
      </c>
    </row>
    <row r="51" spans="1:5" ht="13.8" x14ac:dyDescent="0.3">
      <c r="A51" s="6">
        <v>97185</v>
      </c>
      <c r="B51" s="6" t="s">
        <v>5335</v>
      </c>
      <c r="C51" s="6" t="s">
        <v>1</v>
      </c>
      <c r="D51" s="10">
        <v>25.65</v>
      </c>
      <c r="E51" s="5" t="e">
        <f t="shared" si="0"/>
        <v>#REF!</v>
      </c>
    </row>
    <row r="52" spans="1:5" ht="13.8" x14ac:dyDescent="0.3">
      <c r="A52" s="6">
        <v>97186</v>
      </c>
      <c r="B52" s="6" t="s">
        <v>5336</v>
      </c>
      <c r="C52" s="6" t="s">
        <v>1</v>
      </c>
      <c r="D52" s="10">
        <v>28.8</v>
      </c>
      <c r="E52" s="5" t="e">
        <f t="shared" si="0"/>
        <v>#REF!</v>
      </c>
    </row>
    <row r="53" spans="1:5" ht="13.8" x14ac:dyDescent="0.3">
      <c r="A53" s="6">
        <v>97187</v>
      </c>
      <c r="B53" s="6" t="s">
        <v>5337</v>
      </c>
      <c r="C53" s="6" t="s">
        <v>1</v>
      </c>
      <c r="D53" s="10">
        <v>35.01</v>
      </c>
      <c r="E53" s="5" t="e">
        <f t="shared" si="0"/>
        <v>#REF!</v>
      </c>
    </row>
    <row r="54" spans="1:5" ht="13.8" x14ac:dyDescent="0.3">
      <c r="A54" s="6">
        <v>97188</v>
      </c>
      <c r="B54" s="6" t="s">
        <v>5338</v>
      </c>
      <c r="C54" s="6" t="s">
        <v>1</v>
      </c>
      <c r="D54" s="10">
        <v>41.24</v>
      </c>
      <c r="E54" s="5" t="e">
        <f t="shared" si="0"/>
        <v>#REF!</v>
      </c>
    </row>
    <row r="55" spans="1:5" ht="13.8" x14ac:dyDescent="0.3">
      <c r="A55" s="6">
        <v>97189</v>
      </c>
      <c r="B55" s="6" t="s">
        <v>5339</v>
      </c>
      <c r="C55" s="6" t="s">
        <v>1</v>
      </c>
      <c r="D55" s="10">
        <v>47.47</v>
      </c>
      <c r="E55" s="5" t="e">
        <f t="shared" si="0"/>
        <v>#REF!</v>
      </c>
    </row>
    <row r="56" spans="1:5" ht="13.8" x14ac:dyDescent="0.3">
      <c r="A56" s="6">
        <v>97190</v>
      </c>
      <c r="B56" s="6" t="s">
        <v>5340</v>
      </c>
      <c r="C56" s="6" t="s">
        <v>1</v>
      </c>
      <c r="D56" s="10">
        <v>53.7</v>
      </c>
      <c r="E56" s="5" t="e">
        <f t="shared" si="0"/>
        <v>#REF!</v>
      </c>
    </row>
    <row r="57" spans="1:5" ht="13.8" x14ac:dyDescent="0.3">
      <c r="A57" s="6">
        <v>97191</v>
      </c>
      <c r="B57" s="6" t="s">
        <v>5341</v>
      </c>
      <c r="C57" s="6" t="s">
        <v>1</v>
      </c>
      <c r="D57" s="10">
        <v>61.69</v>
      </c>
      <c r="E57" s="5" t="e">
        <f t="shared" si="0"/>
        <v>#REF!</v>
      </c>
    </row>
    <row r="58" spans="1:5" ht="13.8" x14ac:dyDescent="0.3">
      <c r="A58" s="6">
        <v>97192</v>
      </c>
      <c r="B58" s="6" t="s">
        <v>5342</v>
      </c>
      <c r="C58" s="6" t="s">
        <v>1</v>
      </c>
      <c r="D58" s="10">
        <v>68.099999999999994</v>
      </c>
      <c r="E58" s="5" t="e">
        <f t="shared" si="0"/>
        <v>#REF!</v>
      </c>
    </row>
    <row r="59" spans="1:5" ht="13.8" x14ac:dyDescent="0.3">
      <c r="A59" s="6">
        <v>90694</v>
      </c>
      <c r="B59" s="6" t="s">
        <v>5343</v>
      </c>
      <c r="C59" s="6" t="s">
        <v>1</v>
      </c>
      <c r="D59" s="10">
        <v>21.86</v>
      </c>
      <c r="E59" s="5" t="e">
        <f t="shared" si="0"/>
        <v>#REF!</v>
      </c>
    </row>
    <row r="60" spans="1:5" ht="13.8" x14ac:dyDescent="0.3">
      <c r="A60" s="6">
        <v>90695</v>
      </c>
      <c r="B60" s="6" t="s">
        <v>5344</v>
      </c>
      <c r="C60" s="6" t="s">
        <v>1</v>
      </c>
      <c r="D60" s="10">
        <v>45.52</v>
      </c>
      <c r="E60" s="5" t="e">
        <f t="shared" si="0"/>
        <v>#REF!</v>
      </c>
    </row>
    <row r="61" spans="1:5" ht="13.8" x14ac:dyDescent="0.3">
      <c r="A61" s="6">
        <v>90696</v>
      </c>
      <c r="B61" s="6" t="s">
        <v>5345</v>
      </c>
      <c r="C61" s="6" t="s">
        <v>1</v>
      </c>
      <c r="D61" s="10">
        <v>67.64</v>
      </c>
      <c r="E61" s="5" t="e">
        <f t="shared" si="0"/>
        <v>#REF!</v>
      </c>
    </row>
    <row r="62" spans="1:5" ht="13.8" x14ac:dyDescent="0.3">
      <c r="A62" s="6">
        <v>90697</v>
      </c>
      <c r="B62" s="6" t="s">
        <v>5346</v>
      </c>
      <c r="C62" s="6" t="s">
        <v>1</v>
      </c>
      <c r="D62" s="10">
        <v>113.94</v>
      </c>
      <c r="E62" s="5" t="e">
        <f t="shared" si="0"/>
        <v>#REF!</v>
      </c>
    </row>
    <row r="63" spans="1:5" ht="13.8" x14ac:dyDescent="0.3">
      <c r="A63" s="6">
        <v>90698</v>
      </c>
      <c r="B63" s="6" t="s">
        <v>5347</v>
      </c>
      <c r="C63" s="6" t="s">
        <v>1</v>
      </c>
      <c r="D63" s="10">
        <v>182.62</v>
      </c>
      <c r="E63" s="5" t="e">
        <f t="shared" si="0"/>
        <v>#REF!</v>
      </c>
    </row>
    <row r="64" spans="1:5" ht="13.8" x14ac:dyDescent="0.3">
      <c r="A64" s="6">
        <v>90699</v>
      </c>
      <c r="B64" s="6" t="s">
        <v>5348</v>
      </c>
      <c r="C64" s="6" t="s">
        <v>1</v>
      </c>
      <c r="D64" s="10">
        <v>225.77</v>
      </c>
      <c r="E64" s="5" t="e">
        <f t="shared" si="0"/>
        <v>#REF!</v>
      </c>
    </row>
    <row r="65" spans="1:5" ht="13.8" x14ac:dyDescent="0.3">
      <c r="A65" s="6">
        <v>90700</v>
      </c>
      <c r="B65" s="6" t="s">
        <v>5349</v>
      </c>
      <c r="C65" s="6" t="s">
        <v>1</v>
      </c>
      <c r="D65" s="10">
        <v>296.18</v>
      </c>
      <c r="E65" s="5" t="e">
        <f t="shared" si="0"/>
        <v>#REF!</v>
      </c>
    </row>
    <row r="66" spans="1:5" ht="13.8" x14ac:dyDescent="0.3">
      <c r="A66" s="6">
        <v>90701</v>
      </c>
      <c r="B66" s="6" t="s">
        <v>5350</v>
      </c>
      <c r="C66" s="6" t="s">
        <v>1</v>
      </c>
      <c r="D66" s="10">
        <v>38.67</v>
      </c>
      <c r="E66" s="5" t="e">
        <f t="shared" si="0"/>
        <v>#REF!</v>
      </c>
    </row>
    <row r="67" spans="1:5" ht="13.8" x14ac:dyDescent="0.3">
      <c r="A67" s="6">
        <v>90702</v>
      </c>
      <c r="B67" s="6" t="s">
        <v>5351</v>
      </c>
      <c r="C67" s="6" t="s">
        <v>1</v>
      </c>
      <c r="D67" s="10">
        <v>60.67</v>
      </c>
      <c r="E67" s="5" t="e">
        <f t="shared" si="0"/>
        <v>#REF!</v>
      </c>
    </row>
    <row r="68" spans="1:5" ht="13.8" x14ac:dyDescent="0.3">
      <c r="A68" s="6">
        <v>90703</v>
      </c>
      <c r="B68" s="6" t="s">
        <v>5352</v>
      </c>
      <c r="C68" s="6" t="s">
        <v>1</v>
      </c>
      <c r="D68" s="10">
        <v>98.48</v>
      </c>
      <c r="E68" s="5" t="e">
        <f t="shared" si="0"/>
        <v>#REF!</v>
      </c>
    </row>
    <row r="69" spans="1:5" ht="13.8" x14ac:dyDescent="0.3">
      <c r="A69" s="6">
        <v>90704</v>
      </c>
      <c r="B69" s="6" t="s">
        <v>5353</v>
      </c>
      <c r="C69" s="6" t="s">
        <v>1</v>
      </c>
      <c r="D69" s="10">
        <v>135.61000000000001</v>
      </c>
      <c r="E69" s="5" t="e">
        <f t="shared" si="0"/>
        <v>#REF!</v>
      </c>
    </row>
    <row r="70" spans="1:5" ht="13.8" x14ac:dyDescent="0.3">
      <c r="A70" s="6">
        <v>90705</v>
      </c>
      <c r="B70" s="6" t="s">
        <v>5354</v>
      </c>
      <c r="C70" s="6" t="s">
        <v>1</v>
      </c>
      <c r="D70" s="10">
        <v>190.17</v>
      </c>
      <c r="E70" s="5" t="e">
        <f t="shared" si="0"/>
        <v>#REF!</v>
      </c>
    </row>
    <row r="71" spans="1:5" ht="13.8" x14ac:dyDescent="0.3">
      <c r="A71" s="6">
        <v>90706</v>
      </c>
      <c r="B71" s="6" t="s">
        <v>5355</v>
      </c>
      <c r="C71" s="6" t="s">
        <v>1</v>
      </c>
      <c r="D71" s="10">
        <v>227.07</v>
      </c>
      <c r="E71" s="5" t="e">
        <f t="shared" si="0"/>
        <v>#REF!</v>
      </c>
    </row>
    <row r="72" spans="1:5" ht="13.8" x14ac:dyDescent="0.3">
      <c r="A72" s="6">
        <v>90708</v>
      </c>
      <c r="B72" s="6" t="s">
        <v>5356</v>
      </c>
      <c r="C72" s="6" t="s">
        <v>1</v>
      </c>
      <c r="D72" s="10">
        <v>621.11</v>
      </c>
      <c r="E72" s="5" t="e">
        <f t="shared" ref="E72:E135" si="1">TRUNC(D72-(D72*$F$3),2)</f>
        <v>#REF!</v>
      </c>
    </row>
    <row r="73" spans="1:5" ht="13.8" x14ac:dyDescent="0.3">
      <c r="A73" s="6">
        <v>90709</v>
      </c>
      <c r="B73" s="6" t="s">
        <v>5357</v>
      </c>
      <c r="C73" s="6" t="s">
        <v>1</v>
      </c>
      <c r="D73" s="10">
        <v>23.17</v>
      </c>
      <c r="E73" s="5" t="e">
        <f t="shared" si="1"/>
        <v>#REF!</v>
      </c>
    </row>
    <row r="74" spans="1:5" ht="13.8" x14ac:dyDescent="0.3">
      <c r="A74" s="6">
        <v>90710</v>
      </c>
      <c r="B74" s="6" t="s">
        <v>5358</v>
      </c>
      <c r="C74" s="6" t="s">
        <v>1</v>
      </c>
      <c r="D74" s="10">
        <v>46.83</v>
      </c>
      <c r="E74" s="5" t="e">
        <f t="shared" si="1"/>
        <v>#REF!</v>
      </c>
    </row>
    <row r="75" spans="1:5" ht="13.8" x14ac:dyDescent="0.3">
      <c r="A75" s="6">
        <v>90711</v>
      </c>
      <c r="B75" s="6" t="s">
        <v>5359</v>
      </c>
      <c r="C75" s="6" t="s">
        <v>1</v>
      </c>
      <c r="D75" s="10">
        <v>68.94</v>
      </c>
      <c r="E75" s="5" t="e">
        <f t="shared" si="1"/>
        <v>#REF!</v>
      </c>
    </row>
    <row r="76" spans="1:5" ht="13.8" x14ac:dyDescent="0.3">
      <c r="A76" s="6">
        <v>90712</v>
      </c>
      <c r="B76" s="6" t="s">
        <v>5360</v>
      </c>
      <c r="C76" s="6" t="s">
        <v>1</v>
      </c>
      <c r="D76" s="10">
        <v>115.25</v>
      </c>
      <c r="E76" s="5" t="e">
        <f t="shared" si="1"/>
        <v>#REF!</v>
      </c>
    </row>
    <row r="77" spans="1:5" ht="13.8" x14ac:dyDescent="0.3">
      <c r="A77" s="6">
        <v>90713</v>
      </c>
      <c r="B77" s="6" t="s">
        <v>5361</v>
      </c>
      <c r="C77" s="6" t="s">
        <v>1</v>
      </c>
      <c r="D77" s="10">
        <v>183.92</v>
      </c>
      <c r="E77" s="5" t="e">
        <f t="shared" si="1"/>
        <v>#REF!</v>
      </c>
    </row>
    <row r="78" spans="1:5" ht="13.8" x14ac:dyDescent="0.3">
      <c r="A78" s="6">
        <v>90714</v>
      </c>
      <c r="B78" s="6" t="s">
        <v>5362</v>
      </c>
      <c r="C78" s="6" t="s">
        <v>1</v>
      </c>
      <c r="D78" s="10">
        <v>227.07</v>
      </c>
      <c r="E78" s="5" t="e">
        <f t="shared" si="1"/>
        <v>#REF!</v>
      </c>
    </row>
    <row r="79" spans="1:5" ht="13.8" x14ac:dyDescent="0.3">
      <c r="A79" s="6">
        <v>90715</v>
      </c>
      <c r="B79" s="6" t="s">
        <v>5363</v>
      </c>
      <c r="C79" s="6" t="s">
        <v>1</v>
      </c>
      <c r="D79" s="10">
        <v>299.01</v>
      </c>
      <c r="E79" s="5" t="e">
        <f t="shared" si="1"/>
        <v>#REF!</v>
      </c>
    </row>
    <row r="80" spans="1:5" ht="13.8" x14ac:dyDescent="0.3">
      <c r="A80" s="6">
        <v>90716</v>
      </c>
      <c r="B80" s="6" t="s">
        <v>5364</v>
      </c>
      <c r="C80" s="6" t="s">
        <v>1</v>
      </c>
      <c r="D80" s="10">
        <v>39.97</v>
      </c>
      <c r="E80" s="5" t="e">
        <f t="shared" si="1"/>
        <v>#REF!</v>
      </c>
    </row>
    <row r="81" spans="1:5" ht="13.8" x14ac:dyDescent="0.3">
      <c r="A81" s="6">
        <v>90717</v>
      </c>
      <c r="B81" s="6" t="s">
        <v>5365</v>
      </c>
      <c r="C81" s="6" t="s">
        <v>1</v>
      </c>
      <c r="D81" s="10">
        <v>61.97</v>
      </c>
      <c r="E81" s="5" t="e">
        <f t="shared" si="1"/>
        <v>#REF!</v>
      </c>
    </row>
    <row r="82" spans="1:5" ht="13.8" x14ac:dyDescent="0.3">
      <c r="A82" s="6">
        <v>90718</v>
      </c>
      <c r="B82" s="6" t="s">
        <v>5366</v>
      </c>
      <c r="C82" s="6" t="s">
        <v>1</v>
      </c>
      <c r="D82" s="10">
        <v>99.78</v>
      </c>
      <c r="E82" s="5" t="e">
        <f t="shared" si="1"/>
        <v>#REF!</v>
      </c>
    </row>
    <row r="83" spans="1:5" ht="13.8" x14ac:dyDescent="0.3">
      <c r="A83" s="6">
        <v>90719</v>
      </c>
      <c r="B83" s="6" t="s">
        <v>5367</v>
      </c>
      <c r="C83" s="6" t="s">
        <v>1</v>
      </c>
      <c r="D83" s="10">
        <v>136.91999999999999</v>
      </c>
      <c r="E83" s="5" t="e">
        <f t="shared" si="1"/>
        <v>#REF!</v>
      </c>
    </row>
    <row r="84" spans="1:5" ht="13.8" x14ac:dyDescent="0.3">
      <c r="A84" s="6">
        <v>90720</v>
      </c>
      <c r="B84" s="6" t="s">
        <v>5368</v>
      </c>
      <c r="C84" s="6" t="s">
        <v>1</v>
      </c>
      <c r="D84" s="10">
        <v>191.48</v>
      </c>
      <c r="E84" s="5" t="e">
        <f t="shared" si="1"/>
        <v>#REF!</v>
      </c>
    </row>
    <row r="85" spans="1:5" ht="13.8" x14ac:dyDescent="0.3">
      <c r="A85" s="6">
        <v>90721</v>
      </c>
      <c r="B85" s="6" t="s">
        <v>5369</v>
      </c>
      <c r="C85" s="6" t="s">
        <v>1</v>
      </c>
      <c r="D85" s="10">
        <v>229.9</v>
      </c>
      <c r="E85" s="5" t="e">
        <f t="shared" si="1"/>
        <v>#REF!</v>
      </c>
    </row>
    <row r="86" spans="1:5" ht="13.8" x14ac:dyDescent="0.3">
      <c r="A86" s="6">
        <v>90723</v>
      </c>
      <c r="B86" s="6" t="s">
        <v>5370</v>
      </c>
      <c r="C86" s="6" t="s">
        <v>1</v>
      </c>
      <c r="D86" s="10">
        <v>622.88</v>
      </c>
      <c r="E86" s="5" t="e">
        <f t="shared" si="1"/>
        <v>#REF!</v>
      </c>
    </row>
    <row r="87" spans="1:5" ht="13.8" x14ac:dyDescent="0.3">
      <c r="A87" s="6">
        <v>90724</v>
      </c>
      <c r="B87" s="6" t="s">
        <v>5371</v>
      </c>
      <c r="C87" s="6" t="s">
        <v>5372</v>
      </c>
      <c r="D87" s="10">
        <v>15.49</v>
      </c>
      <c r="E87" s="5" t="e">
        <f t="shared" si="1"/>
        <v>#REF!</v>
      </c>
    </row>
    <row r="88" spans="1:5" ht="13.8" x14ac:dyDescent="0.3">
      <c r="A88" s="6">
        <v>90725</v>
      </c>
      <c r="B88" s="6" t="s">
        <v>5373</v>
      </c>
      <c r="C88" s="6" t="s">
        <v>5372</v>
      </c>
      <c r="D88" s="10">
        <v>19.190000000000001</v>
      </c>
      <c r="E88" s="5" t="e">
        <f t="shared" si="1"/>
        <v>#REF!</v>
      </c>
    </row>
    <row r="89" spans="1:5" ht="13.8" x14ac:dyDescent="0.3">
      <c r="A89" s="6">
        <v>90726</v>
      </c>
      <c r="B89" s="6" t="s">
        <v>5374</v>
      </c>
      <c r="C89" s="6" t="s">
        <v>5372</v>
      </c>
      <c r="D89" s="10">
        <v>22.87</v>
      </c>
      <c r="E89" s="5" t="e">
        <f t="shared" si="1"/>
        <v>#REF!</v>
      </c>
    </row>
    <row r="90" spans="1:5" ht="13.8" x14ac:dyDescent="0.3">
      <c r="A90" s="6">
        <v>90727</v>
      </c>
      <c r="B90" s="6" t="s">
        <v>5375</v>
      </c>
      <c r="C90" s="6" t="s">
        <v>5372</v>
      </c>
      <c r="D90" s="10">
        <v>26.57</v>
      </c>
      <c r="E90" s="5" t="e">
        <f t="shared" si="1"/>
        <v>#REF!</v>
      </c>
    </row>
    <row r="91" spans="1:5" ht="13.8" x14ac:dyDescent="0.3">
      <c r="A91" s="6">
        <v>90728</v>
      </c>
      <c r="B91" s="6" t="s">
        <v>5376</v>
      </c>
      <c r="C91" s="6" t="s">
        <v>5372</v>
      </c>
      <c r="D91" s="10">
        <v>30.24</v>
      </c>
      <c r="E91" s="5" t="e">
        <f t="shared" si="1"/>
        <v>#REF!</v>
      </c>
    </row>
    <row r="92" spans="1:5" ht="13.8" x14ac:dyDescent="0.3">
      <c r="A92" s="6">
        <v>90729</v>
      </c>
      <c r="B92" s="6" t="s">
        <v>5377</v>
      </c>
      <c r="C92" s="6" t="s">
        <v>5372</v>
      </c>
      <c r="D92" s="10">
        <v>33.93</v>
      </c>
      <c r="E92" s="5" t="e">
        <f t="shared" si="1"/>
        <v>#REF!</v>
      </c>
    </row>
    <row r="93" spans="1:5" ht="13.8" x14ac:dyDescent="0.3">
      <c r="A93" s="6">
        <v>90730</v>
      </c>
      <c r="B93" s="6" t="s">
        <v>5378</v>
      </c>
      <c r="C93" s="6" t="s">
        <v>5372</v>
      </c>
      <c r="D93" s="10">
        <v>37.659999999999997</v>
      </c>
      <c r="E93" s="5" t="e">
        <f t="shared" si="1"/>
        <v>#REF!</v>
      </c>
    </row>
    <row r="94" spans="1:5" ht="13.8" x14ac:dyDescent="0.3">
      <c r="A94" s="6">
        <v>90731</v>
      </c>
      <c r="B94" s="6" t="s">
        <v>5379</v>
      </c>
      <c r="C94" s="6" t="s">
        <v>5372</v>
      </c>
      <c r="D94" s="10">
        <v>41.35</v>
      </c>
      <c r="E94" s="5" t="e">
        <f t="shared" si="1"/>
        <v>#REF!</v>
      </c>
    </row>
    <row r="95" spans="1:5" ht="13.8" x14ac:dyDescent="0.3">
      <c r="A95" s="6">
        <v>90732</v>
      </c>
      <c r="B95" s="6" t="s">
        <v>5380</v>
      </c>
      <c r="C95" s="6" t="s">
        <v>5372</v>
      </c>
      <c r="D95" s="10">
        <v>52.41</v>
      </c>
      <c r="E95" s="5" t="e">
        <f t="shared" si="1"/>
        <v>#REF!</v>
      </c>
    </row>
    <row r="96" spans="1:5" ht="13.8" x14ac:dyDescent="0.3">
      <c r="A96" s="6">
        <v>90733</v>
      </c>
      <c r="B96" s="6" t="s">
        <v>5381</v>
      </c>
      <c r="C96" s="6" t="s">
        <v>1</v>
      </c>
      <c r="D96" s="10">
        <v>1.64</v>
      </c>
      <c r="E96" s="5" t="e">
        <f t="shared" si="1"/>
        <v>#REF!</v>
      </c>
    </row>
    <row r="97" spans="1:5" ht="13.8" x14ac:dyDescent="0.3">
      <c r="A97" s="6">
        <v>90734</v>
      </c>
      <c r="B97" s="6" t="s">
        <v>5382</v>
      </c>
      <c r="C97" s="6" t="s">
        <v>1</v>
      </c>
      <c r="D97" s="10">
        <v>2</v>
      </c>
      <c r="E97" s="5" t="e">
        <f t="shared" si="1"/>
        <v>#REF!</v>
      </c>
    </row>
    <row r="98" spans="1:5" ht="13.8" x14ac:dyDescent="0.3">
      <c r="A98" s="6">
        <v>90735</v>
      </c>
      <c r="B98" s="6" t="s">
        <v>5383</v>
      </c>
      <c r="C98" s="6" t="s">
        <v>1</v>
      </c>
      <c r="D98" s="10">
        <v>2.37</v>
      </c>
      <c r="E98" s="5" t="e">
        <f t="shared" si="1"/>
        <v>#REF!</v>
      </c>
    </row>
    <row r="99" spans="1:5" ht="13.8" x14ac:dyDescent="0.3">
      <c r="A99" s="6">
        <v>90736</v>
      </c>
      <c r="B99" s="6" t="s">
        <v>5384</v>
      </c>
      <c r="C99" s="6" t="s">
        <v>1</v>
      </c>
      <c r="D99" s="10">
        <v>2.74</v>
      </c>
      <c r="E99" s="5" t="e">
        <f t="shared" si="1"/>
        <v>#REF!</v>
      </c>
    </row>
    <row r="100" spans="1:5" ht="13.8" x14ac:dyDescent="0.3">
      <c r="A100" s="6">
        <v>90737</v>
      </c>
      <c r="B100" s="6" t="s">
        <v>5385</v>
      </c>
      <c r="C100" s="6" t="s">
        <v>1</v>
      </c>
      <c r="D100" s="10">
        <v>3.11</v>
      </c>
      <c r="E100" s="5" t="e">
        <f t="shared" si="1"/>
        <v>#REF!</v>
      </c>
    </row>
    <row r="101" spans="1:5" ht="13.8" x14ac:dyDescent="0.3">
      <c r="A101" s="6">
        <v>90738</v>
      </c>
      <c r="B101" s="6" t="s">
        <v>5386</v>
      </c>
      <c r="C101" s="6" t="s">
        <v>1</v>
      </c>
      <c r="D101" s="10">
        <v>3.48</v>
      </c>
      <c r="E101" s="5" t="e">
        <f t="shared" si="1"/>
        <v>#REF!</v>
      </c>
    </row>
    <row r="102" spans="1:5" ht="13.8" x14ac:dyDescent="0.3">
      <c r="A102" s="6">
        <v>90739</v>
      </c>
      <c r="B102" s="6" t="s">
        <v>5387</v>
      </c>
      <c r="C102" s="6" t="s">
        <v>1</v>
      </c>
      <c r="D102" s="10">
        <v>8.31</v>
      </c>
      <c r="E102" s="5" t="e">
        <f t="shared" si="1"/>
        <v>#REF!</v>
      </c>
    </row>
    <row r="103" spans="1:5" ht="13.8" x14ac:dyDescent="0.3">
      <c r="A103" s="6">
        <v>90740</v>
      </c>
      <c r="B103" s="6" t="s">
        <v>5388</v>
      </c>
      <c r="C103" s="6" t="s">
        <v>1</v>
      </c>
      <c r="D103" s="10">
        <v>3.67</v>
      </c>
      <c r="E103" s="5" t="e">
        <f t="shared" si="1"/>
        <v>#REF!</v>
      </c>
    </row>
    <row r="104" spans="1:5" ht="13.8" x14ac:dyDescent="0.3">
      <c r="A104" s="6">
        <v>90741</v>
      </c>
      <c r="B104" s="6" t="s">
        <v>5389</v>
      </c>
      <c r="C104" s="6" t="s">
        <v>1</v>
      </c>
      <c r="D104" s="10">
        <v>4.03</v>
      </c>
      <c r="E104" s="5" t="e">
        <f t="shared" si="1"/>
        <v>#REF!</v>
      </c>
    </row>
    <row r="105" spans="1:5" ht="13.8" x14ac:dyDescent="0.3">
      <c r="A105" s="6">
        <v>90742</v>
      </c>
      <c r="B105" s="6" t="s">
        <v>5390</v>
      </c>
      <c r="C105" s="6" t="s">
        <v>1</v>
      </c>
      <c r="D105" s="10">
        <v>4.4000000000000004</v>
      </c>
      <c r="E105" s="5" t="e">
        <f t="shared" si="1"/>
        <v>#REF!</v>
      </c>
    </row>
    <row r="106" spans="1:5" ht="13.8" x14ac:dyDescent="0.3">
      <c r="A106" s="6">
        <v>90743</v>
      </c>
      <c r="B106" s="6" t="s">
        <v>5391</v>
      </c>
      <c r="C106" s="6" t="s">
        <v>1</v>
      </c>
      <c r="D106" s="10">
        <v>4.76</v>
      </c>
      <c r="E106" s="5" t="e">
        <f t="shared" si="1"/>
        <v>#REF!</v>
      </c>
    </row>
    <row r="107" spans="1:5" ht="13.8" x14ac:dyDescent="0.3">
      <c r="A107" s="6">
        <v>90744</v>
      </c>
      <c r="B107" s="6" t="s">
        <v>5392</v>
      </c>
      <c r="C107" s="6" t="s">
        <v>1</v>
      </c>
      <c r="D107" s="10">
        <v>5.13</v>
      </c>
      <c r="E107" s="5" t="e">
        <f t="shared" si="1"/>
        <v>#REF!</v>
      </c>
    </row>
    <row r="108" spans="1:5" ht="13.8" x14ac:dyDescent="0.3">
      <c r="A108" s="6">
        <v>90745</v>
      </c>
      <c r="B108" s="6" t="s">
        <v>5393</v>
      </c>
      <c r="C108" s="6" t="s">
        <v>1</v>
      </c>
      <c r="D108" s="10">
        <v>11.89</v>
      </c>
      <c r="E108" s="5" t="e">
        <f t="shared" si="1"/>
        <v>#REF!</v>
      </c>
    </row>
    <row r="109" spans="1:5" ht="13.8" x14ac:dyDescent="0.3">
      <c r="A109" s="6">
        <v>90746</v>
      </c>
      <c r="B109" s="6" t="s">
        <v>5394</v>
      </c>
      <c r="C109" s="6" t="s">
        <v>1</v>
      </c>
      <c r="D109" s="10">
        <v>2.23</v>
      </c>
      <c r="E109" s="5" t="e">
        <f t="shared" si="1"/>
        <v>#REF!</v>
      </c>
    </row>
    <row r="110" spans="1:5" ht="13.8" x14ac:dyDescent="0.3">
      <c r="A110" s="6">
        <v>90747</v>
      </c>
      <c r="B110" s="6" t="s">
        <v>5395</v>
      </c>
      <c r="C110" s="6" t="s">
        <v>1</v>
      </c>
      <c r="D110" s="10">
        <v>9.35</v>
      </c>
      <c r="E110" s="5" t="e">
        <f t="shared" si="1"/>
        <v>#REF!</v>
      </c>
    </row>
    <row r="111" spans="1:5" ht="13.8" x14ac:dyDescent="0.3">
      <c r="A111" s="6">
        <v>90748</v>
      </c>
      <c r="B111" s="6" t="s">
        <v>5396</v>
      </c>
      <c r="C111" s="6" t="s">
        <v>1</v>
      </c>
      <c r="D111" s="10">
        <v>2.95</v>
      </c>
      <c r="E111" s="5" t="e">
        <f t="shared" si="1"/>
        <v>#REF!</v>
      </c>
    </row>
    <row r="112" spans="1:5" ht="13.8" x14ac:dyDescent="0.3">
      <c r="A112" s="6">
        <v>90749</v>
      </c>
      <c r="B112" s="6" t="s">
        <v>5397</v>
      </c>
      <c r="C112" s="6" t="s">
        <v>1</v>
      </c>
      <c r="D112" s="10">
        <v>3.31</v>
      </c>
      <c r="E112" s="5" t="e">
        <f t="shared" si="1"/>
        <v>#REF!</v>
      </c>
    </row>
    <row r="113" spans="1:5" ht="13.8" x14ac:dyDescent="0.3">
      <c r="A113" s="6">
        <v>90750</v>
      </c>
      <c r="B113" s="6" t="s">
        <v>5398</v>
      </c>
      <c r="C113" s="6" t="s">
        <v>1</v>
      </c>
      <c r="D113" s="10">
        <v>3.67</v>
      </c>
      <c r="E113" s="5" t="e">
        <f t="shared" si="1"/>
        <v>#REF!</v>
      </c>
    </row>
    <row r="114" spans="1:5" ht="13.8" x14ac:dyDescent="0.3">
      <c r="A114" s="6">
        <v>90751</v>
      </c>
      <c r="B114" s="6" t="s">
        <v>5399</v>
      </c>
      <c r="C114" s="6" t="s">
        <v>1</v>
      </c>
      <c r="D114" s="10">
        <v>4.05</v>
      </c>
      <c r="E114" s="5" t="e">
        <f t="shared" si="1"/>
        <v>#REF!</v>
      </c>
    </row>
    <row r="115" spans="1:5" ht="13.8" x14ac:dyDescent="0.3">
      <c r="A115" s="6">
        <v>90752</v>
      </c>
      <c r="B115" s="6" t="s">
        <v>5400</v>
      </c>
      <c r="C115" s="6" t="s">
        <v>1</v>
      </c>
      <c r="D115" s="10">
        <v>4.41</v>
      </c>
      <c r="E115" s="5" t="e">
        <f t="shared" si="1"/>
        <v>#REF!</v>
      </c>
    </row>
    <row r="116" spans="1:5" ht="13.8" x14ac:dyDescent="0.3">
      <c r="A116" s="6">
        <v>90753</v>
      </c>
      <c r="B116" s="6" t="s">
        <v>5401</v>
      </c>
      <c r="C116" s="6" t="s">
        <v>1</v>
      </c>
      <c r="D116" s="10">
        <v>4.78</v>
      </c>
      <c r="E116" s="5" t="e">
        <f t="shared" si="1"/>
        <v>#REF!</v>
      </c>
    </row>
    <row r="117" spans="1:5" ht="13.8" x14ac:dyDescent="0.3">
      <c r="A117" s="6">
        <v>90754</v>
      </c>
      <c r="B117" s="6" t="s">
        <v>5402</v>
      </c>
      <c r="C117" s="6" t="s">
        <v>1</v>
      </c>
      <c r="D117" s="10">
        <v>11.14</v>
      </c>
      <c r="E117" s="5" t="e">
        <f t="shared" si="1"/>
        <v>#REF!</v>
      </c>
    </row>
    <row r="118" spans="1:5" ht="13.8" x14ac:dyDescent="0.3">
      <c r="A118" s="6">
        <v>90755</v>
      </c>
      <c r="B118" s="6" t="s">
        <v>5403</v>
      </c>
      <c r="C118" s="6" t="s">
        <v>1</v>
      </c>
      <c r="D118" s="10">
        <v>4.97</v>
      </c>
      <c r="E118" s="5" t="e">
        <f t="shared" si="1"/>
        <v>#REF!</v>
      </c>
    </row>
    <row r="119" spans="1:5" ht="13.8" x14ac:dyDescent="0.3">
      <c r="A119" s="6">
        <v>90756</v>
      </c>
      <c r="B119" s="6" t="s">
        <v>5404</v>
      </c>
      <c r="C119" s="6" t="s">
        <v>1</v>
      </c>
      <c r="D119" s="10">
        <v>5.33</v>
      </c>
      <c r="E119" s="5" t="e">
        <f t="shared" si="1"/>
        <v>#REF!</v>
      </c>
    </row>
    <row r="120" spans="1:5" ht="13.8" x14ac:dyDescent="0.3">
      <c r="A120" s="6">
        <v>90757</v>
      </c>
      <c r="B120" s="6" t="s">
        <v>5405</v>
      </c>
      <c r="C120" s="6" t="s">
        <v>1</v>
      </c>
      <c r="D120" s="10">
        <v>5.7</v>
      </c>
      <c r="E120" s="5" t="e">
        <f t="shared" si="1"/>
        <v>#REF!</v>
      </c>
    </row>
    <row r="121" spans="1:5" ht="13.8" x14ac:dyDescent="0.3">
      <c r="A121" s="6">
        <v>90758</v>
      </c>
      <c r="B121" s="6" t="s">
        <v>5406</v>
      </c>
      <c r="C121" s="6" t="s">
        <v>1</v>
      </c>
      <c r="D121" s="10">
        <v>6.07</v>
      </c>
      <c r="E121" s="5" t="e">
        <f t="shared" si="1"/>
        <v>#REF!</v>
      </c>
    </row>
    <row r="122" spans="1:5" ht="13.8" x14ac:dyDescent="0.3">
      <c r="A122" s="6">
        <v>90759</v>
      </c>
      <c r="B122" s="6" t="s">
        <v>5407</v>
      </c>
      <c r="C122" s="6" t="s">
        <v>1</v>
      </c>
      <c r="D122" s="10">
        <v>6.44</v>
      </c>
      <c r="E122" s="5" t="e">
        <f t="shared" si="1"/>
        <v>#REF!</v>
      </c>
    </row>
    <row r="123" spans="1:5" ht="13.8" x14ac:dyDescent="0.3">
      <c r="A123" s="6">
        <v>90760</v>
      </c>
      <c r="B123" s="6" t="s">
        <v>5408</v>
      </c>
      <c r="C123" s="6" t="s">
        <v>1</v>
      </c>
      <c r="D123" s="10">
        <v>14.72</v>
      </c>
      <c r="E123" s="5" t="e">
        <f t="shared" si="1"/>
        <v>#REF!</v>
      </c>
    </row>
    <row r="124" spans="1:5" ht="13.8" x14ac:dyDescent="0.3">
      <c r="A124" s="6">
        <v>90761</v>
      </c>
      <c r="B124" s="6" t="s">
        <v>5409</v>
      </c>
      <c r="C124" s="6" t="s">
        <v>1</v>
      </c>
      <c r="D124" s="10">
        <v>2.73</v>
      </c>
      <c r="E124" s="5" t="e">
        <f t="shared" si="1"/>
        <v>#REF!</v>
      </c>
    </row>
    <row r="125" spans="1:5" ht="13.8" x14ac:dyDescent="0.3">
      <c r="A125" s="6">
        <v>90762</v>
      </c>
      <c r="B125" s="6" t="s">
        <v>5410</v>
      </c>
      <c r="C125" s="6" t="s">
        <v>1</v>
      </c>
      <c r="D125" s="10">
        <v>11.12</v>
      </c>
      <c r="E125" s="5" t="e">
        <f t="shared" si="1"/>
        <v>#REF!</v>
      </c>
    </row>
    <row r="126" spans="1:5" ht="13.8" x14ac:dyDescent="0.3">
      <c r="A126" s="6">
        <v>94869</v>
      </c>
      <c r="B126" s="6" t="s">
        <v>5411</v>
      </c>
      <c r="C126" s="6" t="s">
        <v>1</v>
      </c>
      <c r="D126" s="10">
        <v>126.32</v>
      </c>
      <c r="E126" s="5" t="e">
        <f t="shared" si="1"/>
        <v>#REF!</v>
      </c>
    </row>
    <row r="127" spans="1:5" ht="13.8" x14ac:dyDescent="0.3">
      <c r="A127" s="6">
        <v>94870</v>
      </c>
      <c r="B127" s="6" t="s">
        <v>5412</v>
      </c>
      <c r="C127" s="6" t="s">
        <v>1</v>
      </c>
      <c r="D127" s="10">
        <v>0.54</v>
      </c>
      <c r="E127" s="5" t="e">
        <f t="shared" si="1"/>
        <v>#REF!</v>
      </c>
    </row>
    <row r="128" spans="1:5" ht="13.8" x14ac:dyDescent="0.3">
      <c r="A128" s="6">
        <v>94871</v>
      </c>
      <c r="B128" s="6" t="s">
        <v>5413</v>
      </c>
      <c r="C128" s="6" t="s">
        <v>1</v>
      </c>
      <c r="D128" s="10">
        <v>149.68</v>
      </c>
      <c r="E128" s="5" t="e">
        <f t="shared" si="1"/>
        <v>#REF!</v>
      </c>
    </row>
    <row r="129" spans="1:5" ht="13.8" x14ac:dyDescent="0.3">
      <c r="A129" s="6">
        <v>94872</v>
      </c>
      <c r="B129" s="6" t="s">
        <v>5414</v>
      </c>
      <c r="C129" s="6" t="s">
        <v>1</v>
      </c>
      <c r="D129" s="10">
        <v>0.95</v>
      </c>
      <c r="E129" s="5" t="e">
        <f t="shared" si="1"/>
        <v>#REF!</v>
      </c>
    </row>
    <row r="130" spans="1:5" ht="13.8" x14ac:dyDescent="0.3">
      <c r="A130" s="6">
        <v>94875</v>
      </c>
      <c r="B130" s="6" t="s">
        <v>5415</v>
      </c>
      <c r="C130" s="6" t="s">
        <v>1</v>
      </c>
      <c r="D130" s="10">
        <v>877.56</v>
      </c>
      <c r="E130" s="5" t="e">
        <f t="shared" si="1"/>
        <v>#REF!</v>
      </c>
    </row>
    <row r="131" spans="1:5" ht="13.8" x14ac:dyDescent="0.3">
      <c r="A131" s="6">
        <v>94876</v>
      </c>
      <c r="B131" s="6" t="s">
        <v>5416</v>
      </c>
      <c r="C131" s="6" t="s">
        <v>1</v>
      </c>
      <c r="D131" s="10">
        <v>14.14</v>
      </c>
      <c r="E131" s="5" t="e">
        <f t="shared" si="1"/>
        <v>#REF!</v>
      </c>
    </row>
    <row r="132" spans="1:5" ht="13.8" x14ac:dyDescent="0.3">
      <c r="A132" s="6">
        <v>94878</v>
      </c>
      <c r="B132" s="6" t="s">
        <v>5417</v>
      </c>
      <c r="C132" s="6" t="s">
        <v>1</v>
      </c>
      <c r="D132" s="10">
        <v>16.61</v>
      </c>
      <c r="E132" s="5" t="e">
        <f t="shared" si="1"/>
        <v>#REF!</v>
      </c>
    </row>
    <row r="133" spans="1:5" ht="13.8" x14ac:dyDescent="0.3">
      <c r="A133" s="6">
        <v>94879</v>
      </c>
      <c r="B133" s="6" t="s">
        <v>5418</v>
      </c>
      <c r="C133" s="6" t="s">
        <v>1</v>
      </c>
      <c r="D133" s="11">
        <v>1168.8900000000001</v>
      </c>
      <c r="E133" s="5" t="e">
        <f t="shared" si="1"/>
        <v>#REF!</v>
      </c>
    </row>
    <row r="134" spans="1:5" ht="13.8" x14ac:dyDescent="0.3">
      <c r="A134" s="6">
        <v>94880</v>
      </c>
      <c r="B134" s="6" t="s">
        <v>5419</v>
      </c>
      <c r="C134" s="6" t="s">
        <v>1</v>
      </c>
      <c r="D134" s="10">
        <v>20.34</v>
      </c>
      <c r="E134" s="5" t="e">
        <f t="shared" si="1"/>
        <v>#REF!</v>
      </c>
    </row>
    <row r="135" spans="1:5" ht="13.8" x14ac:dyDescent="0.3">
      <c r="A135" s="6">
        <v>94881</v>
      </c>
      <c r="B135" s="6" t="s">
        <v>5420</v>
      </c>
      <c r="C135" s="6" t="s">
        <v>1</v>
      </c>
      <c r="D135" s="11">
        <v>1825.2</v>
      </c>
      <c r="E135" s="5" t="e">
        <f t="shared" si="1"/>
        <v>#REF!</v>
      </c>
    </row>
    <row r="136" spans="1:5" ht="13.8" x14ac:dyDescent="0.3">
      <c r="A136" s="6">
        <v>94882</v>
      </c>
      <c r="B136" s="6" t="s">
        <v>5421</v>
      </c>
      <c r="C136" s="6" t="s">
        <v>1</v>
      </c>
      <c r="D136" s="10">
        <v>24.12</v>
      </c>
      <c r="E136" s="5" t="e">
        <f t="shared" ref="E136:E199" si="2">TRUNC(D136-(D136*$F$3),2)</f>
        <v>#REF!</v>
      </c>
    </row>
    <row r="137" spans="1:5" ht="13.8" x14ac:dyDescent="0.3">
      <c r="A137" s="6">
        <v>94884</v>
      </c>
      <c r="B137" s="6" t="s">
        <v>5422</v>
      </c>
      <c r="C137" s="6" t="s">
        <v>1</v>
      </c>
      <c r="D137" s="10">
        <v>31.8</v>
      </c>
      <c r="E137" s="5" t="e">
        <f t="shared" si="2"/>
        <v>#REF!</v>
      </c>
    </row>
    <row r="138" spans="1:5" ht="13.8" x14ac:dyDescent="0.3">
      <c r="A138" s="6">
        <v>94885</v>
      </c>
      <c r="B138" s="6" t="s">
        <v>5423</v>
      </c>
      <c r="C138" s="6" t="s">
        <v>1</v>
      </c>
      <c r="D138" s="10">
        <v>126.48</v>
      </c>
      <c r="E138" s="5" t="e">
        <f t="shared" si="2"/>
        <v>#REF!</v>
      </c>
    </row>
    <row r="139" spans="1:5" ht="13.8" x14ac:dyDescent="0.3">
      <c r="A139" s="6">
        <v>94886</v>
      </c>
      <c r="B139" s="6" t="s">
        <v>5424</v>
      </c>
      <c r="C139" s="6" t="s">
        <v>1</v>
      </c>
      <c r="D139" s="10">
        <v>0.7</v>
      </c>
      <c r="E139" s="5" t="e">
        <f t="shared" si="2"/>
        <v>#REF!</v>
      </c>
    </row>
    <row r="140" spans="1:5" ht="13.8" x14ac:dyDescent="0.3">
      <c r="A140" s="6">
        <v>94887</v>
      </c>
      <c r="B140" s="6" t="s">
        <v>5425</v>
      </c>
      <c r="C140" s="6" t="s">
        <v>1</v>
      </c>
      <c r="D140" s="10">
        <v>149.94</v>
      </c>
      <c r="E140" s="5" t="e">
        <f t="shared" si="2"/>
        <v>#REF!</v>
      </c>
    </row>
    <row r="141" spans="1:5" ht="13.8" x14ac:dyDescent="0.3">
      <c r="A141" s="6">
        <v>94888</v>
      </c>
      <c r="B141" s="6" t="s">
        <v>5426</v>
      </c>
      <c r="C141" s="6" t="s">
        <v>1</v>
      </c>
      <c r="D141" s="10">
        <v>1.21</v>
      </c>
      <c r="E141" s="5" t="e">
        <f t="shared" si="2"/>
        <v>#REF!</v>
      </c>
    </row>
    <row r="142" spans="1:5" ht="13.8" x14ac:dyDescent="0.3">
      <c r="A142" s="6">
        <v>94891</v>
      </c>
      <c r="B142" s="6" t="s">
        <v>5427</v>
      </c>
      <c r="C142" s="6" t="s">
        <v>1</v>
      </c>
      <c r="D142" s="10">
        <v>879.85</v>
      </c>
      <c r="E142" s="5" t="e">
        <f t="shared" si="2"/>
        <v>#REF!</v>
      </c>
    </row>
    <row r="143" spans="1:5" ht="13.8" x14ac:dyDescent="0.3">
      <c r="A143" s="6">
        <v>94892</v>
      </c>
      <c r="B143" s="6" t="s">
        <v>5428</v>
      </c>
      <c r="C143" s="6" t="s">
        <v>1</v>
      </c>
      <c r="D143" s="10">
        <v>16.43</v>
      </c>
      <c r="E143" s="5" t="e">
        <f t="shared" si="2"/>
        <v>#REF!</v>
      </c>
    </row>
    <row r="144" spans="1:5" ht="13.8" x14ac:dyDescent="0.3">
      <c r="A144" s="6">
        <v>94894</v>
      </c>
      <c r="B144" s="6" t="s">
        <v>5429</v>
      </c>
      <c r="C144" s="6" t="s">
        <v>1</v>
      </c>
      <c r="D144" s="10">
        <v>19.079999999999998</v>
      </c>
      <c r="E144" s="5" t="e">
        <f t="shared" si="2"/>
        <v>#REF!</v>
      </c>
    </row>
    <row r="145" spans="1:5" ht="13.8" x14ac:dyDescent="0.3">
      <c r="A145" s="6">
        <v>94895</v>
      </c>
      <c r="B145" s="6" t="s">
        <v>5430</v>
      </c>
      <c r="C145" s="6" t="s">
        <v>1</v>
      </c>
      <c r="D145" s="11">
        <v>1171.6099999999999</v>
      </c>
      <c r="E145" s="5" t="e">
        <f t="shared" si="2"/>
        <v>#REF!</v>
      </c>
    </row>
    <row r="146" spans="1:5" ht="13.8" x14ac:dyDescent="0.3">
      <c r="A146" s="6">
        <v>94896</v>
      </c>
      <c r="B146" s="6" t="s">
        <v>5431</v>
      </c>
      <c r="C146" s="6" t="s">
        <v>1</v>
      </c>
      <c r="D146" s="10">
        <v>23.06</v>
      </c>
      <c r="E146" s="5" t="e">
        <f t="shared" si="2"/>
        <v>#REF!</v>
      </c>
    </row>
    <row r="147" spans="1:5" ht="13.8" x14ac:dyDescent="0.3">
      <c r="A147" s="6">
        <v>94897</v>
      </c>
      <c r="B147" s="6" t="s">
        <v>5432</v>
      </c>
      <c r="C147" s="6" t="s">
        <v>1</v>
      </c>
      <c r="D147" s="11">
        <v>1828.11</v>
      </c>
      <c r="E147" s="5" t="e">
        <f t="shared" si="2"/>
        <v>#REF!</v>
      </c>
    </row>
    <row r="148" spans="1:5" ht="13.8" x14ac:dyDescent="0.3">
      <c r="A148" s="6">
        <v>94898</v>
      </c>
      <c r="B148" s="6" t="s">
        <v>5433</v>
      </c>
      <c r="C148" s="6" t="s">
        <v>1</v>
      </c>
      <c r="D148" s="10">
        <v>27.03</v>
      </c>
      <c r="E148" s="5" t="e">
        <f t="shared" si="2"/>
        <v>#REF!</v>
      </c>
    </row>
    <row r="149" spans="1:5" ht="13.8" x14ac:dyDescent="0.3">
      <c r="A149" s="6">
        <v>94900</v>
      </c>
      <c r="B149" s="6" t="s">
        <v>5434</v>
      </c>
      <c r="C149" s="6" t="s">
        <v>1</v>
      </c>
      <c r="D149" s="10">
        <v>35</v>
      </c>
      <c r="E149" s="5" t="e">
        <f t="shared" si="2"/>
        <v>#REF!</v>
      </c>
    </row>
    <row r="150" spans="1:5" ht="13.8" x14ac:dyDescent="0.3">
      <c r="A150" s="6">
        <v>97121</v>
      </c>
      <c r="B150" s="6" t="s">
        <v>5435</v>
      </c>
      <c r="C150" s="6" t="s">
        <v>1</v>
      </c>
      <c r="D150" s="10">
        <v>1.21</v>
      </c>
      <c r="E150" s="5" t="e">
        <f t="shared" si="2"/>
        <v>#REF!</v>
      </c>
    </row>
    <row r="151" spans="1:5" ht="13.8" x14ac:dyDescent="0.3">
      <c r="A151" s="6">
        <v>97122</v>
      </c>
      <c r="B151" s="6" t="s">
        <v>5436</v>
      </c>
      <c r="C151" s="6" t="s">
        <v>1</v>
      </c>
      <c r="D151" s="10">
        <v>1.68</v>
      </c>
      <c r="E151" s="5" t="e">
        <f t="shared" si="2"/>
        <v>#REF!</v>
      </c>
    </row>
    <row r="152" spans="1:5" ht="13.8" x14ac:dyDescent="0.3">
      <c r="A152" s="6">
        <v>97123</v>
      </c>
      <c r="B152" s="6" t="s">
        <v>5437</v>
      </c>
      <c r="C152" s="6" t="s">
        <v>1</v>
      </c>
      <c r="D152" s="10">
        <v>2.14</v>
      </c>
      <c r="E152" s="5" t="e">
        <f t="shared" si="2"/>
        <v>#REF!</v>
      </c>
    </row>
    <row r="153" spans="1:5" ht="13.8" x14ac:dyDescent="0.3">
      <c r="A153" s="6">
        <v>97124</v>
      </c>
      <c r="B153" s="6" t="s">
        <v>5438</v>
      </c>
      <c r="C153" s="6" t="s">
        <v>1</v>
      </c>
      <c r="D153" s="10">
        <v>0.53</v>
      </c>
      <c r="E153" s="5" t="e">
        <f t="shared" si="2"/>
        <v>#REF!</v>
      </c>
    </row>
    <row r="154" spans="1:5" ht="13.8" x14ac:dyDescent="0.3">
      <c r="A154" s="6">
        <v>97125</v>
      </c>
      <c r="B154" s="6" t="s">
        <v>5439</v>
      </c>
      <c r="C154" s="6" t="s">
        <v>1</v>
      </c>
      <c r="D154" s="10">
        <v>0.74</v>
      </c>
      <c r="E154" s="5" t="e">
        <f t="shared" si="2"/>
        <v>#REF!</v>
      </c>
    </row>
    <row r="155" spans="1:5" ht="13.8" x14ac:dyDescent="0.3">
      <c r="A155" s="6">
        <v>97126</v>
      </c>
      <c r="B155" s="6" t="s">
        <v>5440</v>
      </c>
      <c r="C155" s="6" t="s">
        <v>1</v>
      </c>
      <c r="D155" s="10">
        <v>0.95</v>
      </c>
      <c r="E155" s="5" t="e">
        <f t="shared" si="2"/>
        <v>#REF!</v>
      </c>
    </row>
    <row r="156" spans="1:5" ht="13.8" x14ac:dyDescent="0.3">
      <c r="A156" s="6">
        <v>92833</v>
      </c>
      <c r="B156" s="6" t="s">
        <v>5441</v>
      </c>
      <c r="C156" s="6" t="s">
        <v>1</v>
      </c>
      <c r="D156" s="10">
        <v>104.24</v>
      </c>
      <c r="E156" s="5" t="e">
        <f t="shared" si="2"/>
        <v>#REF!</v>
      </c>
    </row>
    <row r="157" spans="1:5" ht="13.8" x14ac:dyDescent="0.3">
      <c r="A157" s="6">
        <v>92834</v>
      </c>
      <c r="B157" s="6" t="s">
        <v>5442</v>
      </c>
      <c r="C157" s="6" t="s">
        <v>1</v>
      </c>
      <c r="D157" s="10">
        <v>5.22</v>
      </c>
      <c r="E157" s="5" t="e">
        <f t="shared" si="2"/>
        <v>#REF!</v>
      </c>
    </row>
    <row r="158" spans="1:5" ht="13.8" x14ac:dyDescent="0.3">
      <c r="A158" s="6">
        <v>92835</v>
      </c>
      <c r="B158" s="6" t="s">
        <v>5443</v>
      </c>
      <c r="C158" s="6" t="s">
        <v>1</v>
      </c>
      <c r="D158" s="10">
        <v>136.91</v>
      </c>
      <c r="E158" s="5" t="e">
        <f t="shared" si="2"/>
        <v>#REF!</v>
      </c>
    </row>
    <row r="159" spans="1:5" ht="13.8" x14ac:dyDescent="0.3">
      <c r="A159" s="6">
        <v>92836</v>
      </c>
      <c r="B159" s="6" t="s">
        <v>5444</v>
      </c>
      <c r="C159" s="6" t="s">
        <v>1</v>
      </c>
      <c r="D159" s="10">
        <v>6.67</v>
      </c>
      <c r="E159" s="5" t="e">
        <f t="shared" si="2"/>
        <v>#REF!</v>
      </c>
    </row>
    <row r="160" spans="1:5" ht="13.8" x14ac:dyDescent="0.3">
      <c r="A160" s="6">
        <v>92837</v>
      </c>
      <c r="B160" s="6" t="s">
        <v>5445</v>
      </c>
      <c r="C160" s="6" t="s">
        <v>1</v>
      </c>
      <c r="D160" s="10">
        <v>172.55</v>
      </c>
      <c r="E160" s="5" t="e">
        <f t="shared" si="2"/>
        <v>#REF!</v>
      </c>
    </row>
    <row r="161" spans="1:5" ht="13.8" x14ac:dyDescent="0.3">
      <c r="A161" s="6">
        <v>92838</v>
      </c>
      <c r="B161" s="6" t="s">
        <v>5446</v>
      </c>
      <c r="C161" s="6" t="s">
        <v>1</v>
      </c>
      <c r="D161" s="10">
        <v>8</v>
      </c>
      <c r="E161" s="5" t="e">
        <f t="shared" si="2"/>
        <v>#REF!</v>
      </c>
    </row>
    <row r="162" spans="1:5" ht="13.8" x14ac:dyDescent="0.3">
      <c r="A162" s="6">
        <v>92839</v>
      </c>
      <c r="B162" s="6" t="s">
        <v>5447</v>
      </c>
      <c r="C162" s="6" t="s">
        <v>1</v>
      </c>
      <c r="D162" s="10">
        <v>226.18</v>
      </c>
      <c r="E162" s="5" t="e">
        <f t="shared" si="2"/>
        <v>#REF!</v>
      </c>
    </row>
    <row r="163" spans="1:5" ht="13.8" x14ac:dyDescent="0.3">
      <c r="A163" s="6">
        <v>92840</v>
      </c>
      <c r="B163" s="6" t="s">
        <v>5448</v>
      </c>
      <c r="C163" s="6" t="s">
        <v>1</v>
      </c>
      <c r="D163" s="10">
        <v>9.4700000000000006</v>
      </c>
      <c r="E163" s="5" t="e">
        <f t="shared" si="2"/>
        <v>#REF!</v>
      </c>
    </row>
    <row r="164" spans="1:5" ht="13.8" x14ac:dyDescent="0.3">
      <c r="A164" s="6">
        <v>92841</v>
      </c>
      <c r="B164" s="6" t="s">
        <v>5449</v>
      </c>
      <c r="C164" s="6" t="s">
        <v>1</v>
      </c>
      <c r="D164" s="10">
        <v>255.86</v>
      </c>
      <c r="E164" s="5" t="e">
        <f t="shared" si="2"/>
        <v>#REF!</v>
      </c>
    </row>
    <row r="165" spans="1:5" ht="13.8" x14ac:dyDescent="0.3">
      <c r="A165" s="6">
        <v>92842</v>
      </c>
      <c r="B165" s="6" t="s">
        <v>5450</v>
      </c>
      <c r="C165" s="6" t="s">
        <v>1</v>
      </c>
      <c r="D165" s="10">
        <v>10.83</v>
      </c>
      <c r="E165" s="5" t="e">
        <f t="shared" si="2"/>
        <v>#REF!</v>
      </c>
    </row>
    <row r="166" spans="1:5" ht="13.8" x14ac:dyDescent="0.3">
      <c r="A166" s="6">
        <v>92844</v>
      </c>
      <c r="B166" s="6" t="s">
        <v>5451</v>
      </c>
      <c r="C166" s="6" t="s">
        <v>1</v>
      </c>
      <c r="D166" s="10">
        <v>12.3</v>
      </c>
      <c r="E166" s="5" t="e">
        <f t="shared" si="2"/>
        <v>#REF!</v>
      </c>
    </row>
    <row r="167" spans="1:5" ht="13.8" x14ac:dyDescent="0.3">
      <c r="A167" s="6">
        <v>92846</v>
      </c>
      <c r="B167" s="6" t="s">
        <v>5452</v>
      </c>
      <c r="C167" s="6" t="s">
        <v>1</v>
      </c>
      <c r="D167" s="10">
        <v>13.64</v>
      </c>
      <c r="E167" s="5" t="e">
        <f t="shared" si="2"/>
        <v>#REF!</v>
      </c>
    </row>
    <row r="168" spans="1:5" ht="13.8" x14ac:dyDescent="0.3">
      <c r="A168" s="6">
        <v>92847</v>
      </c>
      <c r="B168" s="6" t="s">
        <v>5453</v>
      </c>
      <c r="C168" s="6" t="s">
        <v>1</v>
      </c>
      <c r="D168" s="10">
        <v>445.19</v>
      </c>
      <c r="E168" s="5" t="e">
        <f t="shared" si="2"/>
        <v>#REF!</v>
      </c>
    </row>
    <row r="169" spans="1:5" ht="13.8" x14ac:dyDescent="0.3">
      <c r="A169" s="6">
        <v>92848</v>
      </c>
      <c r="B169" s="6" t="s">
        <v>5454</v>
      </c>
      <c r="C169" s="6" t="s">
        <v>1</v>
      </c>
      <c r="D169" s="10">
        <v>15.13</v>
      </c>
      <c r="E169" s="5" t="e">
        <f t="shared" si="2"/>
        <v>#REF!</v>
      </c>
    </row>
    <row r="170" spans="1:5" ht="13.8" x14ac:dyDescent="0.3">
      <c r="A170" s="6">
        <v>92849</v>
      </c>
      <c r="B170" s="6" t="s">
        <v>5455</v>
      </c>
      <c r="C170" s="6" t="s">
        <v>1</v>
      </c>
      <c r="D170" s="10">
        <v>108.74</v>
      </c>
      <c r="E170" s="5" t="e">
        <f t="shared" si="2"/>
        <v>#REF!</v>
      </c>
    </row>
    <row r="171" spans="1:5" ht="13.8" x14ac:dyDescent="0.3">
      <c r="A171" s="6">
        <v>92850</v>
      </c>
      <c r="B171" s="6" t="s">
        <v>5456</v>
      </c>
      <c r="C171" s="6" t="s">
        <v>1</v>
      </c>
      <c r="D171" s="10">
        <v>9.8699999999999992</v>
      </c>
      <c r="E171" s="5" t="e">
        <f t="shared" si="2"/>
        <v>#REF!</v>
      </c>
    </row>
    <row r="172" spans="1:5" ht="13.8" x14ac:dyDescent="0.3">
      <c r="A172" s="6">
        <v>92851</v>
      </c>
      <c r="B172" s="6" t="s">
        <v>5457</v>
      </c>
      <c r="C172" s="6" t="s">
        <v>1</v>
      </c>
      <c r="D172" s="10">
        <v>142.51</v>
      </c>
      <c r="E172" s="5" t="e">
        <f t="shared" si="2"/>
        <v>#REF!</v>
      </c>
    </row>
    <row r="173" spans="1:5" ht="13.8" x14ac:dyDescent="0.3">
      <c r="A173" s="6">
        <v>92852</v>
      </c>
      <c r="B173" s="6" t="s">
        <v>5458</v>
      </c>
      <c r="C173" s="6" t="s">
        <v>1</v>
      </c>
      <c r="D173" s="10">
        <v>12.48</v>
      </c>
      <c r="E173" s="5" t="e">
        <f t="shared" si="2"/>
        <v>#REF!</v>
      </c>
    </row>
    <row r="174" spans="1:5" ht="13.8" x14ac:dyDescent="0.3">
      <c r="A174" s="6">
        <v>92853</v>
      </c>
      <c r="B174" s="6" t="s">
        <v>5459</v>
      </c>
      <c r="C174" s="6" t="s">
        <v>1</v>
      </c>
      <c r="D174" s="10">
        <v>179.5</v>
      </c>
      <c r="E174" s="5" t="e">
        <f t="shared" si="2"/>
        <v>#REF!</v>
      </c>
    </row>
    <row r="175" spans="1:5" ht="13.8" x14ac:dyDescent="0.3">
      <c r="A175" s="6">
        <v>92854</v>
      </c>
      <c r="B175" s="6" t="s">
        <v>5460</v>
      </c>
      <c r="C175" s="6" t="s">
        <v>1</v>
      </c>
      <c r="D175" s="10">
        <v>15.2</v>
      </c>
      <c r="E175" s="5" t="e">
        <f t="shared" si="2"/>
        <v>#REF!</v>
      </c>
    </row>
    <row r="176" spans="1:5" ht="13.8" x14ac:dyDescent="0.3">
      <c r="A176" s="6">
        <v>92855</v>
      </c>
      <c r="B176" s="6" t="s">
        <v>5461</v>
      </c>
      <c r="C176" s="6" t="s">
        <v>1</v>
      </c>
      <c r="D176" s="10">
        <v>234.32</v>
      </c>
      <c r="E176" s="5" t="e">
        <f t="shared" si="2"/>
        <v>#REF!</v>
      </c>
    </row>
    <row r="177" spans="1:5" ht="13.8" x14ac:dyDescent="0.3">
      <c r="A177" s="6">
        <v>92856</v>
      </c>
      <c r="B177" s="6" t="s">
        <v>5462</v>
      </c>
      <c r="C177" s="6" t="s">
        <v>1</v>
      </c>
      <c r="D177" s="10">
        <v>17.899999999999999</v>
      </c>
      <c r="E177" s="5" t="e">
        <f t="shared" si="2"/>
        <v>#REF!</v>
      </c>
    </row>
    <row r="178" spans="1:5" ht="13.8" x14ac:dyDescent="0.3">
      <c r="A178" s="6">
        <v>92857</v>
      </c>
      <c r="B178" s="6" t="s">
        <v>5463</v>
      </c>
      <c r="C178" s="6" t="s">
        <v>1</v>
      </c>
      <c r="D178" s="10">
        <v>265.2</v>
      </c>
      <c r="E178" s="5" t="e">
        <f t="shared" si="2"/>
        <v>#REF!</v>
      </c>
    </row>
    <row r="179" spans="1:5" ht="13.8" x14ac:dyDescent="0.3">
      <c r="A179" s="6">
        <v>92858</v>
      </c>
      <c r="B179" s="6" t="s">
        <v>5464</v>
      </c>
      <c r="C179" s="6" t="s">
        <v>1</v>
      </c>
      <c r="D179" s="10">
        <v>20.49</v>
      </c>
      <c r="E179" s="5" t="e">
        <f t="shared" si="2"/>
        <v>#REF!</v>
      </c>
    </row>
    <row r="180" spans="1:5" ht="13.8" x14ac:dyDescent="0.3">
      <c r="A180" s="6">
        <v>92860</v>
      </c>
      <c r="B180" s="6" t="s">
        <v>5465</v>
      </c>
      <c r="C180" s="6" t="s">
        <v>1</v>
      </c>
      <c r="D180" s="10">
        <v>23.26</v>
      </c>
      <c r="E180" s="5" t="e">
        <f t="shared" si="2"/>
        <v>#REF!</v>
      </c>
    </row>
    <row r="181" spans="1:5" ht="13.8" x14ac:dyDescent="0.3">
      <c r="A181" s="6">
        <v>92862</v>
      </c>
      <c r="B181" s="6" t="s">
        <v>5466</v>
      </c>
      <c r="C181" s="6" t="s">
        <v>1</v>
      </c>
      <c r="D181" s="10">
        <v>25.96</v>
      </c>
      <c r="E181" s="5" t="e">
        <f t="shared" si="2"/>
        <v>#REF!</v>
      </c>
    </row>
    <row r="182" spans="1:5" ht="13.8" x14ac:dyDescent="0.3">
      <c r="A182" s="6">
        <v>92863</v>
      </c>
      <c r="B182" s="6" t="s">
        <v>5467</v>
      </c>
      <c r="C182" s="6" t="s">
        <v>1</v>
      </c>
      <c r="D182" s="10">
        <v>458.27</v>
      </c>
      <c r="E182" s="5" t="e">
        <f t="shared" si="2"/>
        <v>#REF!</v>
      </c>
    </row>
    <row r="183" spans="1:5" ht="13.8" x14ac:dyDescent="0.3">
      <c r="A183" s="6">
        <v>92864</v>
      </c>
      <c r="B183" s="6" t="s">
        <v>5468</v>
      </c>
      <c r="C183" s="6" t="s">
        <v>1</v>
      </c>
      <c r="D183" s="10">
        <v>28.67</v>
      </c>
      <c r="E183" s="5" t="e">
        <f t="shared" si="2"/>
        <v>#REF!</v>
      </c>
    </row>
    <row r="184" spans="1:5" ht="13.8" x14ac:dyDescent="0.3">
      <c r="A184" s="6">
        <v>92210</v>
      </c>
      <c r="B184" s="6" t="s">
        <v>5469</v>
      </c>
      <c r="C184" s="6" t="s">
        <v>1</v>
      </c>
      <c r="D184" s="10">
        <v>84.5</v>
      </c>
      <c r="E184" s="5" t="e">
        <f t="shared" si="2"/>
        <v>#REF!</v>
      </c>
    </row>
    <row r="185" spans="1:5" ht="13.8" x14ac:dyDescent="0.3">
      <c r="A185" s="6">
        <v>92211</v>
      </c>
      <c r="B185" s="6" t="s">
        <v>5470</v>
      </c>
      <c r="C185" s="6" t="s">
        <v>1</v>
      </c>
      <c r="D185" s="10">
        <v>108.49</v>
      </c>
      <c r="E185" s="5" t="e">
        <f t="shared" si="2"/>
        <v>#REF!</v>
      </c>
    </row>
    <row r="186" spans="1:5" ht="13.8" x14ac:dyDescent="0.3">
      <c r="A186" s="6">
        <v>92212</v>
      </c>
      <c r="B186" s="6" t="s">
        <v>5471</v>
      </c>
      <c r="C186" s="6" t="s">
        <v>1</v>
      </c>
      <c r="D186" s="10">
        <v>138.72999999999999</v>
      </c>
      <c r="E186" s="5" t="e">
        <f t="shared" si="2"/>
        <v>#REF!</v>
      </c>
    </row>
    <row r="187" spans="1:5" ht="13.8" x14ac:dyDescent="0.3">
      <c r="A187" s="6">
        <v>92213</v>
      </c>
      <c r="B187" s="6" t="s">
        <v>5472</v>
      </c>
      <c r="C187" s="6" t="s">
        <v>1</v>
      </c>
      <c r="D187" s="10">
        <v>183.99</v>
      </c>
      <c r="E187" s="5" t="e">
        <f t="shared" si="2"/>
        <v>#REF!</v>
      </c>
    </row>
    <row r="188" spans="1:5" ht="13.8" x14ac:dyDescent="0.3">
      <c r="A188" s="6">
        <v>92214</v>
      </c>
      <c r="B188" s="6" t="s">
        <v>5473</v>
      </c>
      <c r="C188" s="6" t="s">
        <v>1</v>
      </c>
      <c r="D188" s="10">
        <v>210.16</v>
      </c>
      <c r="E188" s="5" t="e">
        <f t="shared" si="2"/>
        <v>#REF!</v>
      </c>
    </row>
    <row r="189" spans="1:5" ht="13.8" x14ac:dyDescent="0.3">
      <c r="A189" s="6">
        <v>92215</v>
      </c>
      <c r="B189" s="6" t="s">
        <v>5474</v>
      </c>
      <c r="C189" s="6" t="s">
        <v>1</v>
      </c>
      <c r="D189" s="10">
        <v>254.3</v>
      </c>
      <c r="E189" s="5" t="e">
        <f t="shared" si="2"/>
        <v>#REF!</v>
      </c>
    </row>
    <row r="190" spans="1:5" ht="13.8" x14ac:dyDescent="0.3">
      <c r="A190" s="6">
        <v>92216</v>
      </c>
      <c r="B190" s="6" t="s">
        <v>5475</v>
      </c>
      <c r="C190" s="6" t="s">
        <v>1</v>
      </c>
      <c r="D190" s="10">
        <v>285.35000000000002</v>
      </c>
      <c r="E190" s="5" t="e">
        <f t="shared" si="2"/>
        <v>#REF!</v>
      </c>
    </row>
    <row r="191" spans="1:5" ht="13.8" x14ac:dyDescent="0.3">
      <c r="A191" s="6">
        <v>92219</v>
      </c>
      <c r="B191" s="6" t="s">
        <v>5476</v>
      </c>
      <c r="C191" s="6" t="s">
        <v>1</v>
      </c>
      <c r="D191" s="10">
        <v>90.3</v>
      </c>
      <c r="E191" s="5" t="e">
        <f t="shared" si="2"/>
        <v>#REF!</v>
      </c>
    </row>
    <row r="192" spans="1:5" ht="13.8" x14ac:dyDescent="0.3">
      <c r="A192" s="6">
        <v>92220</v>
      </c>
      <c r="B192" s="6" t="s">
        <v>5477</v>
      </c>
      <c r="C192" s="6" t="s">
        <v>1</v>
      </c>
      <c r="D192" s="10">
        <v>115.67</v>
      </c>
      <c r="E192" s="5" t="e">
        <f t="shared" si="2"/>
        <v>#REF!</v>
      </c>
    </row>
    <row r="193" spans="1:5" ht="13.8" x14ac:dyDescent="0.3">
      <c r="A193" s="6">
        <v>92221</v>
      </c>
      <c r="B193" s="6" t="s">
        <v>5478</v>
      </c>
      <c r="C193" s="6" t="s">
        <v>1</v>
      </c>
      <c r="D193" s="10">
        <v>147.16</v>
      </c>
      <c r="E193" s="5" t="e">
        <f t="shared" si="2"/>
        <v>#REF!</v>
      </c>
    </row>
    <row r="194" spans="1:5" ht="13.8" x14ac:dyDescent="0.3">
      <c r="A194" s="6">
        <v>92222</v>
      </c>
      <c r="B194" s="6" t="s">
        <v>5479</v>
      </c>
      <c r="C194" s="6" t="s">
        <v>1</v>
      </c>
      <c r="D194" s="10">
        <v>193.77</v>
      </c>
      <c r="E194" s="5" t="e">
        <f t="shared" si="2"/>
        <v>#REF!</v>
      </c>
    </row>
    <row r="195" spans="1:5" ht="13.8" x14ac:dyDescent="0.3">
      <c r="A195" s="6">
        <v>92223</v>
      </c>
      <c r="B195" s="6" t="s">
        <v>5480</v>
      </c>
      <c r="C195" s="6" t="s">
        <v>1</v>
      </c>
      <c r="D195" s="10">
        <v>221.12</v>
      </c>
      <c r="E195" s="5" t="e">
        <f t="shared" si="2"/>
        <v>#REF!</v>
      </c>
    </row>
    <row r="196" spans="1:5" ht="13.8" x14ac:dyDescent="0.3">
      <c r="A196" s="6">
        <v>92224</v>
      </c>
      <c r="B196" s="6" t="s">
        <v>5481</v>
      </c>
      <c r="C196" s="6" t="s">
        <v>1</v>
      </c>
      <c r="D196" s="10">
        <v>266.45999999999998</v>
      </c>
      <c r="E196" s="5" t="e">
        <f t="shared" si="2"/>
        <v>#REF!</v>
      </c>
    </row>
    <row r="197" spans="1:5" ht="13.8" x14ac:dyDescent="0.3">
      <c r="A197" s="6">
        <v>92226</v>
      </c>
      <c r="B197" s="6" t="s">
        <v>5482</v>
      </c>
      <c r="C197" s="6" t="s">
        <v>1</v>
      </c>
      <c r="D197" s="10">
        <v>298.95</v>
      </c>
      <c r="E197" s="5" t="e">
        <f t="shared" si="2"/>
        <v>#REF!</v>
      </c>
    </row>
    <row r="198" spans="1:5" ht="13.8" x14ac:dyDescent="0.3">
      <c r="A198" s="6">
        <v>92808</v>
      </c>
      <c r="B198" s="6" t="s">
        <v>5483</v>
      </c>
      <c r="C198" s="6" t="s">
        <v>1</v>
      </c>
      <c r="D198" s="10">
        <v>23.58</v>
      </c>
      <c r="E198" s="5" t="e">
        <f t="shared" si="2"/>
        <v>#REF!</v>
      </c>
    </row>
    <row r="199" spans="1:5" ht="13.8" x14ac:dyDescent="0.3">
      <c r="A199" s="6">
        <v>92809</v>
      </c>
      <c r="B199" s="6" t="s">
        <v>5484</v>
      </c>
      <c r="C199" s="6" t="s">
        <v>1</v>
      </c>
      <c r="D199" s="10">
        <v>30.27</v>
      </c>
      <c r="E199" s="5" t="e">
        <f t="shared" si="2"/>
        <v>#REF!</v>
      </c>
    </row>
    <row r="200" spans="1:5" ht="13.8" x14ac:dyDescent="0.3">
      <c r="A200" s="6">
        <v>92810</v>
      </c>
      <c r="B200" s="6" t="s">
        <v>5485</v>
      </c>
      <c r="C200" s="6" t="s">
        <v>1</v>
      </c>
      <c r="D200" s="10">
        <v>36.869999999999997</v>
      </c>
      <c r="E200" s="5" t="e">
        <f t="shared" ref="E200:E263" si="3">TRUNC(D200-(D200*$F$3),2)</f>
        <v>#REF!</v>
      </c>
    </row>
    <row r="201" spans="1:5" ht="13.8" x14ac:dyDescent="0.3">
      <c r="A201" s="6">
        <v>92811</v>
      </c>
      <c r="B201" s="6" t="s">
        <v>5486</v>
      </c>
      <c r="C201" s="6" t="s">
        <v>1</v>
      </c>
      <c r="D201" s="10">
        <v>43.97</v>
      </c>
      <c r="E201" s="5" t="e">
        <f t="shared" si="3"/>
        <v>#REF!</v>
      </c>
    </row>
    <row r="202" spans="1:5" ht="13.8" x14ac:dyDescent="0.3">
      <c r="A202" s="6">
        <v>92812</v>
      </c>
      <c r="B202" s="6" t="s">
        <v>5487</v>
      </c>
      <c r="C202" s="6" t="s">
        <v>1</v>
      </c>
      <c r="D202" s="10">
        <v>50.99</v>
      </c>
      <c r="E202" s="5" t="e">
        <f t="shared" si="3"/>
        <v>#REF!</v>
      </c>
    </row>
    <row r="203" spans="1:5" ht="13.8" x14ac:dyDescent="0.3">
      <c r="A203" s="6">
        <v>92813</v>
      </c>
      <c r="B203" s="6" t="s">
        <v>5488</v>
      </c>
      <c r="C203" s="6" t="s">
        <v>1</v>
      </c>
      <c r="D203" s="10">
        <v>59.33</v>
      </c>
      <c r="E203" s="5" t="e">
        <f t="shared" si="3"/>
        <v>#REF!</v>
      </c>
    </row>
    <row r="204" spans="1:5" ht="13.8" x14ac:dyDescent="0.3">
      <c r="A204" s="6">
        <v>92814</v>
      </c>
      <c r="B204" s="6" t="s">
        <v>5489</v>
      </c>
      <c r="C204" s="6" t="s">
        <v>1</v>
      </c>
      <c r="D204" s="10">
        <v>68.09</v>
      </c>
      <c r="E204" s="5" t="e">
        <f t="shared" si="3"/>
        <v>#REF!</v>
      </c>
    </row>
    <row r="205" spans="1:5" ht="13.8" x14ac:dyDescent="0.3">
      <c r="A205" s="6">
        <v>92815</v>
      </c>
      <c r="B205" s="6" t="s">
        <v>5490</v>
      </c>
      <c r="C205" s="6" t="s">
        <v>1</v>
      </c>
      <c r="D205" s="10">
        <v>78.319999999999993</v>
      </c>
      <c r="E205" s="5" t="e">
        <f t="shared" si="3"/>
        <v>#REF!</v>
      </c>
    </row>
    <row r="206" spans="1:5" ht="13.8" x14ac:dyDescent="0.3">
      <c r="A206" s="6">
        <v>92816</v>
      </c>
      <c r="B206" s="6" t="s">
        <v>5491</v>
      </c>
      <c r="C206" s="6" t="s">
        <v>1</v>
      </c>
      <c r="D206" s="10">
        <v>391.4</v>
      </c>
      <c r="E206" s="5" t="e">
        <f t="shared" si="3"/>
        <v>#REF!</v>
      </c>
    </row>
    <row r="207" spans="1:5" ht="13.8" x14ac:dyDescent="0.3">
      <c r="A207" s="6">
        <v>92817</v>
      </c>
      <c r="B207" s="6" t="s">
        <v>5492</v>
      </c>
      <c r="C207" s="6" t="s">
        <v>1</v>
      </c>
      <c r="D207" s="10">
        <v>98</v>
      </c>
      <c r="E207" s="5" t="e">
        <f t="shared" si="3"/>
        <v>#REF!</v>
      </c>
    </row>
    <row r="208" spans="1:5" ht="13.8" x14ac:dyDescent="0.3">
      <c r="A208" s="6">
        <v>92818</v>
      </c>
      <c r="B208" s="6" t="s">
        <v>5493</v>
      </c>
      <c r="C208" s="6" t="s">
        <v>1</v>
      </c>
      <c r="D208" s="10">
        <v>568.35</v>
      </c>
      <c r="E208" s="5" t="e">
        <f t="shared" si="3"/>
        <v>#REF!</v>
      </c>
    </row>
    <row r="209" spans="1:5" ht="13.8" x14ac:dyDescent="0.3">
      <c r="A209" s="6">
        <v>92819</v>
      </c>
      <c r="B209" s="6" t="s">
        <v>5494</v>
      </c>
      <c r="C209" s="6" t="s">
        <v>1</v>
      </c>
      <c r="D209" s="10">
        <v>131.94</v>
      </c>
      <c r="E209" s="5" t="e">
        <f t="shared" si="3"/>
        <v>#REF!</v>
      </c>
    </row>
    <row r="210" spans="1:5" ht="13.8" x14ac:dyDescent="0.3">
      <c r="A210" s="6">
        <v>92820</v>
      </c>
      <c r="B210" s="6" t="s">
        <v>5495</v>
      </c>
      <c r="C210" s="6" t="s">
        <v>1</v>
      </c>
      <c r="D210" s="10">
        <v>28.12</v>
      </c>
      <c r="E210" s="5" t="e">
        <f t="shared" si="3"/>
        <v>#REF!</v>
      </c>
    </row>
    <row r="211" spans="1:5" ht="13.8" x14ac:dyDescent="0.3">
      <c r="A211" s="6">
        <v>92821</v>
      </c>
      <c r="B211" s="6" t="s">
        <v>5496</v>
      </c>
      <c r="C211" s="6" t="s">
        <v>1</v>
      </c>
      <c r="D211" s="10">
        <v>36.07</v>
      </c>
      <c r="E211" s="5" t="e">
        <f t="shared" si="3"/>
        <v>#REF!</v>
      </c>
    </row>
    <row r="212" spans="1:5" ht="13.8" x14ac:dyDescent="0.3">
      <c r="A212" s="6">
        <v>92822</v>
      </c>
      <c r="B212" s="6" t="s">
        <v>5497</v>
      </c>
      <c r="C212" s="6" t="s">
        <v>1</v>
      </c>
      <c r="D212" s="10">
        <v>44.05</v>
      </c>
      <c r="E212" s="5" t="e">
        <f t="shared" si="3"/>
        <v>#REF!</v>
      </c>
    </row>
    <row r="213" spans="1:5" ht="13.8" x14ac:dyDescent="0.3">
      <c r="A213" s="6">
        <v>92824</v>
      </c>
      <c r="B213" s="6" t="s">
        <v>5498</v>
      </c>
      <c r="C213" s="6" t="s">
        <v>1</v>
      </c>
      <c r="D213" s="10">
        <v>52.4</v>
      </c>
      <c r="E213" s="5" t="e">
        <f t="shared" si="3"/>
        <v>#REF!</v>
      </c>
    </row>
    <row r="214" spans="1:5" ht="13.8" x14ac:dyDescent="0.3">
      <c r="A214" s="6">
        <v>92825</v>
      </c>
      <c r="B214" s="6" t="s">
        <v>5499</v>
      </c>
      <c r="C214" s="6" t="s">
        <v>1</v>
      </c>
      <c r="D214" s="10">
        <v>60.77</v>
      </c>
      <c r="E214" s="5" t="e">
        <f t="shared" si="3"/>
        <v>#REF!</v>
      </c>
    </row>
    <row r="215" spans="1:5" ht="13.8" x14ac:dyDescent="0.3">
      <c r="A215" s="6">
        <v>92826</v>
      </c>
      <c r="B215" s="6" t="s">
        <v>5500</v>
      </c>
      <c r="C215" s="6" t="s">
        <v>1</v>
      </c>
      <c r="D215" s="10">
        <v>70.290000000000006</v>
      </c>
      <c r="E215" s="5" t="e">
        <f t="shared" si="3"/>
        <v>#REF!</v>
      </c>
    </row>
    <row r="216" spans="1:5" ht="13.8" x14ac:dyDescent="0.3">
      <c r="A216" s="6">
        <v>92827</v>
      </c>
      <c r="B216" s="6" t="s">
        <v>5501</v>
      </c>
      <c r="C216" s="6" t="s">
        <v>1</v>
      </c>
      <c r="D216" s="10">
        <v>80.25</v>
      </c>
      <c r="E216" s="5" t="e">
        <f t="shared" si="3"/>
        <v>#REF!</v>
      </c>
    </row>
    <row r="217" spans="1:5" ht="13.8" x14ac:dyDescent="0.3">
      <c r="A217" s="6">
        <v>92828</v>
      </c>
      <c r="B217" s="6" t="s">
        <v>5502</v>
      </c>
      <c r="C217" s="6" t="s">
        <v>1</v>
      </c>
      <c r="D217" s="10">
        <v>91.92</v>
      </c>
      <c r="E217" s="5" t="e">
        <f t="shared" si="3"/>
        <v>#REF!</v>
      </c>
    </row>
    <row r="218" spans="1:5" ht="13.8" x14ac:dyDescent="0.3">
      <c r="A218" s="6">
        <v>92829</v>
      </c>
      <c r="B218" s="6" t="s">
        <v>5503</v>
      </c>
      <c r="C218" s="6" t="s">
        <v>1</v>
      </c>
      <c r="D218" s="10">
        <v>407.43</v>
      </c>
      <c r="E218" s="5" t="e">
        <f t="shared" si="3"/>
        <v>#REF!</v>
      </c>
    </row>
    <row r="219" spans="1:5" ht="13.8" x14ac:dyDescent="0.3">
      <c r="A219" s="6">
        <v>92830</v>
      </c>
      <c r="B219" s="6" t="s">
        <v>5504</v>
      </c>
      <c r="C219" s="6" t="s">
        <v>1</v>
      </c>
      <c r="D219" s="10">
        <v>114.03</v>
      </c>
      <c r="E219" s="5" t="e">
        <f t="shared" si="3"/>
        <v>#REF!</v>
      </c>
    </row>
    <row r="220" spans="1:5" ht="13.8" x14ac:dyDescent="0.3">
      <c r="A220" s="6">
        <v>92831</v>
      </c>
      <c r="B220" s="6" t="s">
        <v>5505</v>
      </c>
      <c r="C220" s="6" t="s">
        <v>1</v>
      </c>
      <c r="D220" s="10">
        <v>588.01</v>
      </c>
      <c r="E220" s="5" t="e">
        <f t="shared" si="3"/>
        <v>#REF!</v>
      </c>
    </row>
    <row r="221" spans="1:5" ht="13.8" x14ac:dyDescent="0.3">
      <c r="A221" s="6">
        <v>92832</v>
      </c>
      <c r="B221" s="6" t="s">
        <v>5506</v>
      </c>
      <c r="C221" s="6" t="s">
        <v>1</v>
      </c>
      <c r="D221" s="10">
        <v>151.6</v>
      </c>
      <c r="E221" s="5" t="e">
        <f t="shared" si="3"/>
        <v>#REF!</v>
      </c>
    </row>
    <row r="222" spans="1:5" ht="13.8" x14ac:dyDescent="0.3">
      <c r="A222" s="6">
        <v>95565</v>
      </c>
      <c r="B222" s="6" t="s">
        <v>5507</v>
      </c>
      <c r="C222" s="6" t="s">
        <v>1</v>
      </c>
      <c r="D222" s="10">
        <v>74.13</v>
      </c>
      <c r="E222" s="5" t="e">
        <f t="shared" si="3"/>
        <v>#REF!</v>
      </c>
    </row>
    <row r="223" spans="1:5" ht="13.8" x14ac:dyDescent="0.3">
      <c r="A223" s="6">
        <v>95566</v>
      </c>
      <c r="B223" s="6" t="s">
        <v>5508</v>
      </c>
      <c r="C223" s="6" t="s">
        <v>1</v>
      </c>
      <c r="D223" s="10">
        <v>78.510000000000005</v>
      </c>
      <c r="E223" s="5" t="e">
        <f t="shared" si="3"/>
        <v>#REF!</v>
      </c>
    </row>
    <row r="224" spans="1:5" ht="13.8" x14ac:dyDescent="0.3">
      <c r="A224" s="6">
        <v>95567</v>
      </c>
      <c r="B224" s="6" t="s">
        <v>5509</v>
      </c>
      <c r="C224" s="6" t="s">
        <v>1</v>
      </c>
      <c r="D224" s="10">
        <v>53.7</v>
      </c>
      <c r="E224" s="5" t="e">
        <f t="shared" si="3"/>
        <v>#REF!</v>
      </c>
    </row>
    <row r="225" spans="1:5" ht="13.8" x14ac:dyDescent="0.3">
      <c r="A225" s="6">
        <v>95568</v>
      </c>
      <c r="B225" s="6" t="s">
        <v>5510</v>
      </c>
      <c r="C225" s="6" t="s">
        <v>1</v>
      </c>
      <c r="D225" s="10">
        <v>70.11</v>
      </c>
      <c r="E225" s="5" t="e">
        <f t="shared" si="3"/>
        <v>#REF!</v>
      </c>
    </row>
    <row r="226" spans="1:5" ht="13.8" x14ac:dyDescent="0.3">
      <c r="A226" s="6">
        <v>95569</v>
      </c>
      <c r="B226" s="6" t="s">
        <v>5511</v>
      </c>
      <c r="C226" s="6" t="s">
        <v>1</v>
      </c>
      <c r="D226" s="10">
        <v>94.83</v>
      </c>
      <c r="E226" s="5" t="e">
        <f t="shared" si="3"/>
        <v>#REF!</v>
      </c>
    </row>
    <row r="227" spans="1:5" ht="13.8" x14ac:dyDescent="0.3">
      <c r="A227" s="6">
        <v>95570</v>
      </c>
      <c r="B227" s="6" t="s">
        <v>5512</v>
      </c>
      <c r="C227" s="6" t="s">
        <v>1</v>
      </c>
      <c r="D227" s="10">
        <v>58.08</v>
      </c>
      <c r="E227" s="5" t="e">
        <f t="shared" si="3"/>
        <v>#REF!</v>
      </c>
    </row>
    <row r="228" spans="1:5" ht="13.8" x14ac:dyDescent="0.3">
      <c r="A228" s="6">
        <v>95571</v>
      </c>
      <c r="B228" s="6" t="s">
        <v>5513</v>
      </c>
      <c r="C228" s="6" t="s">
        <v>1</v>
      </c>
      <c r="D228" s="10">
        <v>75.72</v>
      </c>
      <c r="E228" s="5" t="e">
        <f t="shared" si="3"/>
        <v>#REF!</v>
      </c>
    </row>
    <row r="229" spans="1:5" ht="13.8" x14ac:dyDescent="0.3">
      <c r="A229" s="6">
        <v>95572</v>
      </c>
      <c r="B229" s="6" t="s">
        <v>5514</v>
      </c>
      <c r="C229" s="6" t="s">
        <v>1</v>
      </c>
      <c r="D229" s="10">
        <v>101.78</v>
      </c>
      <c r="E229" s="5" t="e">
        <f t="shared" si="3"/>
        <v>#REF!</v>
      </c>
    </row>
    <row r="230" spans="1:5" ht="13.8" x14ac:dyDescent="0.3">
      <c r="A230" s="6">
        <v>97127</v>
      </c>
      <c r="B230" s="6" t="s">
        <v>5515</v>
      </c>
      <c r="C230" s="6" t="s">
        <v>1</v>
      </c>
      <c r="D230" s="10">
        <v>3.06</v>
      </c>
      <c r="E230" s="5" t="e">
        <f t="shared" si="3"/>
        <v>#REF!</v>
      </c>
    </row>
    <row r="231" spans="1:5" ht="13.8" x14ac:dyDescent="0.3">
      <c r="A231" s="6">
        <v>97128</v>
      </c>
      <c r="B231" s="6" t="s">
        <v>5516</v>
      </c>
      <c r="C231" s="6" t="s">
        <v>1</v>
      </c>
      <c r="D231" s="10">
        <v>5.99</v>
      </c>
      <c r="E231" s="5" t="e">
        <f t="shared" si="3"/>
        <v>#REF!</v>
      </c>
    </row>
    <row r="232" spans="1:5" ht="13.8" x14ac:dyDescent="0.3">
      <c r="A232" s="6">
        <v>97129</v>
      </c>
      <c r="B232" s="6" t="s">
        <v>5517</v>
      </c>
      <c r="C232" s="6" t="s">
        <v>1</v>
      </c>
      <c r="D232" s="10">
        <v>7.38</v>
      </c>
      <c r="E232" s="5" t="e">
        <f t="shared" si="3"/>
        <v>#REF!</v>
      </c>
    </row>
    <row r="233" spans="1:5" ht="13.8" x14ac:dyDescent="0.3">
      <c r="A233" s="6">
        <v>97130</v>
      </c>
      <c r="B233" s="6" t="s">
        <v>5518</v>
      </c>
      <c r="C233" s="6" t="s">
        <v>1</v>
      </c>
      <c r="D233" s="10">
        <v>8.75</v>
      </c>
      <c r="E233" s="5" t="e">
        <f t="shared" si="3"/>
        <v>#REF!</v>
      </c>
    </row>
    <row r="234" spans="1:5" ht="13.8" x14ac:dyDescent="0.3">
      <c r="A234" s="6">
        <v>97131</v>
      </c>
      <c r="B234" s="6" t="s">
        <v>5519</v>
      </c>
      <c r="C234" s="6" t="s">
        <v>1</v>
      </c>
      <c r="D234" s="10">
        <v>10.119999999999999</v>
      </c>
      <c r="E234" s="5" t="e">
        <f t="shared" si="3"/>
        <v>#REF!</v>
      </c>
    </row>
    <row r="235" spans="1:5" ht="13.8" x14ac:dyDescent="0.3">
      <c r="A235" s="6">
        <v>97132</v>
      </c>
      <c r="B235" s="6" t="s">
        <v>5520</v>
      </c>
      <c r="C235" s="6" t="s">
        <v>1</v>
      </c>
      <c r="D235" s="10">
        <v>11.5</v>
      </c>
      <c r="E235" s="5" t="e">
        <f t="shared" si="3"/>
        <v>#REF!</v>
      </c>
    </row>
    <row r="236" spans="1:5" ht="13.8" x14ac:dyDescent="0.3">
      <c r="A236" s="6">
        <v>97133</v>
      </c>
      <c r="B236" s="6" t="s">
        <v>5521</v>
      </c>
      <c r="C236" s="6" t="s">
        <v>1</v>
      </c>
      <c r="D236" s="10">
        <v>14.26</v>
      </c>
      <c r="E236" s="5" t="e">
        <f t="shared" si="3"/>
        <v>#REF!</v>
      </c>
    </row>
    <row r="237" spans="1:5" ht="13.8" x14ac:dyDescent="0.3">
      <c r="A237" s="6">
        <v>97134</v>
      </c>
      <c r="B237" s="6" t="s">
        <v>5522</v>
      </c>
      <c r="C237" s="6" t="s">
        <v>1</v>
      </c>
      <c r="D237" s="10">
        <v>1.37</v>
      </c>
      <c r="E237" s="5" t="e">
        <f t="shared" si="3"/>
        <v>#REF!</v>
      </c>
    </row>
    <row r="238" spans="1:5" ht="13.8" x14ac:dyDescent="0.3">
      <c r="A238" s="6">
        <v>97135</v>
      </c>
      <c r="B238" s="6" t="s">
        <v>5523</v>
      </c>
      <c r="C238" s="6" t="s">
        <v>1</v>
      </c>
      <c r="D238" s="10">
        <v>2.98</v>
      </c>
      <c r="E238" s="5" t="e">
        <f t="shared" si="3"/>
        <v>#REF!</v>
      </c>
    </row>
    <row r="239" spans="1:5" ht="13.8" x14ac:dyDescent="0.3">
      <c r="A239" s="6">
        <v>97136</v>
      </c>
      <c r="B239" s="6" t="s">
        <v>5524</v>
      </c>
      <c r="C239" s="6" t="s">
        <v>1</v>
      </c>
      <c r="D239" s="10">
        <v>3.68</v>
      </c>
      <c r="E239" s="5" t="e">
        <f t="shared" si="3"/>
        <v>#REF!</v>
      </c>
    </row>
    <row r="240" spans="1:5" ht="13.8" x14ac:dyDescent="0.3">
      <c r="A240" s="6">
        <v>97137</v>
      </c>
      <c r="B240" s="6" t="s">
        <v>5525</v>
      </c>
      <c r="C240" s="6" t="s">
        <v>1</v>
      </c>
      <c r="D240" s="10">
        <v>4.37</v>
      </c>
      <c r="E240" s="5" t="e">
        <f t="shared" si="3"/>
        <v>#REF!</v>
      </c>
    </row>
    <row r="241" spans="1:5" ht="13.8" x14ac:dyDescent="0.3">
      <c r="A241" s="6">
        <v>97138</v>
      </c>
      <c r="B241" s="6" t="s">
        <v>5526</v>
      </c>
      <c r="C241" s="6" t="s">
        <v>1</v>
      </c>
      <c r="D241" s="10">
        <v>5.07</v>
      </c>
      <c r="E241" s="5" t="e">
        <f t="shared" si="3"/>
        <v>#REF!</v>
      </c>
    </row>
    <row r="242" spans="1:5" ht="13.8" x14ac:dyDescent="0.3">
      <c r="A242" s="6">
        <v>97139</v>
      </c>
      <c r="B242" s="6" t="s">
        <v>5527</v>
      </c>
      <c r="C242" s="6" t="s">
        <v>1</v>
      </c>
      <c r="D242" s="10">
        <v>5.75</v>
      </c>
      <c r="E242" s="5" t="e">
        <f t="shared" si="3"/>
        <v>#REF!</v>
      </c>
    </row>
    <row r="243" spans="1:5" ht="13.8" x14ac:dyDescent="0.3">
      <c r="A243" s="6">
        <v>97140</v>
      </c>
      <c r="B243" s="6" t="s">
        <v>5528</v>
      </c>
      <c r="C243" s="6" t="s">
        <v>1</v>
      </c>
      <c r="D243" s="10">
        <v>7.15</v>
      </c>
      <c r="E243" s="5" t="e">
        <f t="shared" si="3"/>
        <v>#REF!</v>
      </c>
    </row>
    <row r="244" spans="1:5" ht="13.8" x14ac:dyDescent="0.3">
      <c r="A244" s="6">
        <v>93206</v>
      </c>
      <c r="B244" s="6" t="s">
        <v>5529</v>
      </c>
      <c r="C244" s="6" t="s">
        <v>5530</v>
      </c>
      <c r="D244" s="10">
        <v>752.01</v>
      </c>
      <c r="E244" s="5" t="e">
        <f t="shared" si="3"/>
        <v>#REF!</v>
      </c>
    </row>
    <row r="245" spans="1:5" ht="13.8" x14ac:dyDescent="0.3">
      <c r="A245" s="6">
        <v>93207</v>
      </c>
      <c r="B245" s="6" t="s">
        <v>5531</v>
      </c>
      <c r="C245" s="6" t="s">
        <v>5530</v>
      </c>
      <c r="D245" s="10">
        <v>710.53</v>
      </c>
      <c r="E245" s="5" t="e">
        <f t="shared" si="3"/>
        <v>#REF!</v>
      </c>
    </row>
    <row r="246" spans="1:5" ht="13.8" x14ac:dyDescent="0.3">
      <c r="A246" s="6">
        <v>93208</v>
      </c>
      <c r="B246" s="6" t="s">
        <v>5532</v>
      </c>
      <c r="C246" s="6" t="s">
        <v>5530</v>
      </c>
      <c r="D246" s="10">
        <v>587.79</v>
      </c>
      <c r="E246" s="5" t="e">
        <f t="shared" si="3"/>
        <v>#REF!</v>
      </c>
    </row>
    <row r="247" spans="1:5" ht="13.8" x14ac:dyDescent="0.3">
      <c r="A247" s="6">
        <v>93209</v>
      </c>
      <c r="B247" s="6" t="s">
        <v>5533</v>
      </c>
      <c r="C247" s="6" t="s">
        <v>5530</v>
      </c>
      <c r="D247" s="10">
        <v>639.48</v>
      </c>
      <c r="E247" s="5" t="e">
        <f t="shared" si="3"/>
        <v>#REF!</v>
      </c>
    </row>
    <row r="248" spans="1:5" ht="13.8" x14ac:dyDescent="0.3">
      <c r="A248" s="6">
        <v>93210</v>
      </c>
      <c r="B248" s="6" t="s">
        <v>5534</v>
      </c>
      <c r="C248" s="6" t="s">
        <v>5530</v>
      </c>
      <c r="D248" s="10">
        <v>382.6</v>
      </c>
      <c r="E248" s="5" t="e">
        <f t="shared" si="3"/>
        <v>#REF!</v>
      </c>
    </row>
    <row r="249" spans="1:5" ht="13.8" x14ac:dyDescent="0.3">
      <c r="A249" s="6">
        <v>93211</v>
      </c>
      <c r="B249" s="6" t="s">
        <v>5535</v>
      </c>
      <c r="C249" s="6" t="s">
        <v>5530</v>
      </c>
      <c r="D249" s="10">
        <v>387.96</v>
      </c>
      <c r="E249" s="5" t="e">
        <f t="shared" si="3"/>
        <v>#REF!</v>
      </c>
    </row>
    <row r="250" spans="1:5" ht="13.8" x14ac:dyDescent="0.3">
      <c r="A250" s="6">
        <v>93212</v>
      </c>
      <c r="B250" s="6" t="s">
        <v>5536</v>
      </c>
      <c r="C250" s="6" t="s">
        <v>5530</v>
      </c>
      <c r="D250" s="10">
        <v>644.77</v>
      </c>
      <c r="E250" s="5" t="e">
        <f t="shared" si="3"/>
        <v>#REF!</v>
      </c>
    </row>
    <row r="251" spans="1:5" ht="13.8" x14ac:dyDescent="0.3">
      <c r="A251" s="6">
        <v>93213</v>
      </c>
      <c r="B251" s="6" t="s">
        <v>5537</v>
      </c>
      <c r="C251" s="6" t="s">
        <v>5530</v>
      </c>
      <c r="D251" s="10">
        <v>692.05</v>
      </c>
      <c r="E251" s="5" t="e">
        <f t="shared" si="3"/>
        <v>#REF!</v>
      </c>
    </row>
    <row r="252" spans="1:5" ht="13.8" x14ac:dyDescent="0.3">
      <c r="A252" s="6">
        <v>93214</v>
      </c>
      <c r="B252" s="6" t="s">
        <v>5538</v>
      </c>
      <c r="C252" s="6" t="s">
        <v>5372</v>
      </c>
      <c r="D252" s="11">
        <v>4022.62</v>
      </c>
      <c r="E252" s="5" t="e">
        <f t="shared" si="3"/>
        <v>#REF!</v>
      </c>
    </row>
    <row r="253" spans="1:5" ht="13.8" x14ac:dyDescent="0.3">
      <c r="A253" s="6">
        <v>93243</v>
      </c>
      <c r="B253" s="6" t="s">
        <v>5539</v>
      </c>
      <c r="C253" s="6" t="s">
        <v>5372</v>
      </c>
      <c r="D253" s="11">
        <v>6053.11</v>
      </c>
      <c r="E253" s="5" t="e">
        <f t="shared" si="3"/>
        <v>#REF!</v>
      </c>
    </row>
    <row r="254" spans="1:5" ht="13.8" x14ac:dyDescent="0.3">
      <c r="A254" s="6">
        <v>93582</v>
      </c>
      <c r="B254" s="6" t="s">
        <v>5540</v>
      </c>
      <c r="C254" s="6" t="s">
        <v>5530</v>
      </c>
      <c r="D254" s="10">
        <v>190.17</v>
      </c>
      <c r="E254" s="5" t="e">
        <f t="shared" si="3"/>
        <v>#REF!</v>
      </c>
    </row>
    <row r="255" spans="1:5" ht="13.8" x14ac:dyDescent="0.3">
      <c r="A255" s="6">
        <v>93583</v>
      </c>
      <c r="B255" s="6" t="s">
        <v>5541</v>
      </c>
      <c r="C255" s="6" t="s">
        <v>5530</v>
      </c>
      <c r="D255" s="10">
        <v>317.44</v>
      </c>
      <c r="E255" s="5" t="e">
        <f t="shared" si="3"/>
        <v>#REF!</v>
      </c>
    </row>
    <row r="256" spans="1:5" ht="13.8" x14ac:dyDescent="0.3">
      <c r="A256" s="6">
        <v>93584</v>
      </c>
      <c r="B256" s="6" t="s">
        <v>5542</v>
      </c>
      <c r="C256" s="6" t="s">
        <v>5530</v>
      </c>
      <c r="D256" s="10">
        <v>605</v>
      </c>
      <c r="E256" s="5" t="e">
        <f t="shared" si="3"/>
        <v>#REF!</v>
      </c>
    </row>
    <row r="257" spans="1:5" ht="13.8" x14ac:dyDescent="0.3">
      <c r="A257" s="6">
        <v>93585</v>
      </c>
      <c r="B257" s="6" t="s">
        <v>5543</v>
      </c>
      <c r="C257" s="6" t="s">
        <v>5530</v>
      </c>
      <c r="D257" s="10">
        <v>731.71</v>
      </c>
      <c r="E257" s="5" t="e">
        <f t="shared" si="3"/>
        <v>#REF!</v>
      </c>
    </row>
    <row r="258" spans="1:5" ht="13.8" x14ac:dyDescent="0.3">
      <c r="A258" s="6">
        <v>98441</v>
      </c>
      <c r="B258" s="6" t="s">
        <v>5544</v>
      </c>
      <c r="C258" s="6" t="s">
        <v>5530</v>
      </c>
      <c r="D258" s="10">
        <v>83.84</v>
      </c>
      <c r="E258" s="5" t="e">
        <f t="shared" si="3"/>
        <v>#REF!</v>
      </c>
    </row>
    <row r="259" spans="1:5" ht="13.8" x14ac:dyDescent="0.3">
      <c r="A259" s="6">
        <v>98442</v>
      </c>
      <c r="B259" s="6" t="s">
        <v>5545</v>
      </c>
      <c r="C259" s="6" t="s">
        <v>5530</v>
      </c>
      <c r="D259" s="10">
        <v>85.97</v>
      </c>
      <c r="E259" s="5" t="e">
        <f t="shared" si="3"/>
        <v>#REF!</v>
      </c>
    </row>
    <row r="260" spans="1:5" ht="13.8" x14ac:dyDescent="0.3">
      <c r="A260" s="6">
        <v>98443</v>
      </c>
      <c r="B260" s="6" t="s">
        <v>5546</v>
      </c>
      <c r="C260" s="6" t="s">
        <v>5530</v>
      </c>
      <c r="D260" s="10">
        <v>73.22</v>
      </c>
      <c r="E260" s="5" t="e">
        <f t="shared" si="3"/>
        <v>#REF!</v>
      </c>
    </row>
    <row r="261" spans="1:5" ht="13.8" x14ac:dyDescent="0.3">
      <c r="A261" s="6">
        <v>98444</v>
      </c>
      <c r="B261" s="6" t="s">
        <v>5547</v>
      </c>
      <c r="C261" s="6" t="s">
        <v>5530</v>
      </c>
      <c r="D261" s="10">
        <v>74.739999999999995</v>
      </c>
      <c r="E261" s="5" t="e">
        <f t="shared" si="3"/>
        <v>#REF!</v>
      </c>
    </row>
    <row r="262" spans="1:5" ht="13.8" x14ac:dyDescent="0.3">
      <c r="A262" s="6">
        <v>98445</v>
      </c>
      <c r="B262" s="6" t="s">
        <v>5548</v>
      </c>
      <c r="C262" s="6" t="s">
        <v>5530</v>
      </c>
      <c r="D262" s="10">
        <v>99.84</v>
      </c>
      <c r="E262" s="5" t="e">
        <f t="shared" si="3"/>
        <v>#REF!</v>
      </c>
    </row>
    <row r="263" spans="1:5" ht="13.8" x14ac:dyDescent="0.3">
      <c r="A263" s="6">
        <v>98446</v>
      </c>
      <c r="B263" s="6" t="s">
        <v>5549</v>
      </c>
      <c r="C263" s="6" t="s">
        <v>5530</v>
      </c>
      <c r="D263" s="10">
        <v>127.55</v>
      </c>
      <c r="E263" s="5" t="e">
        <f t="shared" si="3"/>
        <v>#REF!</v>
      </c>
    </row>
    <row r="264" spans="1:5" ht="13.8" x14ac:dyDescent="0.3">
      <c r="A264" s="6">
        <v>98447</v>
      </c>
      <c r="B264" s="6" t="s">
        <v>5550</v>
      </c>
      <c r="C264" s="6" t="s">
        <v>5530</v>
      </c>
      <c r="D264" s="10">
        <v>85.15</v>
      </c>
      <c r="E264" s="5" t="e">
        <f t="shared" ref="E264:E327" si="4">TRUNC(D264-(D264*$F$3),2)</f>
        <v>#REF!</v>
      </c>
    </row>
    <row r="265" spans="1:5" ht="13.8" x14ac:dyDescent="0.3">
      <c r="A265" s="6">
        <v>98448</v>
      </c>
      <c r="B265" s="6" t="s">
        <v>5551</v>
      </c>
      <c r="C265" s="6" t="s">
        <v>5530</v>
      </c>
      <c r="D265" s="10">
        <v>106.45</v>
      </c>
      <c r="E265" s="5" t="e">
        <f t="shared" si="4"/>
        <v>#REF!</v>
      </c>
    </row>
    <row r="266" spans="1:5" ht="13.8" x14ac:dyDescent="0.3">
      <c r="A266" s="6">
        <v>98449</v>
      </c>
      <c r="B266" s="6" t="s">
        <v>5552</v>
      </c>
      <c r="C266" s="6" t="s">
        <v>5530</v>
      </c>
      <c r="D266" s="10">
        <v>104.91</v>
      </c>
      <c r="E266" s="5" t="e">
        <f t="shared" si="4"/>
        <v>#REF!</v>
      </c>
    </row>
    <row r="267" spans="1:5" ht="13.8" x14ac:dyDescent="0.3">
      <c r="A267" s="6">
        <v>98450</v>
      </c>
      <c r="B267" s="6" t="s">
        <v>5553</v>
      </c>
      <c r="C267" s="6" t="s">
        <v>5530</v>
      </c>
      <c r="D267" s="10">
        <v>108.01</v>
      </c>
      <c r="E267" s="5" t="e">
        <f t="shared" si="4"/>
        <v>#REF!</v>
      </c>
    </row>
    <row r="268" spans="1:5" ht="13.8" x14ac:dyDescent="0.3">
      <c r="A268" s="6">
        <v>98451</v>
      </c>
      <c r="B268" s="6" t="s">
        <v>5554</v>
      </c>
      <c r="C268" s="6" t="s">
        <v>5530</v>
      </c>
      <c r="D268" s="10">
        <v>92.46</v>
      </c>
      <c r="E268" s="5" t="e">
        <f t="shared" si="4"/>
        <v>#REF!</v>
      </c>
    </row>
    <row r="269" spans="1:5" ht="13.8" x14ac:dyDescent="0.3">
      <c r="A269" s="6">
        <v>98452</v>
      </c>
      <c r="B269" s="6" t="s">
        <v>5555</v>
      </c>
      <c r="C269" s="6" t="s">
        <v>5530</v>
      </c>
      <c r="D269" s="10">
        <v>94.34</v>
      </c>
      <c r="E269" s="5" t="e">
        <f t="shared" si="4"/>
        <v>#REF!</v>
      </c>
    </row>
    <row r="270" spans="1:5" ht="13.8" x14ac:dyDescent="0.3">
      <c r="A270" s="6">
        <v>98453</v>
      </c>
      <c r="B270" s="6" t="s">
        <v>5556</v>
      </c>
      <c r="C270" s="6" t="s">
        <v>5530</v>
      </c>
      <c r="D270" s="10">
        <v>124.53</v>
      </c>
      <c r="E270" s="5" t="e">
        <f t="shared" si="4"/>
        <v>#REF!</v>
      </c>
    </row>
    <row r="271" spans="1:5" ht="13.8" x14ac:dyDescent="0.3">
      <c r="A271" s="6">
        <v>98454</v>
      </c>
      <c r="B271" s="6" t="s">
        <v>5557</v>
      </c>
      <c r="C271" s="6" t="s">
        <v>5530</v>
      </c>
      <c r="D271" s="10">
        <v>161.09</v>
      </c>
      <c r="E271" s="5" t="e">
        <f t="shared" si="4"/>
        <v>#REF!</v>
      </c>
    </row>
    <row r="272" spans="1:5" ht="13.8" x14ac:dyDescent="0.3">
      <c r="A272" s="6">
        <v>98455</v>
      </c>
      <c r="B272" s="6" t="s">
        <v>5558</v>
      </c>
      <c r="C272" s="6" t="s">
        <v>5530</v>
      </c>
      <c r="D272" s="10">
        <v>108.02</v>
      </c>
      <c r="E272" s="5" t="e">
        <f t="shared" si="4"/>
        <v>#REF!</v>
      </c>
    </row>
    <row r="273" spans="1:5" ht="13.8" x14ac:dyDescent="0.3">
      <c r="A273" s="6">
        <v>98456</v>
      </c>
      <c r="B273" s="6" t="s">
        <v>5559</v>
      </c>
      <c r="C273" s="6" t="s">
        <v>5530</v>
      </c>
      <c r="D273" s="10">
        <v>137.55000000000001</v>
      </c>
      <c r="E273" s="5" t="e">
        <f t="shared" si="4"/>
        <v>#REF!</v>
      </c>
    </row>
    <row r="274" spans="1:5" ht="13.8" x14ac:dyDescent="0.3">
      <c r="A274" s="6">
        <v>98458</v>
      </c>
      <c r="B274" s="6" t="s">
        <v>5560</v>
      </c>
      <c r="C274" s="6" t="s">
        <v>5530</v>
      </c>
      <c r="D274" s="10">
        <v>80.3</v>
      </c>
      <c r="E274" s="5" t="e">
        <f t="shared" si="4"/>
        <v>#REF!</v>
      </c>
    </row>
    <row r="275" spans="1:5" ht="13.8" x14ac:dyDescent="0.3">
      <c r="A275" s="6">
        <v>98459</v>
      </c>
      <c r="B275" s="6" t="s">
        <v>5561</v>
      </c>
      <c r="C275" s="6" t="s">
        <v>5530</v>
      </c>
      <c r="D275" s="10">
        <v>66.760000000000005</v>
      </c>
      <c r="E275" s="5" t="e">
        <f t="shared" si="4"/>
        <v>#REF!</v>
      </c>
    </row>
    <row r="276" spans="1:5" ht="13.8" x14ac:dyDescent="0.3">
      <c r="A276" s="6">
        <v>98460</v>
      </c>
      <c r="B276" s="6" t="s">
        <v>5562</v>
      </c>
      <c r="C276" s="6" t="s">
        <v>5530</v>
      </c>
      <c r="D276" s="10">
        <v>72.05</v>
      </c>
      <c r="E276" s="5" t="e">
        <f t="shared" si="4"/>
        <v>#REF!</v>
      </c>
    </row>
    <row r="277" spans="1:5" ht="13.8" x14ac:dyDescent="0.3">
      <c r="A277" s="6">
        <v>98461</v>
      </c>
      <c r="B277" s="6" t="s">
        <v>5563</v>
      </c>
      <c r="C277" s="6" t="s">
        <v>5372</v>
      </c>
      <c r="D277" s="11">
        <v>3492.44</v>
      </c>
      <c r="E277" s="5" t="e">
        <f t="shared" si="4"/>
        <v>#REF!</v>
      </c>
    </row>
    <row r="278" spans="1:5" ht="13.8" x14ac:dyDescent="0.3">
      <c r="A278" s="6">
        <v>98462</v>
      </c>
      <c r="B278" s="6" t="s">
        <v>5564</v>
      </c>
      <c r="C278" s="6" t="s">
        <v>5372</v>
      </c>
      <c r="D278" s="11">
        <v>5122.26</v>
      </c>
      <c r="E278" s="5" t="e">
        <f t="shared" si="4"/>
        <v>#REF!</v>
      </c>
    </row>
    <row r="279" spans="1:5" ht="13.8" x14ac:dyDescent="0.3">
      <c r="A279" s="6">
        <v>5631</v>
      </c>
      <c r="B279" s="6" t="s">
        <v>5565</v>
      </c>
      <c r="C279" s="6" t="s">
        <v>5566</v>
      </c>
      <c r="D279" s="10">
        <v>109.5</v>
      </c>
      <c r="E279" s="5" t="e">
        <f t="shared" si="4"/>
        <v>#REF!</v>
      </c>
    </row>
    <row r="280" spans="1:5" ht="13.8" x14ac:dyDescent="0.3">
      <c r="A280" s="6">
        <v>5678</v>
      </c>
      <c r="B280" s="6" t="s">
        <v>5567</v>
      </c>
      <c r="C280" s="6" t="s">
        <v>5566</v>
      </c>
      <c r="D280" s="10">
        <v>78.56</v>
      </c>
      <c r="E280" s="5" t="e">
        <f t="shared" si="4"/>
        <v>#REF!</v>
      </c>
    </row>
    <row r="281" spans="1:5" ht="13.8" x14ac:dyDescent="0.3">
      <c r="A281" s="6">
        <v>5680</v>
      </c>
      <c r="B281" s="6" t="s">
        <v>5568</v>
      </c>
      <c r="C281" s="6" t="s">
        <v>5566</v>
      </c>
      <c r="D281" s="10">
        <v>72.739999999999995</v>
      </c>
      <c r="E281" s="5" t="e">
        <f t="shared" si="4"/>
        <v>#REF!</v>
      </c>
    </row>
    <row r="282" spans="1:5" ht="13.8" x14ac:dyDescent="0.3">
      <c r="A282" s="6">
        <v>5684</v>
      </c>
      <c r="B282" s="6" t="s">
        <v>5569</v>
      </c>
      <c r="C282" s="6" t="s">
        <v>5566</v>
      </c>
      <c r="D282" s="10">
        <v>85.3</v>
      </c>
      <c r="E282" s="5" t="e">
        <f t="shared" si="4"/>
        <v>#REF!</v>
      </c>
    </row>
    <row r="283" spans="1:5" ht="13.8" x14ac:dyDescent="0.3">
      <c r="A283" s="6">
        <v>5689</v>
      </c>
      <c r="B283" s="6" t="s">
        <v>5570</v>
      </c>
      <c r="C283" s="6" t="s">
        <v>5566</v>
      </c>
      <c r="D283" s="10">
        <v>3.19</v>
      </c>
      <c r="E283" s="5" t="e">
        <f t="shared" si="4"/>
        <v>#REF!</v>
      </c>
    </row>
    <row r="284" spans="1:5" ht="13.8" x14ac:dyDescent="0.3">
      <c r="A284" s="6">
        <v>5795</v>
      </c>
      <c r="B284" s="6" t="s">
        <v>5571</v>
      </c>
      <c r="C284" s="6" t="s">
        <v>5566</v>
      </c>
      <c r="D284" s="10">
        <v>14.44</v>
      </c>
      <c r="E284" s="5" t="e">
        <f t="shared" si="4"/>
        <v>#REF!</v>
      </c>
    </row>
    <row r="285" spans="1:5" ht="13.8" x14ac:dyDescent="0.3">
      <c r="A285" s="6">
        <v>5811</v>
      </c>
      <c r="B285" s="6" t="s">
        <v>5572</v>
      </c>
      <c r="C285" s="6" t="s">
        <v>5566</v>
      </c>
      <c r="D285" s="10">
        <v>110.9</v>
      </c>
      <c r="E285" s="5" t="e">
        <f t="shared" si="4"/>
        <v>#REF!</v>
      </c>
    </row>
    <row r="286" spans="1:5" ht="13.8" x14ac:dyDescent="0.3">
      <c r="A286" s="6">
        <v>5823</v>
      </c>
      <c r="B286" s="6" t="s">
        <v>5573</v>
      </c>
      <c r="C286" s="6" t="s">
        <v>5566</v>
      </c>
      <c r="D286" s="10">
        <v>161.30000000000001</v>
      </c>
      <c r="E286" s="5" t="e">
        <f t="shared" si="4"/>
        <v>#REF!</v>
      </c>
    </row>
    <row r="287" spans="1:5" ht="13.8" x14ac:dyDescent="0.3">
      <c r="A287" s="6">
        <v>5824</v>
      </c>
      <c r="B287" s="6" t="s">
        <v>5574</v>
      </c>
      <c r="C287" s="6" t="s">
        <v>5566</v>
      </c>
      <c r="D287" s="10">
        <v>104.26</v>
      </c>
      <c r="E287" s="5" t="e">
        <f t="shared" si="4"/>
        <v>#REF!</v>
      </c>
    </row>
    <row r="288" spans="1:5" ht="13.8" x14ac:dyDescent="0.3">
      <c r="A288" s="6">
        <v>5835</v>
      </c>
      <c r="B288" s="6" t="s">
        <v>5575</v>
      </c>
      <c r="C288" s="6" t="s">
        <v>5566</v>
      </c>
      <c r="D288" s="10">
        <v>236.92</v>
      </c>
      <c r="E288" s="5" t="e">
        <f t="shared" si="4"/>
        <v>#REF!</v>
      </c>
    </row>
    <row r="289" spans="1:5" ht="13.8" x14ac:dyDescent="0.3">
      <c r="A289" s="6">
        <v>5839</v>
      </c>
      <c r="B289" s="6" t="s">
        <v>5576</v>
      </c>
      <c r="C289" s="6" t="s">
        <v>5566</v>
      </c>
      <c r="D289" s="10">
        <v>4.79</v>
      </c>
      <c r="E289" s="5" t="e">
        <f t="shared" si="4"/>
        <v>#REF!</v>
      </c>
    </row>
    <row r="290" spans="1:5" ht="13.8" x14ac:dyDescent="0.3">
      <c r="A290" s="6">
        <v>5843</v>
      </c>
      <c r="B290" s="6" t="s">
        <v>5577</v>
      </c>
      <c r="C290" s="6" t="s">
        <v>5566</v>
      </c>
      <c r="D290" s="10">
        <v>131.5</v>
      </c>
      <c r="E290" s="5" t="e">
        <f t="shared" si="4"/>
        <v>#REF!</v>
      </c>
    </row>
    <row r="291" spans="1:5" ht="13.8" x14ac:dyDescent="0.3">
      <c r="A291" s="6">
        <v>5847</v>
      </c>
      <c r="B291" s="6" t="s">
        <v>5578</v>
      </c>
      <c r="C291" s="6" t="s">
        <v>5566</v>
      </c>
      <c r="D291" s="10">
        <v>140.91999999999999</v>
      </c>
      <c r="E291" s="5" t="e">
        <f t="shared" si="4"/>
        <v>#REF!</v>
      </c>
    </row>
    <row r="292" spans="1:5" ht="13.8" x14ac:dyDescent="0.3">
      <c r="A292" s="6">
        <v>5851</v>
      </c>
      <c r="B292" s="6" t="s">
        <v>5579</v>
      </c>
      <c r="C292" s="6" t="s">
        <v>5566</v>
      </c>
      <c r="D292" s="10">
        <v>134.54</v>
      </c>
      <c r="E292" s="5" t="e">
        <f t="shared" si="4"/>
        <v>#REF!</v>
      </c>
    </row>
    <row r="293" spans="1:5" ht="13.8" x14ac:dyDescent="0.3">
      <c r="A293" s="6">
        <v>5855</v>
      </c>
      <c r="B293" s="6" t="s">
        <v>5580</v>
      </c>
      <c r="C293" s="6" t="s">
        <v>5566</v>
      </c>
      <c r="D293" s="10">
        <v>357.24</v>
      </c>
      <c r="E293" s="5" t="e">
        <f t="shared" si="4"/>
        <v>#REF!</v>
      </c>
    </row>
    <row r="294" spans="1:5" ht="13.8" x14ac:dyDescent="0.3">
      <c r="A294" s="6">
        <v>5863</v>
      </c>
      <c r="B294" s="6" t="s">
        <v>5581</v>
      </c>
      <c r="C294" s="6" t="s">
        <v>5566</v>
      </c>
      <c r="D294" s="10">
        <v>11.47</v>
      </c>
      <c r="E294" s="5" t="e">
        <f t="shared" si="4"/>
        <v>#REF!</v>
      </c>
    </row>
    <row r="295" spans="1:5" ht="13.8" x14ac:dyDescent="0.3">
      <c r="A295" s="6">
        <v>5867</v>
      </c>
      <c r="B295" s="6" t="s">
        <v>5582</v>
      </c>
      <c r="C295" s="6" t="s">
        <v>5566</v>
      </c>
      <c r="D295" s="10">
        <v>85.39</v>
      </c>
      <c r="E295" s="5" t="e">
        <f t="shared" si="4"/>
        <v>#REF!</v>
      </c>
    </row>
    <row r="296" spans="1:5" ht="13.8" x14ac:dyDescent="0.3">
      <c r="A296" s="6">
        <v>5875</v>
      </c>
      <c r="B296" s="6" t="s">
        <v>5583</v>
      </c>
      <c r="C296" s="6" t="s">
        <v>5566</v>
      </c>
      <c r="D296" s="10">
        <v>72.98</v>
      </c>
      <c r="E296" s="5" t="e">
        <f t="shared" si="4"/>
        <v>#REF!</v>
      </c>
    </row>
    <row r="297" spans="1:5" ht="13.8" x14ac:dyDescent="0.3">
      <c r="A297" s="6">
        <v>5879</v>
      </c>
      <c r="B297" s="6" t="s">
        <v>5584</v>
      </c>
      <c r="C297" s="6" t="s">
        <v>5566</v>
      </c>
      <c r="D297" s="10">
        <v>74.62</v>
      </c>
      <c r="E297" s="5" t="e">
        <f t="shared" si="4"/>
        <v>#REF!</v>
      </c>
    </row>
    <row r="298" spans="1:5" ht="13.8" x14ac:dyDescent="0.3">
      <c r="A298" s="6">
        <v>5882</v>
      </c>
      <c r="B298" s="6" t="s">
        <v>5585</v>
      </c>
      <c r="C298" s="6" t="s">
        <v>5566</v>
      </c>
      <c r="D298" s="10">
        <v>74.3</v>
      </c>
      <c r="E298" s="5" t="e">
        <f t="shared" si="4"/>
        <v>#REF!</v>
      </c>
    </row>
    <row r="299" spans="1:5" ht="13.8" x14ac:dyDescent="0.3">
      <c r="A299" s="6">
        <v>5890</v>
      </c>
      <c r="B299" s="6" t="s">
        <v>5586</v>
      </c>
      <c r="C299" s="6" t="s">
        <v>5566</v>
      </c>
      <c r="D299" s="10">
        <v>105.61</v>
      </c>
      <c r="E299" s="5" t="e">
        <f t="shared" si="4"/>
        <v>#REF!</v>
      </c>
    </row>
    <row r="300" spans="1:5" ht="13.8" x14ac:dyDescent="0.3">
      <c r="A300" s="6">
        <v>5894</v>
      </c>
      <c r="B300" s="6" t="s">
        <v>5587</v>
      </c>
      <c r="C300" s="6" t="s">
        <v>5566</v>
      </c>
      <c r="D300" s="10">
        <v>102.35</v>
      </c>
      <c r="E300" s="5" t="e">
        <f t="shared" si="4"/>
        <v>#REF!</v>
      </c>
    </row>
    <row r="301" spans="1:5" ht="13.8" x14ac:dyDescent="0.3">
      <c r="A301" s="6">
        <v>5901</v>
      </c>
      <c r="B301" s="6" t="s">
        <v>5588</v>
      </c>
      <c r="C301" s="6" t="s">
        <v>5566</v>
      </c>
      <c r="D301" s="10">
        <v>160.84</v>
      </c>
      <c r="E301" s="5" t="e">
        <f t="shared" si="4"/>
        <v>#REF!</v>
      </c>
    </row>
    <row r="302" spans="1:5" ht="13.8" x14ac:dyDescent="0.3">
      <c r="A302" s="6">
        <v>5909</v>
      </c>
      <c r="B302" s="6" t="s">
        <v>5589</v>
      </c>
      <c r="C302" s="6" t="s">
        <v>5566</v>
      </c>
      <c r="D302" s="10">
        <v>21.99</v>
      </c>
      <c r="E302" s="5" t="e">
        <f t="shared" si="4"/>
        <v>#REF!</v>
      </c>
    </row>
    <row r="303" spans="1:5" ht="13.8" x14ac:dyDescent="0.3">
      <c r="A303" s="6">
        <v>5921</v>
      </c>
      <c r="B303" s="6" t="s">
        <v>5590</v>
      </c>
      <c r="C303" s="6" t="s">
        <v>5566</v>
      </c>
      <c r="D303" s="10">
        <v>2.4900000000000002</v>
      </c>
      <c r="E303" s="5" t="e">
        <f t="shared" si="4"/>
        <v>#REF!</v>
      </c>
    </row>
    <row r="304" spans="1:5" ht="13.8" x14ac:dyDescent="0.3">
      <c r="A304" s="6">
        <v>5928</v>
      </c>
      <c r="B304" s="6" t="s">
        <v>5591</v>
      </c>
      <c r="C304" s="6" t="s">
        <v>5566</v>
      </c>
      <c r="D304" s="10">
        <v>133.61000000000001</v>
      </c>
      <c r="E304" s="5" t="e">
        <f t="shared" si="4"/>
        <v>#REF!</v>
      </c>
    </row>
    <row r="305" spans="1:5" ht="13.8" x14ac:dyDescent="0.3">
      <c r="A305" s="6">
        <v>5932</v>
      </c>
      <c r="B305" s="6" t="s">
        <v>5592</v>
      </c>
      <c r="C305" s="6" t="s">
        <v>5566</v>
      </c>
      <c r="D305" s="10">
        <v>124.95</v>
      </c>
      <c r="E305" s="5" t="e">
        <f t="shared" si="4"/>
        <v>#REF!</v>
      </c>
    </row>
    <row r="306" spans="1:5" ht="13.8" x14ac:dyDescent="0.3">
      <c r="A306" s="6">
        <v>5940</v>
      </c>
      <c r="B306" s="6" t="s">
        <v>5593</v>
      </c>
      <c r="C306" s="6" t="s">
        <v>5566</v>
      </c>
      <c r="D306" s="10">
        <v>110.23</v>
      </c>
      <c r="E306" s="5" t="e">
        <f t="shared" si="4"/>
        <v>#REF!</v>
      </c>
    </row>
    <row r="307" spans="1:5" ht="13.8" x14ac:dyDescent="0.3">
      <c r="A307" s="6">
        <v>5944</v>
      </c>
      <c r="B307" s="6" t="s">
        <v>5594</v>
      </c>
      <c r="C307" s="6" t="s">
        <v>5566</v>
      </c>
      <c r="D307" s="10">
        <v>124.87</v>
      </c>
      <c r="E307" s="5" t="e">
        <f t="shared" si="4"/>
        <v>#REF!</v>
      </c>
    </row>
    <row r="308" spans="1:5" ht="13.8" x14ac:dyDescent="0.3">
      <c r="A308" s="6">
        <v>5953</v>
      </c>
      <c r="B308" s="6" t="s">
        <v>5595</v>
      </c>
      <c r="C308" s="6" t="s">
        <v>5566</v>
      </c>
      <c r="D308" s="10">
        <v>31.25</v>
      </c>
      <c r="E308" s="5" t="e">
        <f t="shared" si="4"/>
        <v>#REF!</v>
      </c>
    </row>
    <row r="309" spans="1:5" ht="13.8" x14ac:dyDescent="0.3">
      <c r="A309" s="6">
        <v>6259</v>
      </c>
      <c r="B309" s="6" t="s">
        <v>5596</v>
      </c>
      <c r="C309" s="6" t="s">
        <v>5566</v>
      </c>
      <c r="D309" s="10">
        <v>132.93</v>
      </c>
      <c r="E309" s="5" t="e">
        <f t="shared" si="4"/>
        <v>#REF!</v>
      </c>
    </row>
    <row r="310" spans="1:5" ht="13.8" x14ac:dyDescent="0.3">
      <c r="A310" s="6">
        <v>6879</v>
      </c>
      <c r="B310" s="6" t="s">
        <v>5597</v>
      </c>
      <c r="C310" s="6" t="s">
        <v>5566</v>
      </c>
      <c r="D310" s="10">
        <v>110.69</v>
      </c>
      <c r="E310" s="5" t="e">
        <f t="shared" si="4"/>
        <v>#REF!</v>
      </c>
    </row>
    <row r="311" spans="1:5" ht="13.8" x14ac:dyDescent="0.3">
      <c r="A311" s="6">
        <v>7030</v>
      </c>
      <c r="B311" s="6" t="s">
        <v>5598</v>
      </c>
      <c r="C311" s="6" t="s">
        <v>5566</v>
      </c>
      <c r="D311" s="10">
        <v>125.33</v>
      </c>
      <c r="E311" s="5" t="e">
        <f t="shared" si="4"/>
        <v>#REF!</v>
      </c>
    </row>
    <row r="312" spans="1:5" ht="13.8" x14ac:dyDescent="0.3">
      <c r="A312" s="6">
        <v>7042</v>
      </c>
      <c r="B312" s="6" t="s">
        <v>5599</v>
      </c>
      <c r="C312" s="6" t="s">
        <v>5566</v>
      </c>
      <c r="D312" s="10">
        <v>6.74</v>
      </c>
      <c r="E312" s="5" t="e">
        <f t="shared" si="4"/>
        <v>#REF!</v>
      </c>
    </row>
    <row r="313" spans="1:5" ht="13.8" x14ac:dyDescent="0.3">
      <c r="A313" s="6">
        <v>7049</v>
      </c>
      <c r="B313" s="6" t="s">
        <v>5600</v>
      </c>
      <c r="C313" s="6" t="s">
        <v>5566</v>
      </c>
      <c r="D313" s="10">
        <v>117.49</v>
      </c>
      <c r="E313" s="5" t="e">
        <f t="shared" si="4"/>
        <v>#REF!</v>
      </c>
    </row>
    <row r="314" spans="1:5" ht="13.8" x14ac:dyDescent="0.3">
      <c r="A314" s="6">
        <v>67826</v>
      </c>
      <c r="B314" s="6" t="s">
        <v>5601</v>
      </c>
      <c r="C314" s="6" t="s">
        <v>5566</v>
      </c>
      <c r="D314" s="10">
        <v>98.2</v>
      </c>
      <c r="E314" s="5" t="e">
        <f t="shared" si="4"/>
        <v>#REF!</v>
      </c>
    </row>
    <row r="315" spans="1:5" ht="13.8" x14ac:dyDescent="0.3">
      <c r="A315" s="6">
        <v>73417</v>
      </c>
      <c r="B315" s="6" t="s">
        <v>5602</v>
      </c>
      <c r="C315" s="6" t="s">
        <v>5566</v>
      </c>
      <c r="D315" s="10">
        <v>105.11</v>
      </c>
      <c r="E315" s="5" t="e">
        <f t="shared" si="4"/>
        <v>#REF!</v>
      </c>
    </row>
    <row r="316" spans="1:5" ht="13.8" x14ac:dyDescent="0.3">
      <c r="A316" s="6">
        <v>73436</v>
      </c>
      <c r="B316" s="6" t="s">
        <v>5603</v>
      </c>
      <c r="C316" s="6" t="s">
        <v>5566</v>
      </c>
      <c r="D316" s="10">
        <v>119.07</v>
      </c>
      <c r="E316" s="5" t="e">
        <f t="shared" si="4"/>
        <v>#REF!</v>
      </c>
    </row>
    <row r="317" spans="1:5" ht="13.8" x14ac:dyDescent="0.3">
      <c r="A317" s="6">
        <v>73467</v>
      </c>
      <c r="B317" s="6" t="s">
        <v>5604</v>
      </c>
      <c r="C317" s="6" t="s">
        <v>5566</v>
      </c>
      <c r="D317" s="10">
        <v>90.21</v>
      </c>
      <c r="E317" s="5" t="e">
        <f t="shared" si="4"/>
        <v>#REF!</v>
      </c>
    </row>
    <row r="318" spans="1:5" ht="13.8" x14ac:dyDescent="0.3">
      <c r="A318" s="6">
        <v>73536</v>
      </c>
      <c r="B318" s="6" t="s">
        <v>5605</v>
      </c>
      <c r="C318" s="6" t="s">
        <v>5566</v>
      </c>
      <c r="D318" s="10">
        <v>5.7</v>
      </c>
      <c r="E318" s="5" t="e">
        <f t="shared" si="4"/>
        <v>#REF!</v>
      </c>
    </row>
    <row r="319" spans="1:5" ht="13.8" x14ac:dyDescent="0.3">
      <c r="A319" s="6">
        <v>83362</v>
      </c>
      <c r="B319" s="6" t="s">
        <v>5606</v>
      </c>
      <c r="C319" s="6" t="s">
        <v>5566</v>
      </c>
      <c r="D319" s="10">
        <v>160.51</v>
      </c>
      <c r="E319" s="5" t="e">
        <f t="shared" si="4"/>
        <v>#REF!</v>
      </c>
    </row>
    <row r="320" spans="1:5" ht="13.8" x14ac:dyDescent="0.3">
      <c r="A320" s="6">
        <v>83765</v>
      </c>
      <c r="B320" s="6" t="s">
        <v>5607</v>
      </c>
      <c r="C320" s="6" t="s">
        <v>5566</v>
      </c>
      <c r="D320" s="10">
        <v>67.34</v>
      </c>
      <c r="E320" s="5" t="e">
        <f t="shared" si="4"/>
        <v>#REF!</v>
      </c>
    </row>
    <row r="321" spans="1:5" ht="13.8" x14ac:dyDescent="0.3">
      <c r="A321" s="6">
        <v>87445</v>
      </c>
      <c r="B321" s="6" t="s">
        <v>5608</v>
      </c>
      <c r="C321" s="6" t="s">
        <v>5566</v>
      </c>
      <c r="D321" s="10">
        <v>2.88</v>
      </c>
      <c r="E321" s="5" t="e">
        <f t="shared" si="4"/>
        <v>#REF!</v>
      </c>
    </row>
    <row r="322" spans="1:5" ht="13.8" x14ac:dyDescent="0.3">
      <c r="A322" s="6">
        <v>88386</v>
      </c>
      <c r="B322" s="6" t="s">
        <v>5609</v>
      </c>
      <c r="C322" s="6" t="s">
        <v>5566</v>
      </c>
      <c r="D322" s="10">
        <v>3.56</v>
      </c>
      <c r="E322" s="5" t="e">
        <f t="shared" si="4"/>
        <v>#REF!</v>
      </c>
    </row>
    <row r="323" spans="1:5" ht="13.8" x14ac:dyDescent="0.3">
      <c r="A323" s="6">
        <v>88393</v>
      </c>
      <c r="B323" s="6" t="s">
        <v>5610</v>
      </c>
      <c r="C323" s="6" t="s">
        <v>5566</v>
      </c>
      <c r="D323" s="10">
        <v>4.95</v>
      </c>
      <c r="E323" s="5" t="e">
        <f t="shared" si="4"/>
        <v>#REF!</v>
      </c>
    </row>
    <row r="324" spans="1:5" ht="13.8" x14ac:dyDescent="0.3">
      <c r="A324" s="6">
        <v>88399</v>
      </c>
      <c r="B324" s="6" t="s">
        <v>5611</v>
      </c>
      <c r="C324" s="6" t="s">
        <v>5566</v>
      </c>
      <c r="D324" s="10">
        <v>2.58</v>
      </c>
      <c r="E324" s="5" t="e">
        <f t="shared" si="4"/>
        <v>#REF!</v>
      </c>
    </row>
    <row r="325" spans="1:5" ht="13.8" x14ac:dyDescent="0.3">
      <c r="A325" s="6">
        <v>88418</v>
      </c>
      <c r="B325" s="6" t="s">
        <v>5612</v>
      </c>
      <c r="C325" s="6" t="s">
        <v>5566</v>
      </c>
      <c r="D325" s="10">
        <v>10.94</v>
      </c>
      <c r="E325" s="5" t="e">
        <f t="shared" si="4"/>
        <v>#REF!</v>
      </c>
    </row>
    <row r="326" spans="1:5" ht="13.8" x14ac:dyDescent="0.3">
      <c r="A326" s="6">
        <v>88433</v>
      </c>
      <c r="B326" s="6" t="s">
        <v>5613</v>
      </c>
      <c r="C326" s="6" t="s">
        <v>5566</v>
      </c>
      <c r="D326" s="10">
        <v>13.38</v>
      </c>
      <c r="E326" s="5" t="e">
        <f t="shared" si="4"/>
        <v>#REF!</v>
      </c>
    </row>
    <row r="327" spans="1:5" ht="13.8" x14ac:dyDescent="0.3">
      <c r="A327" s="6">
        <v>88830</v>
      </c>
      <c r="B327" s="6" t="s">
        <v>5614</v>
      </c>
      <c r="C327" s="6" t="s">
        <v>5566</v>
      </c>
      <c r="D327" s="10">
        <v>1.32</v>
      </c>
      <c r="E327" s="5" t="e">
        <f t="shared" si="4"/>
        <v>#REF!</v>
      </c>
    </row>
    <row r="328" spans="1:5" ht="13.8" x14ac:dyDescent="0.3">
      <c r="A328" s="6">
        <v>88843</v>
      </c>
      <c r="B328" s="6" t="s">
        <v>5615</v>
      </c>
      <c r="C328" s="6" t="s">
        <v>5566</v>
      </c>
      <c r="D328" s="10">
        <v>112.84</v>
      </c>
      <c r="E328" s="5" t="e">
        <f t="shared" ref="E328:E391" si="5">TRUNC(D328-(D328*$F$3),2)</f>
        <v>#REF!</v>
      </c>
    </row>
    <row r="329" spans="1:5" ht="13.8" x14ac:dyDescent="0.3">
      <c r="A329" s="6">
        <v>88907</v>
      </c>
      <c r="B329" s="6" t="s">
        <v>5616</v>
      </c>
      <c r="C329" s="6" t="s">
        <v>5566</v>
      </c>
      <c r="D329" s="10">
        <v>129.83000000000001</v>
      </c>
      <c r="E329" s="5" t="e">
        <f t="shared" si="5"/>
        <v>#REF!</v>
      </c>
    </row>
    <row r="330" spans="1:5" ht="13.8" x14ac:dyDescent="0.3">
      <c r="A330" s="6">
        <v>89021</v>
      </c>
      <c r="B330" s="6" t="s">
        <v>5617</v>
      </c>
      <c r="C330" s="6" t="s">
        <v>5566</v>
      </c>
      <c r="D330" s="10">
        <v>1.95</v>
      </c>
      <c r="E330" s="5" t="e">
        <f t="shared" si="5"/>
        <v>#REF!</v>
      </c>
    </row>
    <row r="331" spans="1:5" ht="13.8" x14ac:dyDescent="0.3">
      <c r="A331" s="6">
        <v>89028</v>
      </c>
      <c r="B331" s="6" t="s">
        <v>5618</v>
      </c>
      <c r="C331" s="6" t="s">
        <v>5566</v>
      </c>
      <c r="D331" s="10">
        <v>115.73</v>
      </c>
      <c r="E331" s="5" t="e">
        <f t="shared" si="5"/>
        <v>#REF!</v>
      </c>
    </row>
    <row r="332" spans="1:5" ht="13.8" x14ac:dyDescent="0.3">
      <c r="A332" s="6">
        <v>89032</v>
      </c>
      <c r="B332" s="6" t="s">
        <v>5619</v>
      </c>
      <c r="C332" s="6" t="s">
        <v>5566</v>
      </c>
      <c r="D332" s="10">
        <v>101.85</v>
      </c>
      <c r="E332" s="5" t="e">
        <f t="shared" si="5"/>
        <v>#REF!</v>
      </c>
    </row>
    <row r="333" spans="1:5" ht="13.8" x14ac:dyDescent="0.3">
      <c r="A333" s="6">
        <v>89035</v>
      </c>
      <c r="B333" s="6" t="s">
        <v>5620</v>
      </c>
      <c r="C333" s="6" t="s">
        <v>5566</v>
      </c>
      <c r="D333" s="10">
        <v>97.02</v>
      </c>
      <c r="E333" s="5" t="e">
        <f t="shared" si="5"/>
        <v>#REF!</v>
      </c>
    </row>
    <row r="334" spans="1:5" ht="13.8" x14ac:dyDescent="0.3">
      <c r="A334" s="6">
        <v>89225</v>
      </c>
      <c r="B334" s="6" t="s">
        <v>5621</v>
      </c>
      <c r="C334" s="6" t="s">
        <v>5566</v>
      </c>
      <c r="D334" s="10">
        <v>3.55</v>
      </c>
      <c r="E334" s="5" t="e">
        <f t="shared" si="5"/>
        <v>#REF!</v>
      </c>
    </row>
    <row r="335" spans="1:5" ht="13.8" x14ac:dyDescent="0.3">
      <c r="A335" s="6">
        <v>89234</v>
      </c>
      <c r="B335" s="6" t="s">
        <v>5622</v>
      </c>
      <c r="C335" s="6" t="s">
        <v>5566</v>
      </c>
      <c r="D335" s="10">
        <v>360.78</v>
      </c>
      <c r="E335" s="5" t="e">
        <f t="shared" si="5"/>
        <v>#REF!</v>
      </c>
    </row>
    <row r="336" spans="1:5" ht="13.8" x14ac:dyDescent="0.3">
      <c r="A336" s="6">
        <v>89242</v>
      </c>
      <c r="B336" s="6" t="s">
        <v>5623</v>
      </c>
      <c r="C336" s="6" t="s">
        <v>5566</v>
      </c>
      <c r="D336" s="10">
        <v>849.1</v>
      </c>
      <c r="E336" s="5" t="e">
        <f t="shared" si="5"/>
        <v>#REF!</v>
      </c>
    </row>
    <row r="337" spans="1:5" ht="13.8" x14ac:dyDescent="0.3">
      <c r="A337" s="6">
        <v>89250</v>
      </c>
      <c r="B337" s="6" t="s">
        <v>5624</v>
      </c>
      <c r="C337" s="6" t="s">
        <v>5566</v>
      </c>
      <c r="D337" s="10">
        <v>735.97</v>
      </c>
      <c r="E337" s="5" t="e">
        <f t="shared" si="5"/>
        <v>#REF!</v>
      </c>
    </row>
    <row r="338" spans="1:5" ht="13.8" x14ac:dyDescent="0.3">
      <c r="A338" s="6">
        <v>89257</v>
      </c>
      <c r="B338" s="6" t="s">
        <v>5625</v>
      </c>
      <c r="C338" s="6" t="s">
        <v>5566</v>
      </c>
      <c r="D338" s="10">
        <v>203.53</v>
      </c>
      <c r="E338" s="5" t="e">
        <f t="shared" si="5"/>
        <v>#REF!</v>
      </c>
    </row>
    <row r="339" spans="1:5" ht="13.8" x14ac:dyDescent="0.3">
      <c r="A339" s="6">
        <v>89272</v>
      </c>
      <c r="B339" s="6" t="s">
        <v>5626</v>
      </c>
      <c r="C339" s="6" t="s">
        <v>5566</v>
      </c>
      <c r="D339" s="10">
        <v>103.79</v>
      </c>
      <c r="E339" s="5" t="e">
        <f t="shared" si="5"/>
        <v>#REF!</v>
      </c>
    </row>
    <row r="340" spans="1:5" ht="13.8" x14ac:dyDescent="0.3">
      <c r="A340" s="6">
        <v>89278</v>
      </c>
      <c r="B340" s="6" t="s">
        <v>5627</v>
      </c>
      <c r="C340" s="6" t="s">
        <v>5566</v>
      </c>
      <c r="D340" s="10">
        <v>6.72</v>
      </c>
      <c r="E340" s="5" t="e">
        <f t="shared" si="5"/>
        <v>#REF!</v>
      </c>
    </row>
    <row r="341" spans="1:5" ht="13.8" x14ac:dyDescent="0.3">
      <c r="A341" s="6">
        <v>89843</v>
      </c>
      <c r="B341" s="6" t="s">
        <v>5628</v>
      </c>
      <c r="C341" s="6" t="s">
        <v>5566</v>
      </c>
      <c r="D341" s="10">
        <v>113.49</v>
      </c>
      <c r="E341" s="5" t="e">
        <f t="shared" si="5"/>
        <v>#REF!</v>
      </c>
    </row>
    <row r="342" spans="1:5" ht="13.8" x14ac:dyDescent="0.3">
      <c r="A342" s="6">
        <v>89876</v>
      </c>
      <c r="B342" s="6" t="s">
        <v>5629</v>
      </c>
      <c r="C342" s="6" t="s">
        <v>5566</v>
      </c>
      <c r="D342" s="10">
        <v>173.2</v>
      </c>
      <c r="E342" s="5" t="e">
        <f t="shared" si="5"/>
        <v>#REF!</v>
      </c>
    </row>
    <row r="343" spans="1:5" ht="13.8" x14ac:dyDescent="0.3">
      <c r="A343" s="6">
        <v>89883</v>
      </c>
      <c r="B343" s="6" t="s">
        <v>5630</v>
      </c>
      <c r="C343" s="6" t="s">
        <v>5566</v>
      </c>
      <c r="D343" s="10">
        <v>191.45</v>
      </c>
      <c r="E343" s="5" t="e">
        <f t="shared" si="5"/>
        <v>#REF!</v>
      </c>
    </row>
    <row r="344" spans="1:5" ht="13.8" x14ac:dyDescent="0.3">
      <c r="A344" s="6">
        <v>90586</v>
      </c>
      <c r="B344" s="6" t="s">
        <v>5631</v>
      </c>
      <c r="C344" s="6" t="s">
        <v>5566</v>
      </c>
      <c r="D344" s="10">
        <v>1.45</v>
      </c>
      <c r="E344" s="5" t="e">
        <f t="shared" si="5"/>
        <v>#REF!</v>
      </c>
    </row>
    <row r="345" spans="1:5" ht="13.8" x14ac:dyDescent="0.3">
      <c r="A345" s="6">
        <v>90625</v>
      </c>
      <c r="B345" s="6" t="s">
        <v>5632</v>
      </c>
      <c r="C345" s="6" t="s">
        <v>5566</v>
      </c>
      <c r="D345" s="10">
        <v>5.55</v>
      </c>
      <c r="E345" s="5" t="e">
        <f t="shared" si="5"/>
        <v>#REF!</v>
      </c>
    </row>
    <row r="346" spans="1:5" ht="13.8" x14ac:dyDescent="0.3">
      <c r="A346" s="6">
        <v>90631</v>
      </c>
      <c r="B346" s="6" t="s">
        <v>5633</v>
      </c>
      <c r="C346" s="6" t="s">
        <v>5566</v>
      </c>
      <c r="D346" s="10">
        <v>82.81</v>
      </c>
      <c r="E346" s="5" t="e">
        <f t="shared" si="5"/>
        <v>#REF!</v>
      </c>
    </row>
    <row r="347" spans="1:5" ht="13.8" x14ac:dyDescent="0.3">
      <c r="A347" s="6">
        <v>90637</v>
      </c>
      <c r="B347" s="6" t="s">
        <v>5634</v>
      </c>
      <c r="C347" s="6" t="s">
        <v>5566</v>
      </c>
      <c r="D347" s="10">
        <v>10.3</v>
      </c>
      <c r="E347" s="5" t="e">
        <f t="shared" si="5"/>
        <v>#REF!</v>
      </c>
    </row>
    <row r="348" spans="1:5" ht="13.8" x14ac:dyDescent="0.3">
      <c r="A348" s="6">
        <v>90643</v>
      </c>
      <c r="B348" s="6" t="s">
        <v>5635</v>
      </c>
      <c r="C348" s="6" t="s">
        <v>5566</v>
      </c>
      <c r="D348" s="10">
        <v>13.6</v>
      </c>
      <c r="E348" s="5" t="e">
        <f t="shared" si="5"/>
        <v>#REF!</v>
      </c>
    </row>
    <row r="349" spans="1:5" ht="13.8" x14ac:dyDescent="0.3">
      <c r="A349" s="6">
        <v>90650</v>
      </c>
      <c r="B349" s="6" t="s">
        <v>5636</v>
      </c>
      <c r="C349" s="6" t="s">
        <v>5566</v>
      </c>
      <c r="D349" s="10">
        <v>8.27</v>
      </c>
      <c r="E349" s="5" t="e">
        <f t="shared" si="5"/>
        <v>#REF!</v>
      </c>
    </row>
    <row r="350" spans="1:5" ht="13.8" x14ac:dyDescent="0.3">
      <c r="A350" s="6">
        <v>90656</v>
      </c>
      <c r="B350" s="6" t="s">
        <v>5637</v>
      </c>
      <c r="C350" s="6" t="s">
        <v>5566</v>
      </c>
      <c r="D350" s="10">
        <v>10.27</v>
      </c>
      <c r="E350" s="5" t="e">
        <f t="shared" si="5"/>
        <v>#REF!</v>
      </c>
    </row>
    <row r="351" spans="1:5" ht="13.8" x14ac:dyDescent="0.3">
      <c r="A351" s="6">
        <v>90662</v>
      </c>
      <c r="B351" s="6" t="s">
        <v>5638</v>
      </c>
      <c r="C351" s="6" t="s">
        <v>5566</v>
      </c>
      <c r="D351" s="10">
        <v>10.67</v>
      </c>
      <c r="E351" s="5" t="e">
        <f t="shared" si="5"/>
        <v>#REF!</v>
      </c>
    </row>
    <row r="352" spans="1:5" ht="13.8" x14ac:dyDescent="0.3">
      <c r="A352" s="6">
        <v>90668</v>
      </c>
      <c r="B352" s="6" t="s">
        <v>5639</v>
      </c>
      <c r="C352" s="6" t="s">
        <v>5566</v>
      </c>
      <c r="D352" s="10">
        <v>16.45</v>
      </c>
      <c r="E352" s="5" t="e">
        <f t="shared" si="5"/>
        <v>#REF!</v>
      </c>
    </row>
    <row r="353" spans="1:5" ht="13.8" x14ac:dyDescent="0.3">
      <c r="A353" s="6">
        <v>90674</v>
      </c>
      <c r="B353" s="6" t="s">
        <v>5640</v>
      </c>
      <c r="C353" s="6" t="s">
        <v>5566</v>
      </c>
      <c r="D353" s="10">
        <v>348.94</v>
      </c>
      <c r="E353" s="5" t="e">
        <f t="shared" si="5"/>
        <v>#REF!</v>
      </c>
    </row>
    <row r="354" spans="1:5" ht="13.8" x14ac:dyDescent="0.3">
      <c r="A354" s="6">
        <v>90680</v>
      </c>
      <c r="B354" s="6" t="s">
        <v>5641</v>
      </c>
      <c r="C354" s="6" t="s">
        <v>5566</v>
      </c>
      <c r="D354" s="10">
        <v>212.39</v>
      </c>
      <c r="E354" s="5" t="e">
        <f t="shared" si="5"/>
        <v>#REF!</v>
      </c>
    </row>
    <row r="355" spans="1:5" ht="13.8" x14ac:dyDescent="0.3">
      <c r="A355" s="6">
        <v>90686</v>
      </c>
      <c r="B355" s="6" t="s">
        <v>5642</v>
      </c>
      <c r="C355" s="6" t="s">
        <v>5566</v>
      </c>
      <c r="D355" s="10">
        <v>93.71</v>
      </c>
      <c r="E355" s="5" t="e">
        <f t="shared" si="5"/>
        <v>#REF!</v>
      </c>
    </row>
    <row r="356" spans="1:5" ht="13.8" x14ac:dyDescent="0.3">
      <c r="A356" s="6">
        <v>90692</v>
      </c>
      <c r="B356" s="6" t="s">
        <v>5643</v>
      </c>
      <c r="C356" s="6" t="s">
        <v>5566</v>
      </c>
      <c r="D356" s="10">
        <v>79.34</v>
      </c>
      <c r="E356" s="5" t="e">
        <f t="shared" si="5"/>
        <v>#REF!</v>
      </c>
    </row>
    <row r="357" spans="1:5" ht="13.8" x14ac:dyDescent="0.3">
      <c r="A357" s="6">
        <v>90964</v>
      </c>
      <c r="B357" s="6" t="s">
        <v>5644</v>
      </c>
      <c r="C357" s="6" t="s">
        <v>5566</v>
      </c>
      <c r="D357" s="10">
        <v>15.58</v>
      </c>
      <c r="E357" s="5" t="e">
        <f t="shared" si="5"/>
        <v>#REF!</v>
      </c>
    </row>
    <row r="358" spans="1:5" ht="13.8" x14ac:dyDescent="0.3">
      <c r="A358" s="6">
        <v>90972</v>
      </c>
      <c r="B358" s="6" t="s">
        <v>5645</v>
      </c>
      <c r="C358" s="6" t="s">
        <v>5566</v>
      </c>
      <c r="D358" s="10">
        <v>40.479999999999997</v>
      </c>
      <c r="E358" s="5" t="e">
        <f t="shared" si="5"/>
        <v>#REF!</v>
      </c>
    </row>
    <row r="359" spans="1:5" ht="13.8" x14ac:dyDescent="0.3">
      <c r="A359" s="6">
        <v>90979</v>
      </c>
      <c r="B359" s="6" t="s">
        <v>5646</v>
      </c>
      <c r="C359" s="6" t="s">
        <v>5566</v>
      </c>
      <c r="D359" s="10">
        <v>104.62</v>
      </c>
      <c r="E359" s="5" t="e">
        <f t="shared" si="5"/>
        <v>#REF!</v>
      </c>
    </row>
    <row r="360" spans="1:5" ht="13.8" x14ac:dyDescent="0.3">
      <c r="A360" s="6">
        <v>90991</v>
      </c>
      <c r="B360" s="6" t="s">
        <v>5647</v>
      </c>
      <c r="C360" s="6" t="s">
        <v>5566</v>
      </c>
      <c r="D360" s="10">
        <v>106.52</v>
      </c>
      <c r="E360" s="5" t="e">
        <f t="shared" si="5"/>
        <v>#REF!</v>
      </c>
    </row>
    <row r="361" spans="1:5" ht="13.8" x14ac:dyDescent="0.3">
      <c r="A361" s="6">
        <v>90999</v>
      </c>
      <c r="B361" s="6" t="s">
        <v>5648</v>
      </c>
      <c r="C361" s="6" t="s">
        <v>5566</v>
      </c>
      <c r="D361" s="10">
        <v>53.69</v>
      </c>
      <c r="E361" s="5" t="e">
        <f t="shared" si="5"/>
        <v>#REF!</v>
      </c>
    </row>
    <row r="362" spans="1:5" ht="13.8" x14ac:dyDescent="0.3">
      <c r="A362" s="6">
        <v>91031</v>
      </c>
      <c r="B362" s="6" t="s">
        <v>5649</v>
      </c>
      <c r="C362" s="6" t="s">
        <v>5566</v>
      </c>
      <c r="D362" s="10">
        <v>129.41</v>
      </c>
      <c r="E362" s="5" t="e">
        <f t="shared" si="5"/>
        <v>#REF!</v>
      </c>
    </row>
    <row r="363" spans="1:5" ht="13.8" x14ac:dyDescent="0.3">
      <c r="A363" s="6">
        <v>91277</v>
      </c>
      <c r="B363" s="6" t="s">
        <v>5650</v>
      </c>
      <c r="C363" s="6" t="s">
        <v>5566</v>
      </c>
      <c r="D363" s="10">
        <v>6.42</v>
      </c>
      <c r="E363" s="5" t="e">
        <f t="shared" si="5"/>
        <v>#REF!</v>
      </c>
    </row>
    <row r="364" spans="1:5" ht="13.8" x14ac:dyDescent="0.3">
      <c r="A364" s="6">
        <v>91283</v>
      </c>
      <c r="B364" s="6" t="s">
        <v>5651</v>
      </c>
      <c r="C364" s="6" t="s">
        <v>5566</v>
      </c>
      <c r="D364" s="10">
        <v>14.28</v>
      </c>
      <c r="E364" s="5" t="e">
        <f t="shared" si="5"/>
        <v>#REF!</v>
      </c>
    </row>
    <row r="365" spans="1:5" ht="13.8" x14ac:dyDescent="0.3">
      <c r="A365" s="6">
        <v>91386</v>
      </c>
      <c r="B365" s="6" t="s">
        <v>5652</v>
      </c>
      <c r="C365" s="6" t="s">
        <v>5566</v>
      </c>
      <c r="D365" s="10">
        <v>138.41</v>
      </c>
      <c r="E365" s="5" t="e">
        <f t="shared" si="5"/>
        <v>#REF!</v>
      </c>
    </row>
    <row r="366" spans="1:5" ht="13.8" x14ac:dyDescent="0.3">
      <c r="A366" s="6">
        <v>91533</v>
      </c>
      <c r="B366" s="6" t="s">
        <v>5653</v>
      </c>
      <c r="C366" s="6" t="s">
        <v>5566</v>
      </c>
      <c r="D366" s="10">
        <v>20.34</v>
      </c>
      <c r="E366" s="5" t="e">
        <f t="shared" si="5"/>
        <v>#REF!</v>
      </c>
    </row>
    <row r="367" spans="1:5" ht="13.8" x14ac:dyDescent="0.3">
      <c r="A367" s="6">
        <v>91634</v>
      </c>
      <c r="B367" s="6" t="s">
        <v>5654</v>
      </c>
      <c r="C367" s="6" t="s">
        <v>5566</v>
      </c>
      <c r="D367" s="10">
        <v>118.07</v>
      </c>
      <c r="E367" s="5" t="e">
        <f t="shared" si="5"/>
        <v>#REF!</v>
      </c>
    </row>
    <row r="368" spans="1:5" ht="13.8" x14ac:dyDescent="0.3">
      <c r="A368" s="6">
        <v>91645</v>
      </c>
      <c r="B368" s="6" t="s">
        <v>5655</v>
      </c>
      <c r="C368" s="6" t="s">
        <v>5566</v>
      </c>
      <c r="D368" s="10">
        <v>249.17</v>
      </c>
      <c r="E368" s="5" t="e">
        <f t="shared" si="5"/>
        <v>#REF!</v>
      </c>
    </row>
    <row r="369" spans="1:5" ht="13.8" x14ac:dyDescent="0.3">
      <c r="A369" s="6">
        <v>91692</v>
      </c>
      <c r="B369" s="6" t="s">
        <v>5656</v>
      </c>
      <c r="C369" s="6" t="s">
        <v>5566</v>
      </c>
      <c r="D369" s="10">
        <v>17.309999999999999</v>
      </c>
      <c r="E369" s="5" t="e">
        <f t="shared" si="5"/>
        <v>#REF!</v>
      </c>
    </row>
    <row r="370" spans="1:5" ht="13.8" x14ac:dyDescent="0.3">
      <c r="A370" s="6">
        <v>92043</v>
      </c>
      <c r="B370" s="6" t="s">
        <v>5657</v>
      </c>
      <c r="C370" s="6" t="s">
        <v>5566</v>
      </c>
      <c r="D370" s="10">
        <v>8</v>
      </c>
      <c r="E370" s="5" t="e">
        <f t="shared" si="5"/>
        <v>#REF!</v>
      </c>
    </row>
    <row r="371" spans="1:5" ht="13.8" x14ac:dyDescent="0.3">
      <c r="A371" s="6">
        <v>92106</v>
      </c>
      <c r="B371" s="6" t="s">
        <v>5658</v>
      </c>
      <c r="C371" s="6" t="s">
        <v>5566</v>
      </c>
      <c r="D371" s="10">
        <v>166.09</v>
      </c>
      <c r="E371" s="5" t="e">
        <f t="shared" si="5"/>
        <v>#REF!</v>
      </c>
    </row>
    <row r="372" spans="1:5" ht="13.8" x14ac:dyDescent="0.3">
      <c r="A372" s="6">
        <v>92112</v>
      </c>
      <c r="B372" s="6" t="s">
        <v>5659</v>
      </c>
      <c r="C372" s="6" t="s">
        <v>5566</v>
      </c>
      <c r="D372" s="10">
        <v>2.0499999999999998</v>
      </c>
      <c r="E372" s="5" t="e">
        <f t="shared" si="5"/>
        <v>#REF!</v>
      </c>
    </row>
    <row r="373" spans="1:5" ht="13.8" x14ac:dyDescent="0.3">
      <c r="A373" s="6">
        <v>92118</v>
      </c>
      <c r="B373" s="6" t="s">
        <v>5660</v>
      </c>
      <c r="C373" s="6" t="s">
        <v>5566</v>
      </c>
      <c r="D373" s="10">
        <v>0.14000000000000001</v>
      </c>
      <c r="E373" s="5" t="e">
        <f t="shared" si="5"/>
        <v>#REF!</v>
      </c>
    </row>
    <row r="374" spans="1:5" ht="13.8" x14ac:dyDescent="0.3">
      <c r="A374" s="6">
        <v>92138</v>
      </c>
      <c r="B374" s="6" t="s">
        <v>5661</v>
      </c>
      <c r="C374" s="6" t="s">
        <v>5566</v>
      </c>
      <c r="D374" s="10">
        <v>54.8</v>
      </c>
      <c r="E374" s="5" t="e">
        <f t="shared" si="5"/>
        <v>#REF!</v>
      </c>
    </row>
    <row r="375" spans="1:5" ht="13.8" x14ac:dyDescent="0.3">
      <c r="A375" s="6">
        <v>92145</v>
      </c>
      <c r="B375" s="6" t="s">
        <v>5662</v>
      </c>
      <c r="C375" s="6" t="s">
        <v>5566</v>
      </c>
      <c r="D375" s="10">
        <v>45.85</v>
      </c>
      <c r="E375" s="5" t="e">
        <f t="shared" si="5"/>
        <v>#REF!</v>
      </c>
    </row>
    <row r="376" spans="1:5" ht="13.8" x14ac:dyDescent="0.3">
      <c r="A376" s="6">
        <v>92242</v>
      </c>
      <c r="B376" s="6" t="s">
        <v>5663</v>
      </c>
      <c r="C376" s="6" t="s">
        <v>5566</v>
      </c>
      <c r="D376" s="10">
        <v>217.52</v>
      </c>
      <c r="E376" s="5" t="e">
        <f t="shared" si="5"/>
        <v>#REF!</v>
      </c>
    </row>
    <row r="377" spans="1:5" ht="13.8" x14ac:dyDescent="0.3">
      <c r="A377" s="6">
        <v>92716</v>
      </c>
      <c r="B377" s="6" t="s">
        <v>5664</v>
      </c>
      <c r="C377" s="6" t="s">
        <v>5566</v>
      </c>
      <c r="D377" s="10">
        <v>13.14</v>
      </c>
      <c r="E377" s="5" t="e">
        <f t="shared" si="5"/>
        <v>#REF!</v>
      </c>
    </row>
    <row r="378" spans="1:5" ht="13.8" x14ac:dyDescent="0.3">
      <c r="A378" s="6">
        <v>92960</v>
      </c>
      <c r="B378" s="6" t="s">
        <v>5665</v>
      </c>
      <c r="C378" s="6" t="s">
        <v>5566</v>
      </c>
      <c r="D378" s="10">
        <v>13.35</v>
      </c>
      <c r="E378" s="5" t="e">
        <f t="shared" si="5"/>
        <v>#REF!</v>
      </c>
    </row>
    <row r="379" spans="1:5" ht="13.8" x14ac:dyDescent="0.3">
      <c r="A379" s="6">
        <v>92966</v>
      </c>
      <c r="B379" s="6" t="s">
        <v>5666</v>
      </c>
      <c r="C379" s="6" t="s">
        <v>5566</v>
      </c>
      <c r="D379" s="10">
        <v>14.51</v>
      </c>
      <c r="E379" s="5" t="e">
        <f t="shared" si="5"/>
        <v>#REF!</v>
      </c>
    </row>
    <row r="380" spans="1:5" ht="13.8" x14ac:dyDescent="0.3">
      <c r="A380" s="6">
        <v>93224</v>
      </c>
      <c r="B380" s="6" t="s">
        <v>5667</v>
      </c>
      <c r="C380" s="6" t="s">
        <v>5566</v>
      </c>
      <c r="D380" s="10">
        <v>518.1</v>
      </c>
      <c r="E380" s="5" t="e">
        <f t="shared" si="5"/>
        <v>#REF!</v>
      </c>
    </row>
    <row r="381" spans="1:5" ht="13.8" x14ac:dyDescent="0.3">
      <c r="A381" s="6">
        <v>93233</v>
      </c>
      <c r="B381" s="6" t="s">
        <v>5668</v>
      </c>
      <c r="C381" s="6" t="s">
        <v>5566</v>
      </c>
      <c r="D381" s="10">
        <v>5.99</v>
      </c>
      <c r="E381" s="5" t="e">
        <f t="shared" si="5"/>
        <v>#REF!</v>
      </c>
    </row>
    <row r="382" spans="1:5" ht="13.8" x14ac:dyDescent="0.3">
      <c r="A382" s="6">
        <v>93272</v>
      </c>
      <c r="B382" s="6" t="s">
        <v>5669</v>
      </c>
      <c r="C382" s="6" t="s">
        <v>5566</v>
      </c>
      <c r="D382" s="10">
        <v>72.790000000000006</v>
      </c>
      <c r="E382" s="5" t="e">
        <f t="shared" si="5"/>
        <v>#REF!</v>
      </c>
    </row>
    <row r="383" spans="1:5" ht="13.8" x14ac:dyDescent="0.3">
      <c r="A383" s="6">
        <v>93281</v>
      </c>
      <c r="B383" s="6" t="s">
        <v>5670</v>
      </c>
      <c r="C383" s="6" t="s">
        <v>5566</v>
      </c>
      <c r="D383" s="10">
        <v>13.61</v>
      </c>
      <c r="E383" s="5" t="e">
        <f t="shared" si="5"/>
        <v>#REF!</v>
      </c>
    </row>
    <row r="384" spans="1:5" ht="13.8" x14ac:dyDescent="0.3">
      <c r="A384" s="6">
        <v>93287</v>
      </c>
      <c r="B384" s="6" t="s">
        <v>5671</v>
      </c>
      <c r="C384" s="6" t="s">
        <v>5566</v>
      </c>
      <c r="D384" s="10">
        <v>319.52</v>
      </c>
      <c r="E384" s="5" t="e">
        <f t="shared" si="5"/>
        <v>#REF!</v>
      </c>
    </row>
    <row r="385" spans="1:5" ht="13.8" x14ac:dyDescent="0.3">
      <c r="A385" s="6">
        <v>93402</v>
      </c>
      <c r="B385" s="6" t="s">
        <v>5672</v>
      </c>
      <c r="C385" s="6" t="s">
        <v>5566</v>
      </c>
      <c r="D385" s="10">
        <v>131.31</v>
      </c>
      <c r="E385" s="5" t="e">
        <f t="shared" si="5"/>
        <v>#REF!</v>
      </c>
    </row>
    <row r="386" spans="1:5" ht="13.8" x14ac:dyDescent="0.3">
      <c r="A386" s="6">
        <v>93408</v>
      </c>
      <c r="B386" s="6" t="s">
        <v>5673</v>
      </c>
      <c r="C386" s="6" t="s">
        <v>5566</v>
      </c>
      <c r="D386" s="10">
        <v>51.42</v>
      </c>
      <c r="E386" s="5" t="e">
        <f t="shared" si="5"/>
        <v>#REF!</v>
      </c>
    </row>
    <row r="387" spans="1:5" ht="13.8" x14ac:dyDescent="0.3">
      <c r="A387" s="6">
        <v>93415</v>
      </c>
      <c r="B387" s="6" t="s">
        <v>5674</v>
      </c>
      <c r="C387" s="6" t="s">
        <v>5566</v>
      </c>
      <c r="D387" s="10">
        <v>9.84</v>
      </c>
      <c r="E387" s="5" t="e">
        <f t="shared" si="5"/>
        <v>#REF!</v>
      </c>
    </row>
    <row r="388" spans="1:5" ht="13.8" x14ac:dyDescent="0.3">
      <c r="A388" s="6">
        <v>93421</v>
      </c>
      <c r="B388" s="6" t="s">
        <v>5675</v>
      </c>
      <c r="C388" s="6" t="s">
        <v>5566</v>
      </c>
      <c r="D388" s="10">
        <v>42.09</v>
      </c>
      <c r="E388" s="5" t="e">
        <f t="shared" si="5"/>
        <v>#REF!</v>
      </c>
    </row>
    <row r="389" spans="1:5" ht="13.8" x14ac:dyDescent="0.3">
      <c r="A389" s="6">
        <v>93427</v>
      </c>
      <c r="B389" s="6" t="s">
        <v>5676</v>
      </c>
      <c r="C389" s="6" t="s">
        <v>5566</v>
      </c>
      <c r="D389" s="10">
        <v>95.18</v>
      </c>
      <c r="E389" s="5" t="e">
        <f t="shared" si="5"/>
        <v>#REF!</v>
      </c>
    </row>
    <row r="390" spans="1:5" ht="13.8" x14ac:dyDescent="0.3">
      <c r="A390" s="6">
        <v>93433</v>
      </c>
      <c r="B390" s="6" t="s">
        <v>5677</v>
      </c>
      <c r="C390" s="6" t="s">
        <v>5566</v>
      </c>
      <c r="D390" s="11">
        <v>1820.67</v>
      </c>
      <c r="E390" s="5" t="e">
        <f t="shared" si="5"/>
        <v>#REF!</v>
      </c>
    </row>
    <row r="391" spans="1:5" ht="13.8" x14ac:dyDescent="0.3">
      <c r="A391" s="6">
        <v>93439</v>
      </c>
      <c r="B391" s="6" t="s">
        <v>5678</v>
      </c>
      <c r="C391" s="6" t="s">
        <v>5566</v>
      </c>
      <c r="D391" s="10">
        <v>99.08</v>
      </c>
      <c r="E391" s="5" t="e">
        <f t="shared" si="5"/>
        <v>#REF!</v>
      </c>
    </row>
    <row r="392" spans="1:5" ht="13.8" x14ac:dyDescent="0.3">
      <c r="A392" s="6">
        <v>95121</v>
      </c>
      <c r="B392" s="6" t="s">
        <v>5679</v>
      </c>
      <c r="C392" s="6" t="s">
        <v>5566</v>
      </c>
      <c r="D392" s="10">
        <v>201.14</v>
      </c>
      <c r="E392" s="5" t="e">
        <f t="shared" ref="E392:E455" si="6">TRUNC(D392-(D392*$F$3),2)</f>
        <v>#REF!</v>
      </c>
    </row>
    <row r="393" spans="1:5" ht="13.8" x14ac:dyDescent="0.3">
      <c r="A393" s="6">
        <v>95127</v>
      </c>
      <c r="B393" s="6" t="s">
        <v>5680</v>
      </c>
      <c r="C393" s="6" t="s">
        <v>5566</v>
      </c>
      <c r="D393" s="10">
        <v>120.77</v>
      </c>
      <c r="E393" s="5" t="e">
        <f t="shared" si="6"/>
        <v>#REF!</v>
      </c>
    </row>
    <row r="394" spans="1:5" ht="13.8" x14ac:dyDescent="0.3">
      <c r="A394" s="6">
        <v>95133</v>
      </c>
      <c r="B394" s="6" t="s">
        <v>5681</v>
      </c>
      <c r="C394" s="6" t="s">
        <v>5566</v>
      </c>
      <c r="D394" s="10">
        <v>95.01</v>
      </c>
      <c r="E394" s="5" t="e">
        <f t="shared" si="6"/>
        <v>#REF!</v>
      </c>
    </row>
    <row r="395" spans="1:5" ht="13.8" x14ac:dyDescent="0.3">
      <c r="A395" s="6">
        <v>95139</v>
      </c>
      <c r="B395" s="6" t="s">
        <v>5682</v>
      </c>
      <c r="C395" s="6" t="s">
        <v>5566</v>
      </c>
      <c r="D395" s="10">
        <v>0.06</v>
      </c>
      <c r="E395" s="5" t="e">
        <f t="shared" si="6"/>
        <v>#REF!</v>
      </c>
    </row>
    <row r="396" spans="1:5" ht="13.8" x14ac:dyDescent="0.3">
      <c r="A396" s="6">
        <v>95212</v>
      </c>
      <c r="B396" s="6" t="s">
        <v>5683</v>
      </c>
      <c r="C396" s="6" t="s">
        <v>5566</v>
      </c>
      <c r="D396" s="10">
        <v>79.91</v>
      </c>
      <c r="E396" s="5" t="e">
        <f t="shared" si="6"/>
        <v>#REF!</v>
      </c>
    </row>
    <row r="397" spans="1:5" ht="13.8" x14ac:dyDescent="0.3">
      <c r="A397" s="6">
        <v>95218</v>
      </c>
      <c r="B397" s="6" t="s">
        <v>5684</v>
      </c>
      <c r="C397" s="6" t="s">
        <v>5566</v>
      </c>
      <c r="D397" s="10">
        <v>19.28</v>
      </c>
      <c r="E397" s="5" t="e">
        <f t="shared" si="6"/>
        <v>#REF!</v>
      </c>
    </row>
    <row r="398" spans="1:5" ht="13.8" x14ac:dyDescent="0.3">
      <c r="A398" s="6">
        <v>95258</v>
      </c>
      <c r="B398" s="6" t="s">
        <v>5685</v>
      </c>
      <c r="C398" s="6" t="s">
        <v>5566</v>
      </c>
      <c r="D398" s="10">
        <v>14.17</v>
      </c>
      <c r="E398" s="5" t="e">
        <f t="shared" si="6"/>
        <v>#REF!</v>
      </c>
    </row>
    <row r="399" spans="1:5" ht="13.8" x14ac:dyDescent="0.3">
      <c r="A399" s="6">
        <v>95264</v>
      </c>
      <c r="B399" s="6" t="s">
        <v>5686</v>
      </c>
      <c r="C399" s="6" t="s">
        <v>5566</v>
      </c>
      <c r="D399" s="10">
        <v>4.5</v>
      </c>
      <c r="E399" s="5" t="e">
        <f t="shared" si="6"/>
        <v>#REF!</v>
      </c>
    </row>
    <row r="400" spans="1:5" ht="13.8" x14ac:dyDescent="0.3">
      <c r="A400" s="6">
        <v>95270</v>
      </c>
      <c r="B400" s="6" t="s">
        <v>5687</v>
      </c>
      <c r="C400" s="6" t="s">
        <v>5566</v>
      </c>
      <c r="D400" s="10">
        <v>6.26</v>
      </c>
      <c r="E400" s="5" t="e">
        <f t="shared" si="6"/>
        <v>#REF!</v>
      </c>
    </row>
    <row r="401" spans="1:5" ht="13.8" x14ac:dyDescent="0.3">
      <c r="A401" s="6">
        <v>95276</v>
      </c>
      <c r="B401" s="6" t="s">
        <v>5688</v>
      </c>
      <c r="C401" s="6" t="s">
        <v>5566</v>
      </c>
      <c r="D401" s="10">
        <v>2.5499999999999998</v>
      </c>
      <c r="E401" s="5" t="e">
        <f t="shared" si="6"/>
        <v>#REF!</v>
      </c>
    </row>
    <row r="402" spans="1:5" ht="13.8" x14ac:dyDescent="0.3">
      <c r="A402" s="6">
        <v>95282</v>
      </c>
      <c r="B402" s="6" t="s">
        <v>5689</v>
      </c>
      <c r="C402" s="6" t="s">
        <v>5566</v>
      </c>
      <c r="D402" s="10">
        <v>6.24</v>
      </c>
      <c r="E402" s="5" t="e">
        <f t="shared" si="6"/>
        <v>#REF!</v>
      </c>
    </row>
    <row r="403" spans="1:5" ht="13.8" x14ac:dyDescent="0.3">
      <c r="A403" s="6">
        <v>95620</v>
      </c>
      <c r="B403" s="6" t="s">
        <v>5690</v>
      </c>
      <c r="C403" s="6" t="s">
        <v>5566</v>
      </c>
      <c r="D403" s="10">
        <v>13.77</v>
      </c>
      <c r="E403" s="5" t="e">
        <f t="shared" si="6"/>
        <v>#REF!</v>
      </c>
    </row>
    <row r="404" spans="1:5" ht="13.8" x14ac:dyDescent="0.3">
      <c r="A404" s="6">
        <v>95631</v>
      </c>
      <c r="B404" s="6" t="s">
        <v>5691</v>
      </c>
      <c r="C404" s="6" t="s">
        <v>5566</v>
      </c>
      <c r="D404" s="10">
        <v>121.66</v>
      </c>
      <c r="E404" s="5" t="e">
        <f t="shared" si="6"/>
        <v>#REF!</v>
      </c>
    </row>
    <row r="405" spans="1:5" ht="13.8" x14ac:dyDescent="0.3">
      <c r="A405" s="6">
        <v>95702</v>
      </c>
      <c r="B405" s="6" t="s">
        <v>5692</v>
      </c>
      <c r="C405" s="6" t="s">
        <v>5566</v>
      </c>
      <c r="D405" s="10">
        <v>24.43</v>
      </c>
      <c r="E405" s="5" t="e">
        <f t="shared" si="6"/>
        <v>#REF!</v>
      </c>
    </row>
    <row r="406" spans="1:5" ht="13.8" x14ac:dyDescent="0.3">
      <c r="A406" s="6">
        <v>95708</v>
      </c>
      <c r="B406" s="6" t="s">
        <v>5693</v>
      </c>
      <c r="C406" s="6" t="s">
        <v>5566</v>
      </c>
      <c r="D406" s="10">
        <v>96.57</v>
      </c>
      <c r="E406" s="5" t="e">
        <f t="shared" si="6"/>
        <v>#REF!</v>
      </c>
    </row>
    <row r="407" spans="1:5" ht="13.8" x14ac:dyDescent="0.3">
      <c r="A407" s="6">
        <v>95714</v>
      </c>
      <c r="B407" s="6" t="s">
        <v>5694</v>
      </c>
      <c r="C407" s="6" t="s">
        <v>5566</v>
      </c>
      <c r="D407" s="10">
        <v>133.29</v>
      </c>
      <c r="E407" s="5" t="e">
        <f t="shared" si="6"/>
        <v>#REF!</v>
      </c>
    </row>
    <row r="408" spans="1:5" ht="13.8" x14ac:dyDescent="0.3">
      <c r="A408" s="6">
        <v>95720</v>
      </c>
      <c r="B408" s="6" t="s">
        <v>5695</v>
      </c>
      <c r="C408" s="6" t="s">
        <v>5566</v>
      </c>
      <c r="D408" s="10">
        <v>130.77000000000001</v>
      </c>
      <c r="E408" s="5" t="e">
        <f t="shared" si="6"/>
        <v>#REF!</v>
      </c>
    </row>
    <row r="409" spans="1:5" ht="13.8" x14ac:dyDescent="0.3">
      <c r="A409" s="6">
        <v>95872</v>
      </c>
      <c r="B409" s="6" t="s">
        <v>5696</v>
      </c>
      <c r="C409" s="6" t="s">
        <v>5566</v>
      </c>
      <c r="D409" s="10">
        <v>161.35</v>
      </c>
      <c r="E409" s="5" t="e">
        <f t="shared" si="6"/>
        <v>#REF!</v>
      </c>
    </row>
    <row r="410" spans="1:5" ht="13.8" x14ac:dyDescent="0.3">
      <c r="A410" s="6">
        <v>96013</v>
      </c>
      <c r="B410" s="6" t="s">
        <v>5697</v>
      </c>
      <c r="C410" s="6" t="s">
        <v>5566</v>
      </c>
      <c r="D410" s="10">
        <v>135.76</v>
      </c>
      <c r="E410" s="5" t="e">
        <f t="shared" si="6"/>
        <v>#REF!</v>
      </c>
    </row>
    <row r="411" spans="1:5" ht="13.8" x14ac:dyDescent="0.3">
      <c r="A411" s="6">
        <v>96020</v>
      </c>
      <c r="B411" s="6" t="s">
        <v>5698</v>
      </c>
      <c r="C411" s="6" t="s">
        <v>5566</v>
      </c>
      <c r="D411" s="10">
        <v>135.52000000000001</v>
      </c>
      <c r="E411" s="5" t="e">
        <f t="shared" si="6"/>
        <v>#REF!</v>
      </c>
    </row>
    <row r="412" spans="1:5" ht="13.8" x14ac:dyDescent="0.3">
      <c r="A412" s="6">
        <v>96028</v>
      </c>
      <c r="B412" s="6" t="s">
        <v>5699</v>
      </c>
      <c r="C412" s="6" t="s">
        <v>5566</v>
      </c>
      <c r="D412" s="10">
        <v>101.04</v>
      </c>
      <c r="E412" s="5" t="e">
        <f t="shared" si="6"/>
        <v>#REF!</v>
      </c>
    </row>
    <row r="413" spans="1:5" ht="13.8" x14ac:dyDescent="0.3">
      <c r="A413" s="6">
        <v>96035</v>
      </c>
      <c r="B413" s="6" t="s">
        <v>5700</v>
      </c>
      <c r="C413" s="6" t="s">
        <v>5566</v>
      </c>
      <c r="D413" s="10">
        <v>145.58000000000001</v>
      </c>
      <c r="E413" s="5" t="e">
        <f t="shared" si="6"/>
        <v>#REF!</v>
      </c>
    </row>
    <row r="414" spans="1:5" ht="13.8" x14ac:dyDescent="0.3">
      <c r="A414" s="6">
        <v>96157</v>
      </c>
      <c r="B414" s="6" t="s">
        <v>5701</v>
      </c>
      <c r="C414" s="6" t="s">
        <v>5566</v>
      </c>
      <c r="D414" s="10">
        <v>101.28</v>
      </c>
      <c r="E414" s="5" t="e">
        <f t="shared" si="6"/>
        <v>#REF!</v>
      </c>
    </row>
    <row r="415" spans="1:5" ht="13.8" x14ac:dyDescent="0.3">
      <c r="A415" s="6">
        <v>96158</v>
      </c>
      <c r="B415" s="6" t="s">
        <v>5702</v>
      </c>
      <c r="C415" s="6" t="s">
        <v>5566</v>
      </c>
      <c r="D415" s="10">
        <v>86.09</v>
      </c>
      <c r="E415" s="5" t="e">
        <f t="shared" si="6"/>
        <v>#REF!</v>
      </c>
    </row>
    <row r="416" spans="1:5" ht="13.8" x14ac:dyDescent="0.3">
      <c r="A416" s="6">
        <v>96245</v>
      </c>
      <c r="B416" s="6" t="s">
        <v>5703</v>
      </c>
      <c r="C416" s="6" t="s">
        <v>5566</v>
      </c>
      <c r="D416" s="10">
        <v>64.75</v>
      </c>
      <c r="E416" s="5" t="e">
        <f t="shared" si="6"/>
        <v>#REF!</v>
      </c>
    </row>
    <row r="417" spans="1:5" ht="13.8" x14ac:dyDescent="0.3">
      <c r="A417" s="6">
        <v>96303</v>
      </c>
      <c r="B417" s="6" t="s">
        <v>5704</v>
      </c>
      <c r="C417" s="6" t="s">
        <v>5566</v>
      </c>
      <c r="D417" s="10">
        <v>129.30000000000001</v>
      </c>
      <c r="E417" s="5" t="e">
        <f t="shared" si="6"/>
        <v>#REF!</v>
      </c>
    </row>
    <row r="418" spans="1:5" ht="13.8" x14ac:dyDescent="0.3">
      <c r="A418" s="6">
        <v>96309</v>
      </c>
      <c r="B418" s="6" t="s">
        <v>5705</v>
      </c>
      <c r="C418" s="6" t="s">
        <v>5566</v>
      </c>
      <c r="D418" s="10">
        <v>1.18</v>
      </c>
      <c r="E418" s="5" t="e">
        <f t="shared" si="6"/>
        <v>#REF!</v>
      </c>
    </row>
    <row r="419" spans="1:5" ht="13.8" x14ac:dyDescent="0.3">
      <c r="A419" s="6">
        <v>96463</v>
      </c>
      <c r="B419" s="6" t="s">
        <v>5706</v>
      </c>
      <c r="C419" s="6" t="s">
        <v>5566</v>
      </c>
      <c r="D419" s="10">
        <v>114.01</v>
      </c>
      <c r="E419" s="5" t="e">
        <f t="shared" si="6"/>
        <v>#REF!</v>
      </c>
    </row>
    <row r="420" spans="1:5" ht="13.8" x14ac:dyDescent="0.3">
      <c r="A420" s="6">
        <v>98764</v>
      </c>
      <c r="B420" s="6" t="s">
        <v>5707</v>
      </c>
      <c r="C420" s="6" t="s">
        <v>5566</v>
      </c>
      <c r="D420" s="10">
        <v>3.5</v>
      </c>
      <c r="E420" s="5" t="e">
        <f t="shared" si="6"/>
        <v>#REF!</v>
      </c>
    </row>
    <row r="421" spans="1:5" ht="13.8" x14ac:dyDescent="0.3">
      <c r="A421" s="6">
        <v>99833</v>
      </c>
      <c r="B421" s="6" t="s">
        <v>5708</v>
      </c>
      <c r="C421" s="6" t="s">
        <v>5566</v>
      </c>
      <c r="D421" s="10">
        <v>1.1599999999999999</v>
      </c>
      <c r="E421" s="5" t="e">
        <f t="shared" si="6"/>
        <v>#REF!</v>
      </c>
    </row>
    <row r="422" spans="1:5" ht="13.8" x14ac:dyDescent="0.3">
      <c r="A422" s="6">
        <v>100641</v>
      </c>
      <c r="B422" s="6" t="s">
        <v>5709</v>
      </c>
      <c r="C422" s="6" t="s">
        <v>5566</v>
      </c>
      <c r="D422" s="10">
        <v>414.04</v>
      </c>
      <c r="E422" s="5" t="e">
        <f t="shared" si="6"/>
        <v>#REF!</v>
      </c>
    </row>
    <row r="423" spans="1:5" ht="13.8" x14ac:dyDescent="0.3">
      <c r="A423" s="6">
        <v>100647</v>
      </c>
      <c r="B423" s="6" t="s">
        <v>5710</v>
      </c>
      <c r="C423" s="6" t="s">
        <v>5566</v>
      </c>
      <c r="D423" s="10">
        <v>857.53</v>
      </c>
      <c r="E423" s="5" t="e">
        <f t="shared" si="6"/>
        <v>#REF!</v>
      </c>
    </row>
    <row r="424" spans="1:5" ht="13.8" x14ac:dyDescent="0.3">
      <c r="A424" s="6">
        <v>5632</v>
      </c>
      <c r="B424" s="6" t="s">
        <v>5711</v>
      </c>
      <c r="C424" s="6" t="s">
        <v>5712</v>
      </c>
      <c r="D424" s="10">
        <v>44.29</v>
      </c>
      <c r="E424" s="5" t="e">
        <f t="shared" si="6"/>
        <v>#REF!</v>
      </c>
    </row>
    <row r="425" spans="1:5" ht="13.8" x14ac:dyDescent="0.3">
      <c r="A425" s="6">
        <v>5679</v>
      </c>
      <c r="B425" s="6" t="s">
        <v>5713</v>
      </c>
      <c r="C425" s="6" t="s">
        <v>5712</v>
      </c>
      <c r="D425" s="10">
        <v>32.44</v>
      </c>
      <c r="E425" s="5" t="e">
        <f t="shared" si="6"/>
        <v>#REF!</v>
      </c>
    </row>
    <row r="426" spans="1:5" ht="13.8" x14ac:dyDescent="0.3">
      <c r="A426" s="6">
        <v>5681</v>
      </c>
      <c r="B426" s="6" t="s">
        <v>5714</v>
      </c>
      <c r="C426" s="6" t="s">
        <v>5712</v>
      </c>
      <c r="D426" s="10">
        <v>30.72</v>
      </c>
      <c r="E426" s="5" t="e">
        <f t="shared" si="6"/>
        <v>#REF!</v>
      </c>
    </row>
    <row r="427" spans="1:5" ht="13.8" x14ac:dyDescent="0.3">
      <c r="A427" s="6">
        <v>5685</v>
      </c>
      <c r="B427" s="6" t="s">
        <v>5715</v>
      </c>
      <c r="C427" s="6" t="s">
        <v>5712</v>
      </c>
      <c r="D427" s="10">
        <v>34.25</v>
      </c>
      <c r="E427" s="5" t="e">
        <f t="shared" si="6"/>
        <v>#REF!</v>
      </c>
    </row>
    <row r="428" spans="1:5" ht="13.8" x14ac:dyDescent="0.3">
      <c r="A428" s="6">
        <v>5690</v>
      </c>
      <c r="B428" s="6" t="s">
        <v>5716</v>
      </c>
      <c r="C428" s="6" t="s">
        <v>5712</v>
      </c>
      <c r="D428" s="10">
        <v>1.98</v>
      </c>
      <c r="E428" s="5" t="e">
        <f t="shared" si="6"/>
        <v>#REF!</v>
      </c>
    </row>
    <row r="429" spans="1:5" ht="13.8" x14ac:dyDescent="0.3">
      <c r="A429" s="6">
        <v>5806</v>
      </c>
      <c r="B429" s="6" t="s">
        <v>5717</v>
      </c>
      <c r="C429" s="6" t="s">
        <v>5712</v>
      </c>
      <c r="D429" s="10">
        <v>0.15</v>
      </c>
      <c r="E429" s="5" t="e">
        <f t="shared" si="6"/>
        <v>#REF!</v>
      </c>
    </row>
    <row r="430" spans="1:5" ht="13.8" x14ac:dyDescent="0.3">
      <c r="A430" s="6">
        <v>5826</v>
      </c>
      <c r="B430" s="6" t="s">
        <v>5718</v>
      </c>
      <c r="C430" s="6" t="s">
        <v>5712</v>
      </c>
      <c r="D430" s="10">
        <v>25.09</v>
      </c>
      <c r="E430" s="5" t="e">
        <f t="shared" si="6"/>
        <v>#REF!</v>
      </c>
    </row>
    <row r="431" spans="1:5" ht="13.8" x14ac:dyDescent="0.3">
      <c r="A431" s="6">
        <v>5829</v>
      </c>
      <c r="B431" s="6" t="s">
        <v>5719</v>
      </c>
      <c r="C431" s="6" t="s">
        <v>5712</v>
      </c>
      <c r="D431" s="10">
        <v>108.93</v>
      </c>
      <c r="E431" s="5" t="e">
        <f t="shared" si="6"/>
        <v>#REF!</v>
      </c>
    </row>
    <row r="432" spans="1:5" ht="13.8" x14ac:dyDescent="0.3">
      <c r="A432" s="6">
        <v>5837</v>
      </c>
      <c r="B432" s="6" t="s">
        <v>5720</v>
      </c>
      <c r="C432" s="6" t="s">
        <v>5712</v>
      </c>
      <c r="D432" s="10">
        <v>89.16</v>
      </c>
      <c r="E432" s="5" t="e">
        <f t="shared" si="6"/>
        <v>#REF!</v>
      </c>
    </row>
    <row r="433" spans="1:5" ht="13.8" x14ac:dyDescent="0.3">
      <c r="A433" s="6">
        <v>5841</v>
      </c>
      <c r="B433" s="6" t="s">
        <v>5721</v>
      </c>
      <c r="C433" s="6" t="s">
        <v>5712</v>
      </c>
      <c r="D433" s="10">
        <v>2.2799999999999998</v>
      </c>
      <c r="E433" s="5" t="e">
        <f t="shared" si="6"/>
        <v>#REF!</v>
      </c>
    </row>
    <row r="434" spans="1:5" ht="13.8" x14ac:dyDescent="0.3">
      <c r="A434" s="6">
        <v>5845</v>
      </c>
      <c r="B434" s="6" t="s">
        <v>5722</v>
      </c>
      <c r="C434" s="6" t="s">
        <v>5712</v>
      </c>
      <c r="D434" s="10">
        <v>26.69</v>
      </c>
      <c r="E434" s="5" t="e">
        <f t="shared" si="6"/>
        <v>#REF!</v>
      </c>
    </row>
    <row r="435" spans="1:5" ht="13.8" x14ac:dyDescent="0.3">
      <c r="A435" s="6">
        <v>5849</v>
      </c>
      <c r="B435" s="6" t="s">
        <v>5723</v>
      </c>
      <c r="C435" s="6" t="s">
        <v>5712</v>
      </c>
      <c r="D435" s="10">
        <v>42.7</v>
      </c>
      <c r="E435" s="5" t="e">
        <f t="shared" si="6"/>
        <v>#REF!</v>
      </c>
    </row>
    <row r="436" spans="1:5" ht="13.8" x14ac:dyDescent="0.3">
      <c r="A436" s="6">
        <v>5853</v>
      </c>
      <c r="B436" s="6" t="s">
        <v>5724</v>
      </c>
      <c r="C436" s="6" t="s">
        <v>5712</v>
      </c>
      <c r="D436" s="10">
        <v>42.88</v>
      </c>
      <c r="E436" s="5" t="e">
        <f t="shared" si="6"/>
        <v>#REF!</v>
      </c>
    </row>
    <row r="437" spans="1:5" ht="13.8" x14ac:dyDescent="0.3">
      <c r="A437" s="6">
        <v>5857</v>
      </c>
      <c r="B437" s="6" t="s">
        <v>5725</v>
      </c>
      <c r="C437" s="6" t="s">
        <v>5712</v>
      </c>
      <c r="D437" s="10">
        <v>106.16</v>
      </c>
      <c r="E437" s="5" t="e">
        <f t="shared" si="6"/>
        <v>#REF!</v>
      </c>
    </row>
    <row r="438" spans="1:5" ht="13.8" x14ac:dyDescent="0.3">
      <c r="A438" s="6">
        <v>5865</v>
      </c>
      <c r="B438" s="6" t="s">
        <v>5726</v>
      </c>
      <c r="C438" s="6" t="s">
        <v>5712</v>
      </c>
      <c r="D438" s="10">
        <v>5.46</v>
      </c>
      <c r="E438" s="5" t="e">
        <f t="shared" si="6"/>
        <v>#REF!</v>
      </c>
    </row>
    <row r="439" spans="1:5" ht="13.8" x14ac:dyDescent="0.3">
      <c r="A439" s="6">
        <v>5869</v>
      </c>
      <c r="B439" s="6" t="s">
        <v>5727</v>
      </c>
      <c r="C439" s="6" t="s">
        <v>5712</v>
      </c>
      <c r="D439" s="10">
        <v>38.380000000000003</v>
      </c>
      <c r="E439" s="5" t="e">
        <f t="shared" si="6"/>
        <v>#REF!</v>
      </c>
    </row>
    <row r="440" spans="1:5" ht="13.8" x14ac:dyDescent="0.3">
      <c r="A440" s="6">
        <v>5877</v>
      </c>
      <c r="B440" s="6" t="s">
        <v>5728</v>
      </c>
      <c r="C440" s="6" t="s">
        <v>5712</v>
      </c>
      <c r="D440" s="10">
        <v>31.89</v>
      </c>
      <c r="E440" s="5" t="e">
        <f t="shared" si="6"/>
        <v>#REF!</v>
      </c>
    </row>
    <row r="441" spans="1:5" ht="13.8" x14ac:dyDescent="0.3">
      <c r="A441" s="6">
        <v>5881</v>
      </c>
      <c r="B441" s="6" t="s">
        <v>5729</v>
      </c>
      <c r="C441" s="6" t="s">
        <v>5712</v>
      </c>
      <c r="D441" s="10">
        <v>40.89</v>
      </c>
      <c r="E441" s="5" t="e">
        <f t="shared" si="6"/>
        <v>#REF!</v>
      </c>
    </row>
    <row r="442" spans="1:5" ht="13.8" x14ac:dyDescent="0.3">
      <c r="A442" s="6">
        <v>5884</v>
      </c>
      <c r="B442" s="6" t="s">
        <v>5730</v>
      </c>
      <c r="C442" s="6" t="s">
        <v>5712</v>
      </c>
      <c r="D442" s="10">
        <v>31.99</v>
      </c>
      <c r="E442" s="5" t="e">
        <f t="shared" si="6"/>
        <v>#REF!</v>
      </c>
    </row>
    <row r="443" spans="1:5" ht="13.8" x14ac:dyDescent="0.3">
      <c r="A443" s="6">
        <v>5892</v>
      </c>
      <c r="B443" s="6" t="s">
        <v>5731</v>
      </c>
      <c r="C443" s="6" t="s">
        <v>5712</v>
      </c>
      <c r="D443" s="10">
        <v>26.2</v>
      </c>
      <c r="E443" s="5" t="e">
        <f t="shared" si="6"/>
        <v>#REF!</v>
      </c>
    </row>
    <row r="444" spans="1:5" ht="13.8" x14ac:dyDescent="0.3">
      <c r="A444" s="6">
        <v>5896</v>
      </c>
      <c r="B444" s="6" t="s">
        <v>5732</v>
      </c>
      <c r="C444" s="6" t="s">
        <v>5712</v>
      </c>
      <c r="D444" s="10">
        <v>24.32</v>
      </c>
      <c r="E444" s="5" t="e">
        <f t="shared" si="6"/>
        <v>#REF!</v>
      </c>
    </row>
    <row r="445" spans="1:5" ht="13.8" x14ac:dyDescent="0.3">
      <c r="A445" s="6">
        <v>5903</v>
      </c>
      <c r="B445" s="6" t="s">
        <v>5733</v>
      </c>
      <c r="C445" s="6" t="s">
        <v>5712</v>
      </c>
      <c r="D445" s="10">
        <v>31.3</v>
      </c>
      <c r="E445" s="5" t="e">
        <f t="shared" si="6"/>
        <v>#REF!</v>
      </c>
    </row>
    <row r="446" spans="1:5" ht="13.8" x14ac:dyDescent="0.3">
      <c r="A446" s="6">
        <v>5911</v>
      </c>
      <c r="B446" s="6" t="s">
        <v>5734</v>
      </c>
      <c r="C446" s="6" t="s">
        <v>5712</v>
      </c>
      <c r="D446" s="10">
        <v>17.38</v>
      </c>
      <c r="E446" s="5" t="e">
        <f t="shared" si="6"/>
        <v>#REF!</v>
      </c>
    </row>
    <row r="447" spans="1:5" ht="13.8" x14ac:dyDescent="0.3">
      <c r="A447" s="6">
        <v>5923</v>
      </c>
      <c r="B447" s="6" t="s">
        <v>5735</v>
      </c>
      <c r="C447" s="6" t="s">
        <v>5712</v>
      </c>
      <c r="D447" s="10">
        <v>1.55</v>
      </c>
      <c r="E447" s="5" t="e">
        <f t="shared" si="6"/>
        <v>#REF!</v>
      </c>
    </row>
    <row r="448" spans="1:5" ht="13.8" x14ac:dyDescent="0.3">
      <c r="A448" s="6">
        <v>5930</v>
      </c>
      <c r="B448" s="6" t="s">
        <v>5736</v>
      </c>
      <c r="C448" s="6" t="s">
        <v>5712</v>
      </c>
      <c r="D448" s="10">
        <v>28.18</v>
      </c>
      <c r="E448" s="5" t="e">
        <f t="shared" si="6"/>
        <v>#REF!</v>
      </c>
    </row>
    <row r="449" spans="1:5" ht="13.8" x14ac:dyDescent="0.3">
      <c r="A449" s="6">
        <v>5934</v>
      </c>
      <c r="B449" s="6" t="s">
        <v>5737</v>
      </c>
      <c r="C449" s="6" t="s">
        <v>5712</v>
      </c>
      <c r="D449" s="10">
        <v>44.5</v>
      </c>
      <c r="E449" s="5" t="e">
        <f t="shared" si="6"/>
        <v>#REF!</v>
      </c>
    </row>
    <row r="450" spans="1:5" ht="13.8" x14ac:dyDescent="0.3">
      <c r="A450" s="6">
        <v>5942</v>
      </c>
      <c r="B450" s="6" t="s">
        <v>5738</v>
      </c>
      <c r="C450" s="6" t="s">
        <v>5712</v>
      </c>
      <c r="D450" s="10">
        <v>39.71</v>
      </c>
      <c r="E450" s="5" t="e">
        <f t="shared" si="6"/>
        <v>#REF!</v>
      </c>
    </row>
    <row r="451" spans="1:5" ht="13.8" x14ac:dyDescent="0.3">
      <c r="A451" s="6">
        <v>5946</v>
      </c>
      <c r="B451" s="6" t="s">
        <v>5739</v>
      </c>
      <c r="C451" s="6" t="s">
        <v>5712</v>
      </c>
      <c r="D451" s="10">
        <v>49.18</v>
      </c>
      <c r="E451" s="5" t="e">
        <f t="shared" si="6"/>
        <v>#REF!</v>
      </c>
    </row>
    <row r="452" spans="1:5" ht="13.8" x14ac:dyDescent="0.3">
      <c r="A452" s="6">
        <v>5952</v>
      </c>
      <c r="B452" s="6" t="s">
        <v>5740</v>
      </c>
      <c r="C452" s="6" t="s">
        <v>5712</v>
      </c>
      <c r="D452" s="10">
        <v>13.15</v>
      </c>
      <c r="E452" s="5" t="e">
        <f t="shared" si="6"/>
        <v>#REF!</v>
      </c>
    </row>
    <row r="453" spans="1:5" ht="13.8" x14ac:dyDescent="0.3">
      <c r="A453" s="6">
        <v>5954</v>
      </c>
      <c r="B453" s="6" t="s">
        <v>5741</v>
      </c>
      <c r="C453" s="6" t="s">
        <v>5712</v>
      </c>
      <c r="D453" s="10">
        <v>2.65</v>
      </c>
      <c r="E453" s="5" t="e">
        <f t="shared" si="6"/>
        <v>#REF!</v>
      </c>
    </row>
    <row r="454" spans="1:5" ht="13.8" x14ac:dyDescent="0.3">
      <c r="A454" s="6">
        <v>5961</v>
      </c>
      <c r="B454" s="6" t="s">
        <v>5742</v>
      </c>
      <c r="C454" s="6" t="s">
        <v>5712</v>
      </c>
      <c r="D454" s="10">
        <v>30.5</v>
      </c>
      <c r="E454" s="5" t="e">
        <f t="shared" si="6"/>
        <v>#REF!</v>
      </c>
    </row>
    <row r="455" spans="1:5" ht="13.8" x14ac:dyDescent="0.3">
      <c r="A455" s="6">
        <v>6260</v>
      </c>
      <c r="B455" s="6" t="s">
        <v>5743</v>
      </c>
      <c r="C455" s="6" t="s">
        <v>5712</v>
      </c>
      <c r="D455" s="10">
        <v>27.54</v>
      </c>
      <c r="E455" s="5" t="e">
        <f t="shared" si="6"/>
        <v>#REF!</v>
      </c>
    </row>
    <row r="456" spans="1:5" ht="13.8" x14ac:dyDescent="0.3">
      <c r="A456" s="6">
        <v>6880</v>
      </c>
      <c r="B456" s="6" t="s">
        <v>5744</v>
      </c>
      <c r="C456" s="6" t="s">
        <v>5712</v>
      </c>
      <c r="D456" s="10">
        <v>44.45</v>
      </c>
      <c r="E456" s="5" t="e">
        <f t="shared" ref="E456:E519" si="7">TRUNC(D456-(D456*$F$3),2)</f>
        <v>#REF!</v>
      </c>
    </row>
    <row r="457" spans="1:5" ht="13.8" x14ac:dyDescent="0.3">
      <c r="A457" s="6">
        <v>7031</v>
      </c>
      <c r="B457" s="6" t="s">
        <v>5745</v>
      </c>
      <c r="C457" s="6" t="s">
        <v>5712</v>
      </c>
      <c r="D457" s="10">
        <v>3.41</v>
      </c>
      <c r="E457" s="5" t="e">
        <f t="shared" si="7"/>
        <v>#REF!</v>
      </c>
    </row>
    <row r="458" spans="1:5" ht="13.8" x14ac:dyDescent="0.3">
      <c r="A458" s="6">
        <v>7043</v>
      </c>
      <c r="B458" s="6" t="s">
        <v>5746</v>
      </c>
      <c r="C458" s="6" t="s">
        <v>5712</v>
      </c>
      <c r="D458" s="10">
        <v>0.2</v>
      </c>
      <c r="E458" s="5" t="e">
        <f t="shared" si="7"/>
        <v>#REF!</v>
      </c>
    </row>
    <row r="459" spans="1:5" ht="13.8" x14ac:dyDescent="0.3">
      <c r="A459" s="6">
        <v>7050</v>
      </c>
      <c r="B459" s="6" t="s">
        <v>5747</v>
      </c>
      <c r="C459" s="6" t="s">
        <v>5712</v>
      </c>
      <c r="D459" s="10">
        <v>41.25</v>
      </c>
      <c r="E459" s="5" t="e">
        <f t="shared" si="7"/>
        <v>#REF!</v>
      </c>
    </row>
    <row r="460" spans="1:5" ht="13.8" x14ac:dyDescent="0.3">
      <c r="A460" s="6">
        <v>67827</v>
      </c>
      <c r="B460" s="6" t="s">
        <v>5748</v>
      </c>
      <c r="C460" s="6" t="s">
        <v>5712</v>
      </c>
      <c r="D460" s="10">
        <v>29.74</v>
      </c>
      <c r="E460" s="5" t="e">
        <f t="shared" si="7"/>
        <v>#REF!</v>
      </c>
    </row>
    <row r="461" spans="1:5" ht="13.8" x14ac:dyDescent="0.3">
      <c r="A461" s="6">
        <v>73395</v>
      </c>
      <c r="B461" s="6" t="s">
        <v>5749</v>
      </c>
      <c r="C461" s="6" t="s">
        <v>5712</v>
      </c>
      <c r="D461" s="10">
        <v>5.0199999999999996</v>
      </c>
      <c r="E461" s="5" t="e">
        <f t="shared" si="7"/>
        <v>#REF!</v>
      </c>
    </row>
    <row r="462" spans="1:5" ht="13.8" x14ac:dyDescent="0.3">
      <c r="A462" s="6">
        <v>83766</v>
      </c>
      <c r="B462" s="6" t="s">
        <v>5750</v>
      </c>
      <c r="C462" s="6" t="s">
        <v>5712</v>
      </c>
      <c r="D462" s="10">
        <v>28.63</v>
      </c>
      <c r="E462" s="5" t="e">
        <f t="shared" si="7"/>
        <v>#REF!</v>
      </c>
    </row>
    <row r="463" spans="1:5" ht="13.8" x14ac:dyDescent="0.3">
      <c r="A463" s="6">
        <v>84013</v>
      </c>
      <c r="B463" s="6" t="s">
        <v>5751</v>
      </c>
      <c r="C463" s="6" t="s">
        <v>5712</v>
      </c>
      <c r="D463" s="10">
        <v>43.03</v>
      </c>
      <c r="E463" s="5" t="e">
        <f t="shared" si="7"/>
        <v>#REF!</v>
      </c>
    </row>
    <row r="464" spans="1:5" ht="13.8" x14ac:dyDescent="0.3">
      <c r="A464" s="6">
        <v>87446</v>
      </c>
      <c r="B464" s="6" t="s">
        <v>5752</v>
      </c>
      <c r="C464" s="6" t="s">
        <v>5712</v>
      </c>
      <c r="D464" s="10">
        <v>0.31</v>
      </c>
      <c r="E464" s="5" t="e">
        <f t="shared" si="7"/>
        <v>#REF!</v>
      </c>
    </row>
    <row r="465" spans="1:5" ht="13.8" x14ac:dyDescent="0.3">
      <c r="A465" s="6">
        <v>88392</v>
      </c>
      <c r="B465" s="6" t="s">
        <v>5753</v>
      </c>
      <c r="C465" s="6" t="s">
        <v>5712</v>
      </c>
      <c r="D465" s="10">
        <v>0.6</v>
      </c>
      <c r="E465" s="5" t="e">
        <f t="shared" si="7"/>
        <v>#REF!</v>
      </c>
    </row>
    <row r="466" spans="1:5" ht="13.8" x14ac:dyDescent="0.3">
      <c r="A466" s="6">
        <v>88398</v>
      </c>
      <c r="B466" s="6" t="s">
        <v>5754</v>
      </c>
      <c r="C466" s="6" t="s">
        <v>5712</v>
      </c>
      <c r="D466" s="10">
        <v>0.72</v>
      </c>
      <c r="E466" s="5" t="e">
        <f t="shared" si="7"/>
        <v>#REF!</v>
      </c>
    </row>
    <row r="467" spans="1:5" ht="13.8" x14ac:dyDescent="0.3">
      <c r="A467" s="6">
        <v>88404</v>
      </c>
      <c r="B467" s="6" t="s">
        <v>5755</v>
      </c>
      <c r="C467" s="6" t="s">
        <v>5712</v>
      </c>
      <c r="D467" s="10">
        <v>0.56999999999999995</v>
      </c>
      <c r="E467" s="5" t="e">
        <f t="shared" si="7"/>
        <v>#REF!</v>
      </c>
    </row>
    <row r="468" spans="1:5" ht="13.8" x14ac:dyDescent="0.3">
      <c r="A468" s="6">
        <v>88430</v>
      </c>
      <c r="B468" s="6" t="s">
        <v>5756</v>
      </c>
      <c r="C468" s="6" t="s">
        <v>5712</v>
      </c>
      <c r="D468" s="10">
        <v>3.78</v>
      </c>
      <c r="E468" s="5" t="e">
        <f t="shared" si="7"/>
        <v>#REF!</v>
      </c>
    </row>
    <row r="469" spans="1:5" ht="13.8" x14ac:dyDescent="0.3">
      <c r="A469" s="6">
        <v>88438</v>
      </c>
      <c r="B469" s="6" t="s">
        <v>5757</v>
      </c>
      <c r="C469" s="6" t="s">
        <v>5712</v>
      </c>
      <c r="D469" s="10">
        <v>5.01</v>
      </c>
      <c r="E469" s="5" t="e">
        <f t="shared" si="7"/>
        <v>#REF!</v>
      </c>
    </row>
    <row r="470" spans="1:5" ht="13.8" x14ac:dyDescent="0.3">
      <c r="A470" s="6">
        <v>88831</v>
      </c>
      <c r="B470" s="6" t="s">
        <v>5758</v>
      </c>
      <c r="C470" s="6" t="s">
        <v>5712</v>
      </c>
      <c r="D470" s="10">
        <v>0.22</v>
      </c>
      <c r="E470" s="5" t="e">
        <f t="shared" si="7"/>
        <v>#REF!</v>
      </c>
    </row>
    <row r="471" spans="1:5" ht="13.8" x14ac:dyDescent="0.3">
      <c r="A471" s="6">
        <v>88844</v>
      </c>
      <c r="B471" s="6" t="s">
        <v>5759</v>
      </c>
      <c r="C471" s="6" t="s">
        <v>5712</v>
      </c>
      <c r="D471" s="10">
        <v>37.51</v>
      </c>
      <c r="E471" s="5" t="e">
        <f t="shared" si="7"/>
        <v>#REF!</v>
      </c>
    </row>
    <row r="472" spans="1:5" ht="13.8" x14ac:dyDescent="0.3">
      <c r="A472" s="6">
        <v>88908</v>
      </c>
      <c r="B472" s="6" t="s">
        <v>5760</v>
      </c>
      <c r="C472" s="6" t="s">
        <v>5712</v>
      </c>
      <c r="D472" s="10">
        <v>47.36</v>
      </c>
      <c r="E472" s="5" t="e">
        <f t="shared" si="7"/>
        <v>#REF!</v>
      </c>
    </row>
    <row r="473" spans="1:5" ht="13.8" x14ac:dyDescent="0.3">
      <c r="A473" s="6">
        <v>89022</v>
      </c>
      <c r="B473" s="6" t="s">
        <v>5761</v>
      </c>
      <c r="C473" s="6" t="s">
        <v>5712</v>
      </c>
      <c r="D473" s="10">
        <v>0.27</v>
      </c>
      <c r="E473" s="5" t="e">
        <f t="shared" si="7"/>
        <v>#REF!</v>
      </c>
    </row>
    <row r="474" spans="1:5" ht="13.8" x14ac:dyDescent="0.3">
      <c r="A474" s="6">
        <v>89027</v>
      </c>
      <c r="B474" s="6" t="s">
        <v>5762</v>
      </c>
      <c r="C474" s="6" t="s">
        <v>5712</v>
      </c>
      <c r="D474" s="10">
        <v>2.77</v>
      </c>
      <c r="E474" s="5" t="e">
        <f t="shared" si="7"/>
        <v>#REF!</v>
      </c>
    </row>
    <row r="475" spans="1:5" ht="13.8" x14ac:dyDescent="0.3">
      <c r="A475" s="6">
        <v>89031</v>
      </c>
      <c r="B475" s="6" t="s">
        <v>5763</v>
      </c>
      <c r="C475" s="6" t="s">
        <v>5712</v>
      </c>
      <c r="D475" s="10">
        <v>36.520000000000003</v>
      </c>
      <c r="E475" s="5" t="e">
        <f t="shared" si="7"/>
        <v>#REF!</v>
      </c>
    </row>
    <row r="476" spans="1:5" ht="13.8" x14ac:dyDescent="0.3">
      <c r="A476" s="6">
        <v>89036</v>
      </c>
      <c r="B476" s="6" t="s">
        <v>5764</v>
      </c>
      <c r="C476" s="6" t="s">
        <v>5712</v>
      </c>
      <c r="D476" s="10">
        <v>23.58</v>
      </c>
      <c r="E476" s="5" t="e">
        <f t="shared" si="7"/>
        <v>#REF!</v>
      </c>
    </row>
    <row r="477" spans="1:5" ht="13.8" x14ac:dyDescent="0.3">
      <c r="A477" s="6">
        <v>89218</v>
      </c>
      <c r="B477" s="6" t="s">
        <v>5765</v>
      </c>
      <c r="C477" s="6" t="s">
        <v>5712</v>
      </c>
      <c r="D477" s="10">
        <v>48.65</v>
      </c>
      <c r="E477" s="5" t="e">
        <f t="shared" si="7"/>
        <v>#REF!</v>
      </c>
    </row>
    <row r="478" spans="1:5" ht="13.8" x14ac:dyDescent="0.3">
      <c r="A478" s="6">
        <v>89226</v>
      </c>
      <c r="B478" s="6" t="s">
        <v>5766</v>
      </c>
      <c r="C478" s="6" t="s">
        <v>5712</v>
      </c>
      <c r="D478" s="10">
        <v>0.94</v>
      </c>
      <c r="E478" s="5" t="e">
        <f t="shared" si="7"/>
        <v>#REF!</v>
      </c>
    </row>
    <row r="479" spans="1:5" ht="13.8" x14ac:dyDescent="0.3">
      <c r="A479" s="6">
        <v>89235</v>
      </c>
      <c r="B479" s="6" t="s">
        <v>5767</v>
      </c>
      <c r="C479" s="6" t="s">
        <v>5712</v>
      </c>
      <c r="D479" s="10">
        <v>116.08</v>
      </c>
      <c r="E479" s="5" t="e">
        <f t="shared" si="7"/>
        <v>#REF!</v>
      </c>
    </row>
    <row r="480" spans="1:5" ht="13.8" x14ac:dyDescent="0.3">
      <c r="A480" s="6">
        <v>89243</v>
      </c>
      <c r="B480" s="6" t="s">
        <v>5768</v>
      </c>
      <c r="C480" s="6" t="s">
        <v>5712</v>
      </c>
      <c r="D480" s="10">
        <v>249.4</v>
      </c>
      <c r="E480" s="5" t="e">
        <f t="shared" si="7"/>
        <v>#REF!</v>
      </c>
    </row>
    <row r="481" spans="1:5" ht="13.8" x14ac:dyDescent="0.3">
      <c r="A481" s="6">
        <v>89251</v>
      </c>
      <c r="B481" s="6" t="s">
        <v>5769</v>
      </c>
      <c r="C481" s="6" t="s">
        <v>5712</v>
      </c>
      <c r="D481" s="10">
        <v>218.85</v>
      </c>
      <c r="E481" s="5" t="e">
        <f t="shared" si="7"/>
        <v>#REF!</v>
      </c>
    </row>
    <row r="482" spans="1:5" ht="13.8" x14ac:dyDescent="0.3">
      <c r="A482" s="6">
        <v>89258</v>
      </c>
      <c r="B482" s="6" t="s">
        <v>5770</v>
      </c>
      <c r="C482" s="6" t="s">
        <v>5712</v>
      </c>
      <c r="D482" s="10">
        <v>76</v>
      </c>
      <c r="E482" s="5" t="e">
        <f t="shared" si="7"/>
        <v>#REF!</v>
      </c>
    </row>
    <row r="483" spans="1:5" ht="13.8" x14ac:dyDescent="0.3">
      <c r="A483" s="6">
        <v>89273</v>
      </c>
      <c r="B483" s="6" t="s">
        <v>5771</v>
      </c>
      <c r="C483" s="6" t="s">
        <v>5712</v>
      </c>
      <c r="D483" s="10">
        <v>45.5</v>
      </c>
      <c r="E483" s="5" t="e">
        <f t="shared" si="7"/>
        <v>#REF!</v>
      </c>
    </row>
    <row r="484" spans="1:5" ht="13.8" x14ac:dyDescent="0.3">
      <c r="A484" s="6">
        <v>89279</v>
      </c>
      <c r="B484" s="6" t="s">
        <v>5772</v>
      </c>
      <c r="C484" s="6" t="s">
        <v>5712</v>
      </c>
      <c r="D484" s="10">
        <v>1.1399999999999999</v>
      </c>
      <c r="E484" s="5" t="e">
        <f t="shared" si="7"/>
        <v>#REF!</v>
      </c>
    </row>
    <row r="485" spans="1:5" ht="13.8" x14ac:dyDescent="0.3">
      <c r="A485" s="6">
        <v>89877</v>
      </c>
      <c r="B485" s="6" t="s">
        <v>5773</v>
      </c>
      <c r="C485" s="6" t="s">
        <v>5712</v>
      </c>
      <c r="D485" s="10">
        <v>39.090000000000003</v>
      </c>
      <c r="E485" s="5" t="e">
        <f t="shared" si="7"/>
        <v>#REF!</v>
      </c>
    </row>
    <row r="486" spans="1:5" ht="13.8" x14ac:dyDescent="0.3">
      <c r="A486" s="6">
        <v>89884</v>
      </c>
      <c r="B486" s="6" t="s">
        <v>5774</v>
      </c>
      <c r="C486" s="6" t="s">
        <v>5712</v>
      </c>
      <c r="D486" s="10">
        <v>40.5</v>
      </c>
      <c r="E486" s="5" t="e">
        <f t="shared" si="7"/>
        <v>#REF!</v>
      </c>
    </row>
    <row r="487" spans="1:5" ht="13.8" x14ac:dyDescent="0.3">
      <c r="A487" s="6">
        <v>90587</v>
      </c>
      <c r="B487" s="6" t="s">
        <v>5775</v>
      </c>
      <c r="C487" s="6" t="s">
        <v>5712</v>
      </c>
      <c r="D487" s="10">
        <v>0.32</v>
      </c>
      <c r="E487" s="5" t="e">
        <f t="shared" si="7"/>
        <v>#REF!</v>
      </c>
    </row>
    <row r="488" spans="1:5" ht="13.8" x14ac:dyDescent="0.3">
      <c r="A488" s="6">
        <v>90626</v>
      </c>
      <c r="B488" s="6" t="s">
        <v>5776</v>
      </c>
      <c r="C488" s="6" t="s">
        <v>5712</v>
      </c>
      <c r="D488" s="10">
        <v>1.54</v>
      </c>
      <c r="E488" s="5" t="e">
        <f t="shared" si="7"/>
        <v>#REF!</v>
      </c>
    </row>
    <row r="489" spans="1:5" ht="13.8" x14ac:dyDescent="0.3">
      <c r="A489" s="6">
        <v>90632</v>
      </c>
      <c r="B489" s="6" t="s">
        <v>5777</v>
      </c>
      <c r="C489" s="6" t="s">
        <v>5712</v>
      </c>
      <c r="D489" s="10">
        <v>42.89</v>
      </c>
      <c r="E489" s="5" t="e">
        <f t="shared" si="7"/>
        <v>#REF!</v>
      </c>
    </row>
    <row r="490" spans="1:5" ht="13.8" x14ac:dyDescent="0.3">
      <c r="A490" s="6">
        <v>90638</v>
      </c>
      <c r="B490" s="6" t="s">
        <v>5778</v>
      </c>
      <c r="C490" s="6" t="s">
        <v>5712</v>
      </c>
      <c r="D490" s="10">
        <v>2.9</v>
      </c>
      <c r="E490" s="5" t="e">
        <f t="shared" si="7"/>
        <v>#REF!</v>
      </c>
    </row>
    <row r="491" spans="1:5" ht="13.8" x14ac:dyDescent="0.3">
      <c r="A491" s="6">
        <v>90644</v>
      </c>
      <c r="B491" s="6" t="s">
        <v>5779</v>
      </c>
      <c r="C491" s="6" t="s">
        <v>5712</v>
      </c>
      <c r="D491" s="10">
        <v>4.34</v>
      </c>
      <c r="E491" s="5" t="e">
        <f t="shared" si="7"/>
        <v>#REF!</v>
      </c>
    </row>
    <row r="492" spans="1:5" ht="13.8" x14ac:dyDescent="0.3">
      <c r="A492" s="6">
        <v>90651</v>
      </c>
      <c r="B492" s="6" t="s">
        <v>5780</v>
      </c>
      <c r="C492" s="6" t="s">
        <v>5712</v>
      </c>
      <c r="D492" s="10">
        <v>0.57999999999999996</v>
      </c>
      <c r="E492" s="5" t="e">
        <f t="shared" si="7"/>
        <v>#REF!</v>
      </c>
    </row>
    <row r="493" spans="1:5" ht="13.8" x14ac:dyDescent="0.3">
      <c r="A493" s="6">
        <v>90657</v>
      </c>
      <c r="B493" s="6" t="s">
        <v>5781</v>
      </c>
      <c r="C493" s="6" t="s">
        <v>5712</v>
      </c>
      <c r="D493" s="10">
        <v>2.82</v>
      </c>
      <c r="E493" s="5" t="e">
        <f t="shared" si="7"/>
        <v>#REF!</v>
      </c>
    </row>
    <row r="494" spans="1:5" ht="13.8" x14ac:dyDescent="0.3">
      <c r="A494" s="6">
        <v>90663</v>
      </c>
      <c r="B494" s="6" t="s">
        <v>5782</v>
      </c>
      <c r="C494" s="6" t="s">
        <v>5712</v>
      </c>
      <c r="D494" s="10">
        <v>3.02</v>
      </c>
      <c r="E494" s="5" t="e">
        <f t="shared" si="7"/>
        <v>#REF!</v>
      </c>
    </row>
    <row r="495" spans="1:5" ht="13.8" x14ac:dyDescent="0.3">
      <c r="A495" s="6">
        <v>90669</v>
      </c>
      <c r="B495" s="6" t="s">
        <v>5783</v>
      </c>
      <c r="C495" s="6" t="s">
        <v>5712</v>
      </c>
      <c r="D495" s="10">
        <v>4.1900000000000004</v>
      </c>
      <c r="E495" s="5" t="e">
        <f t="shared" si="7"/>
        <v>#REF!</v>
      </c>
    </row>
    <row r="496" spans="1:5" ht="13.8" x14ac:dyDescent="0.3">
      <c r="A496" s="6">
        <v>90675</v>
      </c>
      <c r="B496" s="6" t="s">
        <v>5784</v>
      </c>
      <c r="C496" s="6" t="s">
        <v>5712</v>
      </c>
      <c r="D496" s="10">
        <v>142.97999999999999</v>
      </c>
      <c r="E496" s="5" t="e">
        <f t="shared" si="7"/>
        <v>#REF!</v>
      </c>
    </row>
    <row r="497" spans="1:5" ht="13.8" x14ac:dyDescent="0.3">
      <c r="A497" s="6">
        <v>90681</v>
      </c>
      <c r="B497" s="6" t="s">
        <v>5785</v>
      </c>
      <c r="C497" s="6" t="s">
        <v>5712</v>
      </c>
      <c r="D497" s="10">
        <v>86.89</v>
      </c>
      <c r="E497" s="5" t="e">
        <f t="shared" si="7"/>
        <v>#REF!</v>
      </c>
    </row>
    <row r="498" spans="1:5" ht="13.8" x14ac:dyDescent="0.3">
      <c r="A498" s="6">
        <v>90687</v>
      </c>
      <c r="B498" s="6" t="s">
        <v>5786</v>
      </c>
      <c r="C498" s="6" t="s">
        <v>5712</v>
      </c>
      <c r="D498" s="10">
        <v>39.24</v>
      </c>
      <c r="E498" s="5" t="e">
        <f t="shared" si="7"/>
        <v>#REF!</v>
      </c>
    </row>
    <row r="499" spans="1:5" ht="13.8" x14ac:dyDescent="0.3">
      <c r="A499" s="6">
        <v>90693</v>
      </c>
      <c r="B499" s="6" t="s">
        <v>5787</v>
      </c>
      <c r="C499" s="6" t="s">
        <v>5712</v>
      </c>
      <c r="D499" s="10">
        <v>31.89</v>
      </c>
      <c r="E499" s="5" t="e">
        <f t="shared" si="7"/>
        <v>#REF!</v>
      </c>
    </row>
    <row r="500" spans="1:5" ht="13.8" x14ac:dyDescent="0.3">
      <c r="A500" s="6">
        <v>90965</v>
      </c>
      <c r="B500" s="6" t="s">
        <v>5788</v>
      </c>
      <c r="C500" s="6" t="s">
        <v>5712</v>
      </c>
      <c r="D500" s="10">
        <v>3.54</v>
      </c>
      <c r="E500" s="5" t="e">
        <f t="shared" si="7"/>
        <v>#REF!</v>
      </c>
    </row>
    <row r="501" spans="1:5" ht="13.8" x14ac:dyDescent="0.3">
      <c r="A501" s="6">
        <v>90973</v>
      </c>
      <c r="B501" s="6" t="s">
        <v>5789</v>
      </c>
      <c r="C501" s="6" t="s">
        <v>5712</v>
      </c>
      <c r="D501" s="10">
        <v>3.55</v>
      </c>
      <c r="E501" s="5" t="e">
        <f t="shared" si="7"/>
        <v>#REF!</v>
      </c>
    </row>
    <row r="502" spans="1:5" ht="13.8" x14ac:dyDescent="0.3">
      <c r="A502" s="6">
        <v>90982</v>
      </c>
      <c r="B502" s="6" t="s">
        <v>5790</v>
      </c>
      <c r="C502" s="6" t="s">
        <v>5712</v>
      </c>
      <c r="D502" s="10">
        <v>9.0299999999999994</v>
      </c>
      <c r="E502" s="5" t="e">
        <f t="shared" si="7"/>
        <v>#REF!</v>
      </c>
    </row>
    <row r="503" spans="1:5" ht="13.8" x14ac:dyDescent="0.3">
      <c r="A503" s="6">
        <v>91001</v>
      </c>
      <c r="B503" s="6" t="s">
        <v>5791</v>
      </c>
      <c r="C503" s="6" t="s">
        <v>5712</v>
      </c>
      <c r="D503" s="10">
        <v>4.21</v>
      </c>
      <c r="E503" s="5" t="e">
        <f t="shared" si="7"/>
        <v>#REF!</v>
      </c>
    </row>
    <row r="504" spans="1:5" ht="13.8" x14ac:dyDescent="0.3">
      <c r="A504" s="6">
        <v>91032</v>
      </c>
      <c r="B504" s="6" t="s">
        <v>5792</v>
      </c>
      <c r="C504" s="6" t="s">
        <v>5712</v>
      </c>
      <c r="D504" s="10">
        <v>29.6</v>
      </c>
      <c r="E504" s="5" t="e">
        <f t="shared" si="7"/>
        <v>#REF!</v>
      </c>
    </row>
    <row r="505" spans="1:5" ht="13.8" x14ac:dyDescent="0.3">
      <c r="A505" s="6">
        <v>91278</v>
      </c>
      <c r="B505" s="6" t="s">
        <v>5793</v>
      </c>
      <c r="C505" s="6" t="s">
        <v>5712</v>
      </c>
      <c r="D505" s="10">
        <v>0.49</v>
      </c>
      <c r="E505" s="5" t="e">
        <f t="shared" si="7"/>
        <v>#REF!</v>
      </c>
    </row>
    <row r="506" spans="1:5" ht="13.8" x14ac:dyDescent="0.3">
      <c r="A506" s="6">
        <v>91285</v>
      </c>
      <c r="B506" s="6" t="s">
        <v>5794</v>
      </c>
      <c r="C506" s="6" t="s">
        <v>5712</v>
      </c>
      <c r="D506" s="10">
        <v>0.65</v>
      </c>
      <c r="E506" s="5" t="e">
        <f t="shared" si="7"/>
        <v>#REF!</v>
      </c>
    </row>
    <row r="507" spans="1:5" ht="13.8" x14ac:dyDescent="0.3">
      <c r="A507" s="6">
        <v>91387</v>
      </c>
      <c r="B507" s="6" t="s">
        <v>5795</v>
      </c>
      <c r="C507" s="6" t="s">
        <v>5712</v>
      </c>
      <c r="D507" s="10">
        <v>32.69</v>
      </c>
      <c r="E507" s="5" t="e">
        <f t="shared" si="7"/>
        <v>#REF!</v>
      </c>
    </row>
    <row r="508" spans="1:5" ht="13.8" x14ac:dyDescent="0.3">
      <c r="A508" s="6">
        <v>91395</v>
      </c>
      <c r="B508" s="6" t="s">
        <v>5796</v>
      </c>
      <c r="C508" s="6" t="s">
        <v>5712</v>
      </c>
      <c r="D508" s="10">
        <v>27.14</v>
      </c>
      <c r="E508" s="5" t="e">
        <f t="shared" si="7"/>
        <v>#REF!</v>
      </c>
    </row>
    <row r="509" spans="1:5" ht="13.8" x14ac:dyDescent="0.3">
      <c r="A509" s="6">
        <v>91486</v>
      </c>
      <c r="B509" s="6" t="s">
        <v>5797</v>
      </c>
      <c r="C509" s="6" t="s">
        <v>5712</v>
      </c>
      <c r="D509" s="10">
        <v>32.51</v>
      </c>
      <c r="E509" s="5" t="e">
        <f t="shared" si="7"/>
        <v>#REF!</v>
      </c>
    </row>
    <row r="510" spans="1:5" ht="13.8" x14ac:dyDescent="0.3">
      <c r="A510" s="6">
        <v>91534</v>
      </c>
      <c r="B510" s="6" t="s">
        <v>5798</v>
      </c>
      <c r="C510" s="6" t="s">
        <v>5712</v>
      </c>
      <c r="D510" s="10">
        <v>15.62</v>
      </c>
      <c r="E510" s="5" t="e">
        <f t="shared" si="7"/>
        <v>#REF!</v>
      </c>
    </row>
    <row r="511" spans="1:5" ht="13.8" x14ac:dyDescent="0.3">
      <c r="A511" s="6">
        <v>91635</v>
      </c>
      <c r="B511" s="6" t="s">
        <v>5799</v>
      </c>
      <c r="C511" s="6" t="s">
        <v>5712</v>
      </c>
      <c r="D511" s="10">
        <v>27.24</v>
      </c>
      <c r="E511" s="5" t="e">
        <f t="shared" si="7"/>
        <v>#REF!</v>
      </c>
    </row>
    <row r="512" spans="1:5" ht="13.8" x14ac:dyDescent="0.3">
      <c r="A512" s="6">
        <v>91646</v>
      </c>
      <c r="B512" s="6" t="s">
        <v>5800</v>
      </c>
      <c r="C512" s="6" t="s">
        <v>5712</v>
      </c>
      <c r="D512" s="10">
        <v>45.52</v>
      </c>
      <c r="E512" s="5" t="e">
        <f t="shared" si="7"/>
        <v>#REF!</v>
      </c>
    </row>
    <row r="513" spans="1:5" ht="13.8" x14ac:dyDescent="0.3">
      <c r="A513" s="6">
        <v>91693</v>
      </c>
      <c r="B513" s="6" t="s">
        <v>5801</v>
      </c>
      <c r="C513" s="6" t="s">
        <v>5712</v>
      </c>
      <c r="D513" s="10">
        <v>14.96</v>
      </c>
      <c r="E513" s="5" t="e">
        <f t="shared" si="7"/>
        <v>#REF!</v>
      </c>
    </row>
    <row r="514" spans="1:5" ht="13.8" x14ac:dyDescent="0.3">
      <c r="A514" s="6">
        <v>92044</v>
      </c>
      <c r="B514" s="6" t="s">
        <v>5802</v>
      </c>
      <c r="C514" s="6" t="s">
        <v>5712</v>
      </c>
      <c r="D514" s="10">
        <v>4.5599999999999996</v>
      </c>
      <c r="E514" s="5" t="e">
        <f t="shared" si="7"/>
        <v>#REF!</v>
      </c>
    </row>
    <row r="515" spans="1:5" ht="13.8" x14ac:dyDescent="0.3">
      <c r="A515" s="6">
        <v>92107</v>
      </c>
      <c r="B515" s="6" t="s">
        <v>5803</v>
      </c>
      <c r="C515" s="6" t="s">
        <v>5712</v>
      </c>
      <c r="D515" s="10">
        <v>33.43</v>
      </c>
      <c r="E515" s="5" t="e">
        <f t="shared" si="7"/>
        <v>#REF!</v>
      </c>
    </row>
    <row r="516" spans="1:5" ht="13.8" x14ac:dyDescent="0.3">
      <c r="A516" s="6">
        <v>92113</v>
      </c>
      <c r="B516" s="6" t="s">
        <v>5804</v>
      </c>
      <c r="C516" s="6" t="s">
        <v>5712</v>
      </c>
      <c r="D516" s="10">
        <v>0.67</v>
      </c>
      <c r="E516" s="5" t="e">
        <f t="shared" si="7"/>
        <v>#REF!</v>
      </c>
    </row>
    <row r="517" spans="1:5" ht="13.8" x14ac:dyDescent="0.3">
      <c r="A517" s="6">
        <v>92119</v>
      </c>
      <c r="B517" s="6" t="s">
        <v>5805</v>
      </c>
      <c r="C517" s="6" t="s">
        <v>5712</v>
      </c>
      <c r="D517" s="10">
        <v>0.06</v>
      </c>
      <c r="E517" s="5" t="e">
        <f t="shared" si="7"/>
        <v>#REF!</v>
      </c>
    </row>
    <row r="518" spans="1:5" ht="13.8" x14ac:dyDescent="0.3">
      <c r="A518" s="6">
        <v>92139</v>
      </c>
      <c r="B518" s="6" t="s">
        <v>5806</v>
      </c>
      <c r="C518" s="6" t="s">
        <v>5712</v>
      </c>
      <c r="D518" s="10">
        <v>23.91</v>
      </c>
      <c r="E518" s="5" t="e">
        <f t="shared" si="7"/>
        <v>#REF!</v>
      </c>
    </row>
    <row r="519" spans="1:5" ht="13.8" x14ac:dyDescent="0.3">
      <c r="A519" s="6">
        <v>92146</v>
      </c>
      <c r="B519" s="6" t="s">
        <v>5807</v>
      </c>
      <c r="C519" s="6" t="s">
        <v>5712</v>
      </c>
      <c r="D519" s="10">
        <v>17.600000000000001</v>
      </c>
      <c r="E519" s="5" t="e">
        <f t="shared" si="7"/>
        <v>#REF!</v>
      </c>
    </row>
    <row r="520" spans="1:5" ht="13.8" x14ac:dyDescent="0.3">
      <c r="A520" s="6">
        <v>92243</v>
      </c>
      <c r="B520" s="6" t="s">
        <v>5808</v>
      </c>
      <c r="C520" s="6" t="s">
        <v>5712</v>
      </c>
      <c r="D520" s="10">
        <v>38.18</v>
      </c>
      <c r="E520" s="5" t="e">
        <f t="shared" ref="E520:E583" si="8">TRUNC(D520-(D520*$F$3),2)</f>
        <v>#REF!</v>
      </c>
    </row>
    <row r="521" spans="1:5" ht="13.8" x14ac:dyDescent="0.3">
      <c r="A521" s="6">
        <v>92717</v>
      </c>
      <c r="B521" s="6" t="s">
        <v>5809</v>
      </c>
      <c r="C521" s="6" t="s">
        <v>5712</v>
      </c>
      <c r="D521" s="10">
        <v>0.19</v>
      </c>
      <c r="E521" s="5" t="e">
        <f t="shared" si="8"/>
        <v>#REF!</v>
      </c>
    </row>
    <row r="522" spans="1:5" ht="13.8" x14ac:dyDescent="0.3">
      <c r="A522" s="6">
        <v>92961</v>
      </c>
      <c r="B522" s="6" t="s">
        <v>5810</v>
      </c>
      <c r="C522" s="6" t="s">
        <v>5712</v>
      </c>
      <c r="D522" s="10">
        <v>4.1900000000000004</v>
      </c>
      <c r="E522" s="5" t="e">
        <f t="shared" si="8"/>
        <v>#REF!</v>
      </c>
    </row>
    <row r="523" spans="1:5" ht="13.8" x14ac:dyDescent="0.3">
      <c r="A523" s="6">
        <v>92967</v>
      </c>
      <c r="B523" s="6" t="s">
        <v>5811</v>
      </c>
      <c r="C523" s="6" t="s">
        <v>5712</v>
      </c>
      <c r="D523" s="10">
        <v>13.18</v>
      </c>
      <c r="E523" s="5" t="e">
        <f t="shared" si="8"/>
        <v>#REF!</v>
      </c>
    </row>
    <row r="524" spans="1:5" ht="13.8" x14ac:dyDescent="0.3">
      <c r="A524" s="6">
        <v>93225</v>
      </c>
      <c r="B524" s="6" t="s">
        <v>5812</v>
      </c>
      <c r="C524" s="6" t="s">
        <v>5712</v>
      </c>
      <c r="D524" s="10">
        <v>214.07</v>
      </c>
      <c r="E524" s="5" t="e">
        <f t="shared" si="8"/>
        <v>#REF!</v>
      </c>
    </row>
    <row r="525" spans="1:5" ht="13.8" x14ac:dyDescent="0.3">
      <c r="A525" s="6">
        <v>93234</v>
      </c>
      <c r="B525" s="6" t="s">
        <v>5813</v>
      </c>
      <c r="C525" s="6" t="s">
        <v>5712</v>
      </c>
      <c r="D525" s="10">
        <v>0.28000000000000003</v>
      </c>
      <c r="E525" s="5" t="e">
        <f t="shared" si="8"/>
        <v>#REF!</v>
      </c>
    </row>
    <row r="526" spans="1:5" ht="13.8" x14ac:dyDescent="0.3">
      <c r="A526" s="6">
        <v>93244</v>
      </c>
      <c r="B526" s="6" t="s">
        <v>5814</v>
      </c>
      <c r="C526" s="6" t="s">
        <v>5712</v>
      </c>
      <c r="D526" s="10">
        <v>34.97</v>
      </c>
      <c r="E526" s="5" t="e">
        <f t="shared" si="8"/>
        <v>#REF!</v>
      </c>
    </row>
    <row r="527" spans="1:5" ht="13.8" x14ac:dyDescent="0.3">
      <c r="A527" s="6">
        <v>93274</v>
      </c>
      <c r="B527" s="6" t="s">
        <v>5815</v>
      </c>
      <c r="C527" s="6" t="s">
        <v>5712</v>
      </c>
      <c r="D527" s="10">
        <v>39.53</v>
      </c>
      <c r="E527" s="5" t="e">
        <f t="shared" si="8"/>
        <v>#REF!</v>
      </c>
    </row>
    <row r="528" spans="1:5" ht="13.8" x14ac:dyDescent="0.3">
      <c r="A528" s="6">
        <v>93282</v>
      </c>
      <c r="B528" s="6" t="s">
        <v>5816</v>
      </c>
      <c r="C528" s="6" t="s">
        <v>5712</v>
      </c>
      <c r="D528" s="10">
        <v>12.79</v>
      </c>
      <c r="E528" s="5" t="e">
        <f t="shared" si="8"/>
        <v>#REF!</v>
      </c>
    </row>
    <row r="529" spans="1:5" ht="13.8" x14ac:dyDescent="0.3">
      <c r="A529" s="6">
        <v>93288</v>
      </c>
      <c r="B529" s="6" t="s">
        <v>5817</v>
      </c>
      <c r="C529" s="6" t="s">
        <v>5712</v>
      </c>
      <c r="D529" s="10">
        <v>76.5</v>
      </c>
      <c r="E529" s="5" t="e">
        <f t="shared" si="8"/>
        <v>#REF!</v>
      </c>
    </row>
    <row r="530" spans="1:5" ht="13.8" x14ac:dyDescent="0.3">
      <c r="A530" s="6">
        <v>93403</v>
      </c>
      <c r="B530" s="6" t="s">
        <v>5818</v>
      </c>
      <c r="C530" s="6" t="s">
        <v>5712</v>
      </c>
      <c r="D530" s="10">
        <v>27.24</v>
      </c>
      <c r="E530" s="5" t="e">
        <f t="shared" si="8"/>
        <v>#REF!</v>
      </c>
    </row>
    <row r="531" spans="1:5" ht="13.8" x14ac:dyDescent="0.3">
      <c r="A531" s="6">
        <v>93409</v>
      </c>
      <c r="B531" s="6" t="s">
        <v>5819</v>
      </c>
      <c r="C531" s="6" t="s">
        <v>5712</v>
      </c>
      <c r="D531" s="10">
        <v>20.25</v>
      </c>
      <c r="E531" s="5" t="e">
        <f t="shared" si="8"/>
        <v>#REF!</v>
      </c>
    </row>
    <row r="532" spans="1:5" ht="13.8" x14ac:dyDescent="0.3">
      <c r="A532" s="6">
        <v>93416</v>
      </c>
      <c r="B532" s="6" t="s">
        <v>5820</v>
      </c>
      <c r="C532" s="6" t="s">
        <v>5712</v>
      </c>
      <c r="D532" s="10">
        <v>0.23</v>
      </c>
      <c r="E532" s="5" t="e">
        <f t="shared" si="8"/>
        <v>#REF!</v>
      </c>
    </row>
    <row r="533" spans="1:5" ht="13.8" x14ac:dyDescent="0.3">
      <c r="A533" s="6">
        <v>93422</v>
      </c>
      <c r="B533" s="6" t="s">
        <v>5821</v>
      </c>
      <c r="C533" s="6" t="s">
        <v>5712</v>
      </c>
      <c r="D533" s="10">
        <v>3.16</v>
      </c>
      <c r="E533" s="5" t="e">
        <f t="shared" si="8"/>
        <v>#REF!</v>
      </c>
    </row>
    <row r="534" spans="1:5" ht="13.8" x14ac:dyDescent="0.3">
      <c r="A534" s="6">
        <v>93428</v>
      </c>
      <c r="B534" s="6" t="s">
        <v>5822</v>
      </c>
      <c r="C534" s="6" t="s">
        <v>5712</v>
      </c>
      <c r="D534" s="10">
        <v>4.47</v>
      </c>
      <c r="E534" s="5" t="e">
        <f t="shared" si="8"/>
        <v>#REF!</v>
      </c>
    </row>
    <row r="535" spans="1:5" ht="13.8" x14ac:dyDescent="0.3">
      <c r="A535" s="6">
        <v>93434</v>
      </c>
      <c r="B535" s="6" t="s">
        <v>5823</v>
      </c>
      <c r="C535" s="6" t="s">
        <v>5712</v>
      </c>
      <c r="D535" s="10">
        <v>149.78</v>
      </c>
      <c r="E535" s="5" t="e">
        <f t="shared" si="8"/>
        <v>#REF!</v>
      </c>
    </row>
    <row r="536" spans="1:5" ht="13.8" x14ac:dyDescent="0.3">
      <c r="A536" s="6">
        <v>93440</v>
      </c>
      <c r="B536" s="6" t="s">
        <v>5824</v>
      </c>
      <c r="C536" s="6" t="s">
        <v>5712</v>
      </c>
      <c r="D536" s="10">
        <v>76.22</v>
      </c>
      <c r="E536" s="5" t="e">
        <f t="shared" si="8"/>
        <v>#REF!</v>
      </c>
    </row>
    <row r="537" spans="1:5" ht="13.8" x14ac:dyDescent="0.3">
      <c r="A537" s="6">
        <v>95122</v>
      </c>
      <c r="B537" s="6" t="s">
        <v>5825</v>
      </c>
      <c r="C537" s="6" t="s">
        <v>5712</v>
      </c>
      <c r="D537" s="10">
        <v>112.06</v>
      </c>
      <c r="E537" s="5" t="e">
        <f t="shared" si="8"/>
        <v>#REF!</v>
      </c>
    </row>
    <row r="538" spans="1:5" ht="13.8" x14ac:dyDescent="0.3">
      <c r="A538" s="6">
        <v>95128</v>
      </c>
      <c r="B538" s="6" t="s">
        <v>5826</v>
      </c>
      <c r="C538" s="6" t="s">
        <v>5712</v>
      </c>
      <c r="D538" s="10">
        <v>28.08</v>
      </c>
      <c r="E538" s="5" t="e">
        <f t="shared" si="8"/>
        <v>#REF!</v>
      </c>
    </row>
    <row r="539" spans="1:5" ht="13.8" x14ac:dyDescent="0.3">
      <c r="A539" s="6">
        <v>95140</v>
      </c>
      <c r="B539" s="6" t="s">
        <v>5827</v>
      </c>
      <c r="C539" s="6" t="s">
        <v>5712</v>
      </c>
      <c r="D539" s="10">
        <v>0.04</v>
      </c>
      <c r="E539" s="5" t="e">
        <f t="shared" si="8"/>
        <v>#REF!</v>
      </c>
    </row>
    <row r="540" spans="1:5" ht="13.8" x14ac:dyDescent="0.3">
      <c r="A540" s="6">
        <v>95213</v>
      </c>
      <c r="B540" s="6" t="s">
        <v>5828</v>
      </c>
      <c r="C540" s="6" t="s">
        <v>5712</v>
      </c>
      <c r="D540" s="10">
        <v>43.13</v>
      </c>
      <c r="E540" s="5" t="e">
        <f t="shared" si="8"/>
        <v>#REF!</v>
      </c>
    </row>
    <row r="541" spans="1:5" ht="13.8" x14ac:dyDescent="0.3">
      <c r="A541" s="6">
        <v>95219</v>
      </c>
      <c r="B541" s="6" t="s">
        <v>5829</v>
      </c>
      <c r="C541" s="6" t="s">
        <v>5712</v>
      </c>
      <c r="D541" s="10">
        <v>18.670000000000002</v>
      </c>
      <c r="E541" s="5" t="e">
        <f t="shared" si="8"/>
        <v>#REF!</v>
      </c>
    </row>
    <row r="542" spans="1:5" ht="13.8" x14ac:dyDescent="0.3">
      <c r="A542" s="6">
        <v>95259</v>
      </c>
      <c r="B542" s="6" t="s">
        <v>5830</v>
      </c>
      <c r="C542" s="6" t="s">
        <v>5712</v>
      </c>
      <c r="D542" s="10">
        <v>13.02</v>
      </c>
      <c r="E542" s="5" t="e">
        <f t="shared" si="8"/>
        <v>#REF!</v>
      </c>
    </row>
    <row r="543" spans="1:5" ht="13.8" x14ac:dyDescent="0.3">
      <c r="A543" s="6">
        <v>95265</v>
      </c>
      <c r="B543" s="6" t="s">
        <v>5831</v>
      </c>
      <c r="C543" s="6" t="s">
        <v>5712</v>
      </c>
      <c r="D543" s="10">
        <v>0.62</v>
      </c>
      <c r="E543" s="5" t="e">
        <f t="shared" si="8"/>
        <v>#REF!</v>
      </c>
    </row>
    <row r="544" spans="1:5" ht="13.8" x14ac:dyDescent="0.3">
      <c r="A544" s="6">
        <v>95271</v>
      </c>
      <c r="B544" s="6" t="s">
        <v>5832</v>
      </c>
      <c r="C544" s="6" t="s">
        <v>5712</v>
      </c>
      <c r="D544" s="10">
        <v>0.42</v>
      </c>
      <c r="E544" s="5" t="e">
        <f t="shared" si="8"/>
        <v>#REF!</v>
      </c>
    </row>
    <row r="545" spans="1:5" ht="13.8" x14ac:dyDescent="0.3">
      <c r="A545" s="6">
        <v>95277</v>
      </c>
      <c r="B545" s="6" t="s">
        <v>5833</v>
      </c>
      <c r="C545" s="6" t="s">
        <v>5712</v>
      </c>
      <c r="D545" s="10">
        <v>0.41</v>
      </c>
      <c r="E545" s="5" t="e">
        <f t="shared" si="8"/>
        <v>#REF!</v>
      </c>
    </row>
    <row r="546" spans="1:5" ht="13.8" x14ac:dyDescent="0.3">
      <c r="A546" s="6">
        <v>95283</v>
      </c>
      <c r="B546" s="6" t="s">
        <v>5834</v>
      </c>
      <c r="C546" s="6" t="s">
        <v>5712</v>
      </c>
      <c r="D546" s="10">
        <v>0.45</v>
      </c>
      <c r="E546" s="5" t="e">
        <f t="shared" si="8"/>
        <v>#REF!</v>
      </c>
    </row>
    <row r="547" spans="1:5" ht="13.8" x14ac:dyDescent="0.3">
      <c r="A547" s="6">
        <v>95621</v>
      </c>
      <c r="B547" s="6" t="s">
        <v>5835</v>
      </c>
      <c r="C547" s="6" t="s">
        <v>5712</v>
      </c>
      <c r="D547" s="10">
        <v>12.83</v>
      </c>
      <c r="E547" s="5" t="e">
        <f t="shared" si="8"/>
        <v>#REF!</v>
      </c>
    </row>
    <row r="548" spans="1:5" ht="13.8" x14ac:dyDescent="0.3">
      <c r="A548" s="6">
        <v>95632</v>
      </c>
      <c r="B548" s="6" t="s">
        <v>5836</v>
      </c>
      <c r="C548" s="6" t="s">
        <v>5712</v>
      </c>
      <c r="D548" s="10">
        <v>43.24</v>
      </c>
      <c r="E548" s="5" t="e">
        <f t="shared" si="8"/>
        <v>#REF!</v>
      </c>
    </row>
    <row r="549" spans="1:5" ht="13.8" x14ac:dyDescent="0.3">
      <c r="A549" s="6">
        <v>95703</v>
      </c>
      <c r="B549" s="6" t="s">
        <v>5837</v>
      </c>
      <c r="C549" s="6" t="s">
        <v>5712</v>
      </c>
      <c r="D549" s="10">
        <v>18.32</v>
      </c>
      <c r="E549" s="5" t="e">
        <f t="shared" si="8"/>
        <v>#REF!</v>
      </c>
    </row>
    <row r="550" spans="1:5" ht="13.8" x14ac:dyDescent="0.3">
      <c r="A550" s="6">
        <v>95709</v>
      </c>
      <c r="B550" s="6" t="s">
        <v>5838</v>
      </c>
      <c r="C550" s="6" t="s">
        <v>5712</v>
      </c>
      <c r="D550" s="10">
        <v>41.72</v>
      </c>
      <c r="E550" s="5" t="e">
        <f t="shared" si="8"/>
        <v>#REF!</v>
      </c>
    </row>
    <row r="551" spans="1:5" ht="13.8" x14ac:dyDescent="0.3">
      <c r="A551" s="6">
        <v>95715</v>
      </c>
      <c r="B551" s="6" t="s">
        <v>5839</v>
      </c>
      <c r="C551" s="6" t="s">
        <v>5712</v>
      </c>
      <c r="D551" s="10">
        <v>49.01</v>
      </c>
      <c r="E551" s="5" t="e">
        <f t="shared" si="8"/>
        <v>#REF!</v>
      </c>
    </row>
    <row r="552" spans="1:5" ht="13.8" x14ac:dyDescent="0.3">
      <c r="A552" s="6">
        <v>95721</v>
      </c>
      <c r="B552" s="6" t="s">
        <v>5840</v>
      </c>
      <c r="C552" s="6" t="s">
        <v>5712</v>
      </c>
      <c r="D552" s="10">
        <v>47.81</v>
      </c>
      <c r="E552" s="5" t="e">
        <f t="shared" si="8"/>
        <v>#REF!</v>
      </c>
    </row>
    <row r="553" spans="1:5" ht="13.8" x14ac:dyDescent="0.3">
      <c r="A553" s="6">
        <v>95873</v>
      </c>
      <c r="B553" s="6" t="s">
        <v>5841</v>
      </c>
      <c r="C553" s="6" t="s">
        <v>5712</v>
      </c>
      <c r="D553" s="10">
        <v>7.16</v>
      </c>
      <c r="E553" s="5" t="e">
        <f t="shared" si="8"/>
        <v>#REF!</v>
      </c>
    </row>
    <row r="554" spans="1:5" ht="13.8" x14ac:dyDescent="0.3">
      <c r="A554" s="6">
        <v>96014</v>
      </c>
      <c r="B554" s="6" t="s">
        <v>5842</v>
      </c>
      <c r="C554" s="6" t="s">
        <v>5712</v>
      </c>
      <c r="D554" s="10">
        <v>28.86</v>
      </c>
      <c r="E554" s="5" t="e">
        <f t="shared" si="8"/>
        <v>#REF!</v>
      </c>
    </row>
    <row r="555" spans="1:5" ht="13.8" x14ac:dyDescent="0.3">
      <c r="A555" s="6">
        <v>96021</v>
      </c>
      <c r="B555" s="6" t="s">
        <v>5843</v>
      </c>
      <c r="C555" s="6" t="s">
        <v>5712</v>
      </c>
      <c r="D555" s="10">
        <v>28.74</v>
      </c>
      <c r="E555" s="5" t="e">
        <f t="shared" si="8"/>
        <v>#REF!</v>
      </c>
    </row>
    <row r="556" spans="1:5" ht="13.8" x14ac:dyDescent="0.3">
      <c r="A556" s="6">
        <v>96029</v>
      </c>
      <c r="B556" s="6" t="s">
        <v>5844</v>
      </c>
      <c r="C556" s="6" t="s">
        <v>5712</v>
      </c>
      <c r="D556" s="10">
        <v>25.63</v>
      </c>
      <c r="E556" s="5" t="e">
        <f t="shared" si="8"/>
        <v>#REF!</v>
      </c>
    </row>
    <row r="557" spans="1:5" ht="13.8" x14ac:dyDescent="0.3">
      <c r="A557" s="6">
        <v>96036</v>
      </c>
      <c r="B557" s="6" t="s">
        <v>5845</v>
      </c>
      <c r="C557" s="6" t="s">
        <v>5712</v>
      </c>
      <c r="D557" s="10">
        <v>35.56</v>
      </c>
      <c r="E557" s="5" t="e">
        <f t="shared" si="8"/>
        <v>#REF!</v>
      </c>
    </row>
    <row r="558" spans="1:5" ht="13.8" x14ac:dyDescent="0.3">
      <c r="A558" s="6">
        <v>96155</v>
      </c>
      <c r="B558" s="6" t="s">
        <v>5846</v>
      </c>
      <c r="C558" s="6" t="s">
        <v>5712</v>
      </c>
      <c r="D558" s="10">
        <v>25.75</v>
      </c>
      <c r="E558" s="5" t="e">
        <f t="shared" si="8"/>
        <v>#REF!</v>
      </c>
    </row>
    <row r="559" spans="1:5" ht="13.8" x14ac:dyDescent="0.3">
      <c r="A559" s="6">
        <v>96156</v>
      </c>
      <c r="B559" s="6" t="s">
        <v>5847</v>
      </c>
      <c r="C559" s="6" t="s">
        <v>5712</v>
      </c>
      <c r="D559" s="10">
        <v>35.049999999999997</v>
      </c>
      <c r="E559" s="5" t="e">
        <f t="shared" si="8"/>
        <v>#REF!</v>
      </c>
    </row>
    <row r="560" spans="1:5" ht="13.8" x14ac:dyDescent="0.3">
      <c r="A560" s="6">
        <v>96159</v>
      </c>
      <c r="B560" s="6" t="s">
        <v>5848</v>
      </c>
      <c r="C560" s="6" t="s">
        <v>5712</v>
      </c>
      <c r="D560" s="10">
        <v>39.5</v>
      </c>
      <c r="E560" s="5" t="e">
        <f t="shared" si="8"/>
        <v>#REF!</v>
      </c>
    </row>
    <row r="561" spans="1:5" ht="13.8" x14ac:dyDescent="0.3">
      <c r="A561" s="6">
        <v>96246</v>
      </c>
      <c r="B561" s="6" t="s">
        <v>5849</v>
      </c>
      <c r="C561" s="6" t="s">
        <v>5712</v>
      </c>
      <c r="D561" s="10">
        <v>35.19</v>
      </c>
      <c r="E561" s="5" t="e">
        <f t="shared" si="8"/>
        <v>#REF!</v>
      </c>
    </row>
    <row r="562" spans="1:5" ht="13.8" x14ac:dyDescent="0.3">
      <c r="A562" s="6">
        <v>96302</v>
      </c>
      <c r="B562" s="6" t="s">
        <v>5850</v>
      </c>
      <c r="C562" s="6" t="s">
        <v>5712</v>
      </c>
      <c r="D562" s="10">
        <v>56.65</v>
      </c>
      <c r="E562" s="5" t="e">
        <f t="shared" si="8"/>
        <v>#REF!</v>
      </c>
    </row>
    <row r="563" spans="1:5" ht="13.8" x14ac:dyDescent="0.3">
      <c r="A563" s="6">
        <v>96308</v>
      </c>
      <c r="B563" s="6" t="s">
        <v>5851</v>
      </c>
      <c r="C563" s="6" t="s">
        <v>5712</v>
      </c>
      <c r="D563" s="10">
        <v>0.12</v>
      </c>
      <c r="E563" s="5" t="e">
        <f t="shared" si="8"/>
        <v>#REF!</v>
      </c>
    </row>
    <row r="564" spans="1:5" ht="13.8" x14ac:dyDescent="0.3">
      <c r="A564" s="6">
        <v>96464</v>
      </c>
      <c r="B564" s="6" t="s">
        <v>5852</v>
      </c>
      <c r="C564" s="6" t="s">
        <v>5712</v>
      </c>
      <c r="D564" s="10">
        <v>46.19</v>
      </c>
      <c r="E564" s="5" t="e">
        <f t="shared" si="8"/>
        <v>#REF!</v>
      </c>
    </row>
    <row r="565" spans="1:5" ht="13.8" x14ac:dyDescent="0.3">
      <c r="A565" s="6">
        <v>98765</v>
      </c>
      <c r="B565" s="6" t="s">
        <v>5853</v>
      </c>
      <c r="C565" s="6" t="s">
        <v>5712</v>
      </c>
      <c r="D565" s="10">
        <v>7.0000000000000007E-2</v>
      </c>
      <c r="E565" s="5" t="e">
        <f t="shared" si="8"/>
        <v>#REF!</v>
      </c>
    </row>
    <row r="566" spans="1:5" ht="13.8" x14ac:dyDescent="0.3">
      <c r="A566" s="6">
        <v>99834</v>
      </c>
      <c r="B566" s="6" t="s">
        <v>5854</v>
      </c>
      <c r="C566" s="6" t="s">
        <v>5712</v>
      </c>
      <c r="D566" s="10">
        <v>0.13</v>
      </c>
      <c r="E566" s="5" t="e">
        <f t="shared" si="8"/>
        <v>#REF!</v>
      </c>
    </row>
    <row r="567" spans="1:5" ht="13.8" x14ac:dyDescent="0.3">
      <c r="A567" s="6">
        <v>100642</v>
      </c>
      <c r="B567" s="6" t="s">
        <v>5855</v>
      </c>
      <c r="C567" s="6" t="s">
        <v>5712</v>
      </c>
      <c r="D567" s="10">
        <v>109.99</v>
      </c>
      <c r="E567" s="5" t="e">
        <f t="shared" si="8"/>
        <v>#REF!</v>
      </c>
    </row>
    <row r="568" spans="1:5" ht="13.8" x14ac:dyDescent="0.3">
      <c r="A568" s="6">
        <v>100648</v>
      </c>
      <c r="B568" s="6" t="s">
        <v>5856</v>
      </c>
      <c r="C568" s="6" t="s">
        <v>5712</v>
      </c>
      <c r="D568" s="10">
        <v>266.20999999999998</v>
      </c>
      <c r="E568" s="5" t="e">
        <f t="shared" si="8"/>
        <v>#REF!</v>
      </c>
    </row>
    <row r="569" spans="1:5" ht="13.8" x14ac:dyDescent="0.3">
      <c r="A569" s="6">
        <v>5089</v>
      </c>
      <c r="B569" s="6" t="s">
        <v>5857</v>
      </c>
      <c r="C569" s="6" t="s">
        <v>5858</v>
      </c>
      <c r="D569" s="10">
        <v>20.71</v>
      </c>
      <c r="E569" s="5" t="e">
        <f t="shared" si="8"/>
        <v>#REF!</v>
      </c>
    </row>
    <row r="570" spans="1:5" ht="13.8" x14ac:dyDescent="0.3">
      <c r="A570" s="6">
        <v>5627</v>
      </c>
      <c r="B570" s="6" t="s">
        <v>5859</v>
      </c>
      <c r="C570" s="6" t="s">
        <v>5858</v>
      </c>
      <c r="D570" s="10">
        <v>24.08</v>
      </c>
      <c r="E570" s="5" t="e">
        <f t="shared" si="8"/>
        <v>#REF!</v>
      </c>
    </row>
    <row r="571" spans="1:5" ht="13.8" x14ac:dyDescent="0.3">
      <c r="A571" s="6">
        <v>5628</v>
      </c>
      <c r="B571" s="6" t="s">
        <v>5860</v>
      </c>
      <c r="C571" s="6" t="s">
        <v>5858</v>
      </c>
      <c r="D571" s="10">
        <v>3.26</v>
      </c>
      <c r="E571" s="5" t="e">
        <f t="shared" si="8"/>
        <v>#REF!</v>
      </c>
    </row>
    <row r="572" spans="1:5" ht="13.8" x14ac:dyDescent="0.3">
      <c r="A572" s="6">
        <v>5629</v>
      </c>
      <c r="B572" s="6" t="s">
        <v>5861</v>
      </c>
      <c r="C572" s="6" t="s">
        <v>5858</v>
      </c>
      <c r="D572" s="10">
        <v>30.1</v>
      </c>
      <c r="E572" s="5" t="e">
        <f t="shared" si="8"/>
        <v>#REF!</v>
      </c>
    </row>
    <row r="573" spans="1:5" ht="13.8" x14ac:dyDescent="0.3">
      <c r="A573" s="6">
        <v>5630</v>
      </c>
      <c r="B573" s="6" t="s">
        <v>5862</v>
      </c>
      <c r="C573" s="6" t="s">
        <v>5858</v>
      </c>
      <c r="D573" s="10">
        <v>35.11</v>
      </c>
      <c r="E573" s="5" t="e">
        <f t="shared" si="8"/>
        <v>#REF!</v>
      </c>
    </row>
    <row r="574" spans="1:5" ht="13.8" x14ac:dyDescent="0.3">
      <c r="A574" s="6">
        <v>5658</v>
      </c>
      <c r="B574" s="6" t="s">
        <v>5863</v>
      </c>
      <c r="C574" s="6" t="s">
        <v>5858</v>
      </c>
      <c r="D574" s="10">
        <v>1.21</v>
      </c>
      <c r="E574" s="5" t="e">
        <f t="shared" si="8"/>
        <v>#REF!</v>
      </c>
    </row>
    <row r="575" spans="1:5" ht="13.8" x14ac:dyDescent="0.3">
      <c r="A575" s="6">
        <v>5664</v>
      </c>
      <c r="B575" s="6" t="s">
        <v>5864</v>
      </c>
      <c r="C575" s="6" t="s">
        <v>5858</v>
      </c>
      <c r="D575" s="10">
        <v>17.05</v>
      </c>
      <c r="E575" s="5" t="e">
        <f t="shared" si="8"/>
        <v>#REF!</v>
      </c>
    </row>
    <row r="576" spans="1:5" ht="13.8" x14ac:dyDescent="0.3">
      <c r="A576" s="6">
        <v>5667</v>
      </c>
      <c r="B576" s="6" t="s">
        <v>5865</v>
      </c>
      <c r="C576" s="6" t="s">
        <v>5858</v>
      </c>
      <c r="D576" s="10">
        <v>15.16</v>
      </c>
      <c r="E576" s="5" t="e">
        <f t="shared" si="8"/>
        <v>#REF!</v>
      </c>
    </row>
    <row r="577" spans="1:5" ht="13.8" x14ac:dyDescent="0.3">
      <c r="A577" s="6">
        <v>5668</v>
      </c>
      <c r="B577" s="6" t="s">
        <v>5866</v>
      </c>
      <c r="C577" s="6" t="s">
        <v>5858</v>
      </c>
      <c r="D577" s="10">
        <v>26.86</v>
      </c>
      <c r="E577" s="5" t="e">
        <f t="shared" si="8"/>
        <v>#REF!</v>
      </c>
    </row>
    <row r="578" spans="1:5" ht="13.8" x14ac:dyDescent="0.3">
      <c r="A578" s="6">
        <v>5674</v>
      </c>
      <c r="B578" s="6" t="s">
        <v>5867</v>
      </c>
      <c r="C578" s="6" t="s">
        <v>5858</v>
      </c>
      <c r="D578" s="10">
        <v>19.920000000000002</v>
      </c>
      <c r="E578" s="5" t="e">
        <f t="shared" si="8"/>
        <v>#REF!</v>
      </c>
    </row>
    <row r="579" spans="1:5" ht="13.8" x14ac:dyDescent="0.3">
      <c r="A579" s="6">
        <v>5692</v>
      </c>
      <c r="B579" s="6" t="s">
        <v>5868</v>
      </c>
      <c r="C579" s="6" t="s">
        <v>5858</v>
      </c>
      <c r="D579" s="10">
        <v>0.16</v>
      </c>
      <c r="E579" s="5" t="e">
        <f t="shared" si="8"/>
        <v>#REF!</v>
      </c>
    </row>
    <row r="580" spans="1:5" ht="13.8" x14ac:dyDescent="0.3">
      <c r="A580" s="6">
        <v>5693</v>
      </c>
      <c r="B580" s="6" t="s">
        <v>5869</v>
      </c>
      <c r="C580" s="6" t="s">
        <v>5858</v>
      </c>
      <c r="D580" s="10">
        <v>5.39</v>
      </c>
      <c r="E580" s="5" t="e">
        <f t="shared" si="8"/>
        <v>#REF!</v>
      </c>
    </row>
    <row r="581" spans="1:5" ht="13.8" x14ac:dyDescent="0.3">
      <c r="A581" s="6">
        <v>5695</v>
      </c>
      <c r="B581" s="6" t="s">
        <v>5870</v>
      </c>
      <c r="C581" s="6" t="s">
        <v>5858</v>
      </c>
      <c r="D581" s="10">
        <v>25.21</v>
      </c>
      <c r="E581" s="5" t="e">
        <f t="shared" si="8"/>
        <v>#REF!</v>
      </c>
    </row>
    <row r="582" spans="1:5" ht="13.8" x14ac:dyDescent="0.3">
      <c r="A582" s="6">
        <v>5703</v>
      </c>
      <c r="B582" s="6" t="s">
        <v>5871</v>
      </c>
      <c r="C582" s="6" t="s">
        <v>5858</v>
      </c>
      <c r="D582" s="10">
        <v>17.37</v>
      </c>
      <c r="E582" s="5" t="e">
        <f t="shared" si="8"/>
        <v>#REF!</v>
      </c>
    </row>
    <row r="583" spans="1:5" ht="13.8" x14ac:dyDescent="0.3">
      <c r="A583" s="6">
        <v>5705</v>
      </c>
      <c r="B583" s="6" t="s">
        <v>5872</v>
      </c>
      <c r="C583" s="6" t="s">
        <v>5858</v>
      </c>
      <c r="D583" s="10">
        <v>15.7</v>
      </c>
      <c r="E583" s="5" t="e">
        <f t="shared" si="8"/>
        <v>#REF!</v>
      </c>
    </row>
    <row r="584" spans="1:5" ht="13.8" x14ac:dyDescent="0.3">
      <c r="A584" s="6">
        <v>5707</v>
      </c>
      <c r="B584" s="6" t="s">
        <v>5873</v>
      </c>
      <c r="C584" s="6" t="s">
        <v>5858</v>
      </c>
      <c r="D584" s="10">
        <v>42.55</v>
      </c>
      <c r="E584" s="5" t="e">
        <f t="shared" ref="E584:E647" si="9">TRUNC(D584-(D584*$F$3),2)</f>
        <v>#REF!</v>
      </c>
    </row>
    <row r="585" spans="1:5" ht="13.8" x14ac:dyDescent="0.3">
      <c r="A585" s="6">
        <v>5710</v>
      </c>
      <c r="B585" s="6" t="s">
        <v>5874</v>
      </c>
      <c r="C585" s="6" t="s">
        <v>5858</v>
      </c>
      <c r="D585" s="10">
        <v>99.26</v>
      </c>
      <c r="E585" s="5" t="e">
        <f t="shared" si="9"/>
        <v>#REF!</v>
      </c>
    </row>
    <row r="586" spans="1:5" ht="13.8" x14ac:dyDescent="0.3">
      <c r="A586" s="6">
        <v>5711</v>
      </c>
      <c r="B586" s="6" t="s">
        <v>5875</v>
      </c>
      <c r="C586" s="6" t="s">
        <v>5858</v>
      </c>
      <c r="D586" s="10">
        <v>48.5</v>
      </c>
      <c r="E586" s="5" t="e">
        <f t="shared" si="9"/>
        <v>#REF!</v>
      </c>
    </row>
    <row r="587" spans="1:5" ht="13.8" x14ac:dyDescent="0.3">
      <c r="A587" s="6">
        <v>5714</v>
      </c>
      <c r="B587" s="6" t="s">
        <v>5876</v>
      </c>
      <c r="C587" s="6" t="s">
        <v>5858</v>
      </c>
      <c r="D587" s="10">
        <v>8.18</v>
      </c>
      <c r="E587" s="5" t="e">
        <f t="shared" si="9"/>
        <v>#REF!</v>
      </c>
    </row>
    <row r="588" spans="1:5" ht="13.8" x14ac:dyDescent="0.3">
      <c r="A588" s="6">
        <v>5715</v>
      </c>
      <c r="B588" s="6" t="s">
        <v>5877</v>
      </c>
      <c r="C588" s="6" t="s">
        <v>5858</v>
      </c>
      <c r="D588" s="10">
        <v>65.260000000000005</v>
      </c>
      <c r="E588" s="5" t="e">
        <f t="shared" si="9"/>
        <v>#REF!</v>
      </c>
    </row>
    <row r="589" spans="1:5" ht="13.8" x14ac:dyDescent="0.3">
      <c r="A589" s="6">
        <v>5718</v>
      </c>
      <c r="B589" s="6" t="s">
        <v>5878</v>
      </c>
      <c r="C589" s="6" t="s">
        <v>5858</v>
      </c>
      <c r="D589" s="10">
        <v>57.89</v>
      </c>
      <c r="E589" s="5" t="e">
        <f t="shared" si="9"/>
        <v>#REF!</v>
      </c>
    </row>
    <row r="590" spans="1:5" ht="13.8" x14ac:dyDescent="0.3">
      <c r="A590" s="6">
        <v>5721</v>
      </c>
      <c r="B590" s="6" t="s">
        <v>5879</v>
      </c>
      <c r="C590" s="6" t="s">
        <v>5858</v>
      </c>
      <c r="D590" s="10">
        <v>51.08</v>
      </c>
      <c r="E590" s="5" t="e">
        <f t="shared" si="9"/>
        <v>#REF!</v>
      </c>
    </row>
    <row r="591" spans="1:5" ht="13.8" x14ac:dyDescent="0.3">
      <c r="A591" s="6">
        <v>5722</v>
      </c>
      <c r="B591" s="6" t="s">
        <v>5880</v>
      </c>
      <c r="C591" s="6" t="s">
        <v>5858</v>
      </c>
      <c r="D591" s="10">
        <v>118.14</v>
      </c>
      <c r="E591" s="5" t="e">
        <f t="shared" si="9"/>
        <v>#REF!</v>
      </c>
    </row>
    <row r="592" spans="1:5" ht="13.8" x14ac:dyDescent="0.3">
      <c r="A592" s="6">
        <v>5724</v>
      </c>
      <c r="B592" s="6" t="s">
        <v>5881</v>
      </c>
      <c r="C592" s="6" t="s">
        <v>5858</v>
      </c>
      <c r="D592" s="10">
        <v>31.3</v>
      </c>
      <c r="E592" s="5" t="e">
        <f t="shared" si="9"/>
        <v>#REF!</v>
      </c>
    </row>
    <row r="593" spans="1:5" ht="13.8" x14ac:dyDescent="0.3">
      <c r="A593" s="6">
        <v>5727</v>
      </c>
      <c r="B593" s="6" t="s">
        <v>5882</v>
      </c>
      <c r="C593" s="6" t="s">
        <v>5858</v>
      </c>
      <c r="D593" s="10">
        <v>6.01</v>
      </c>
      <c r="E593" s="5" t="e">
        <f t="shared" si="9"/>
        <v>#REF!</v>
      </c>
    </row>
    <row r="594" spans="1:5" ht="13.8" x14ac:dyDescent="0.3">
      <c r="A594" s="6">
        <v>5729</v>
      </c>
      <c r="B594" s="6" t="s">
        <v>5883</v>
      </c>
      <c r="C594" s="6" t="s">
        <v>5858</v>
      </c>
      <c r="D594" s="10">
        <v>24.46</v>
      </c>
      <c r="E594" s="5" t="e">
        <f t="shared" si="9"/>
        <v>#REF!</v>
      </c>
    </row>
    <row r="595" spans="1:5" ht="13.8" x14ac:dyDescent="0.3">
      <c r="A595" s="6">
        <v>5730</v>
      </c>
      <c r="B595" s="6" t="s">
        <v>5884</v>
      </c>
      <c r="C595" s="6" t="s">
        <v>5858</v>
      </c>
      <c r="D595" s="10">
        <v>22.55</v>
      </c>
      <c r="E595" s="5" t="e">
        <f t="shared" si="9"/>
        <v>#REF!</v>
      </c>
    </row>
    <row r="596" spans="1:5" ht="13.8" x14ac:dyDescent="0.3">
      <c r="A596" s="6">
        <v>5735</v>
      </c>
      <c r="B596" s="6" t="s">
        <v>5885</v>
      </c>
      <c r="C596" s="6" t="s">
        <v>5858</v>
      </c>
      <c r="D596" s="10">
        <v>16.45</v>
      </c>
      <c r="E596" s="5" t="e">
        <f t="shared" si="9"/>
        <v>#REF!</v>
      </c>
    </row>
    <row r="597" spans="1:5" ht="13.8" x14ac:dyDescent="0.3">
      <c r="A597" s="6">
        <v>5736</v>
      </c>
      <c r="B597" s="6" t="s">
        <v>5886</v>
      </c>
      <c r="C597" s="6" t="s">
        <v>5858</v>
      </c>
      <c r="D597" s="10">
        <v>24.64</v>
      </c>
      <c r="E597" s="5" t="e">
        <f t="shared" si="9"/>
        <v>#REF!</v>
      </c>
    </row>
    <row r="598" spans="1:5" ht="13.8" x14ac:dyDescent="0.3">
      <c r="A598" s="6">
        <v>5738</v>
      </c>
      <c r="B598" s="6" t="s">
        <v>5887</v>
      </c>
      <c r="C598" s="6" t="s">
        <v>5858</v>
      </c>
      <c r="D598" s="10">
        <v>21.75</v>
      </c>
      <c r="E598" s="5" t="e">
        <f t="shared" si="9"/>
        <v>#REF!</v>
      </c>
    </row>
    <row r="599" spans="1:5" ht="13.8" x14ac:dyDescent="0.3">
      <c r="A599" s="6">
        <v>5739</v>
      </c>
      <c r="B599" s="6" t="s">
        <v>5888</v>
      </c>
      <c r="C599" s="6" t="s">
        <v>5858</v>
      </c>
      <c r="D599" s="10">
        <v>27.21</v>
      </c>
      <c r="E599" s="5" t="e">
        <f t="shared" si="9"/>
        <v>#REF!</v>
      </c>
    </row>
    <row r="600" spans="1:5" ht="13.8" x14ac:dyDescent="0.3">
      <c r="A600" s="6">
        <v>5741</v>
      </c>
      <c r="B600" s="6" t="s">
        <v>5889</v>
      </c>
      <c r="C600" s="6" t="s">
        <v>5858</v>
      </c>
      <c r="D600" s="10">
        <v>27.29</v>
      </c>
      <c r="E600" s="5" t="e">
        <f t="shared" si="9"/>
        <v>#REF!</v>
      </c>
    </row>
    <row r="601" spans="1:5" ht="13.8" x14ac:dyDescent="0.3">
      <c r="A601" s="6">
        <v>5742</v>
      </c>
      <c r="B601" s="6" t="s">
        <v>5890</v>
      </c>
      <c r="C601" s="6" t="s">
        <v>5858</v>
      </c>
      <c r="D601" s="10">
        <v>15.02</v>
      </c>
      <c r="E601" s="5" t="e">
        <f t="shared" si="9"/>
        <v>#REF!</v>
      </c>
    </row>
    <row r="602" spans="1:5" ht="13.8" x14ac:dyDescent="0.3">
      <c r="A602" s="6">
        <v>5747</v>
      </c>
      <c r="B602" s="6" t="s">
        <v>5891</v>
      </c>
      <c r="C602" s="6" t="s">
        <v>5858</v>
      </c>
      <c r="D602" s="10">
        <v>86.16</v>
      </c>
      <c r="E602" s="5" t="e">
        <f t="shared" si="9"/>
        <v>#REF!</v>
      </c>
    </row>
    <row r="603" spans="1:5" ht="13.8" x14ac:dyDescent="0.3">
      <c r="A603" s="6">
        <v>5751</v>
      </c>
      <c r="B603" s="6" t="s">
        <v>5892</v>
      </c>
      <c r="C603" s="6" t="s">
        <v>5858</v>
      </c>
      <c r="D603" s="10">
        <v>17.28</v>
      </c>
      <c r="E603" s="5" t="e">
        <f t="shared" si="9"/>
        <v>#REF!</v>
      </c>
    </row>
    <row r="604" spans="1:5" ht="13.8" x14ac:dyDescent="0.3">
      <c r="A604" s="6">
        <v>5754</v>
      </c>
      <c r="B604" s="6" t="s">
        <v>5893</v>
      </c>
      <c r="C604" s="6" t="s">
        <v>5858</v>
      </c>
      <c r="D604" s="10">
        <v>14.56</v>
      </c>
      <c r="E604" s="5" t="e">
        <f t="shared" si="9"/>
        <v>#REF!</v>
      </c>
    </row>
    <row r="605" spans="1:5" ht="13.8" x14ac:dyDescent="0.3">
      <c r="A605" s="6">
        <v>5763</v>
      </c>
      <c r="B605" s="6" t="s">
        <v>5894</v>
      </c>
      <c r="C605" s="6" t="s">
        <v>5858</v>
      </c>
      <c r="D605" s="10">
        <v>24.7</v>
      </c>
      <c r="E605" s="5" t="e">
        <f t="shared" si="9"/>
        <v>#REF!</v>
      </c>
    </row>
    <row r="606" spans="1:5" ht="13.8" x14ac:dyDescent="0.3">
      <c r="A606" s="6">
        <v>5765</v>
      </c>
      <c r="B606" s="6" t="s">
        <v>5895</v>
      </c>
      <c r="C606" s="6" t="s">
        <v>5858</v>
      </c>
      <c r="D606" s="10">
        <v>1.92</v>
      </c>
      <c r="E606" s="5" t="e">
        <f t="shared" si="9"/>
        <v>#REF!</v>
      </c>
    </row>
    <row r="607" spans="1:5" ht="13.8" x14ac:dyDescent="0.3">
      <c r="A607" s="6">
        <v>5766</v>
      </c>
      <c r="B607" s="6" t="s">
        <v>5896</v>
      </c>
      <c r="C607" s="6" t="s">
        <v>5858</v>
      </c>
      <c r="D607" s="10">
        <v>2.69</v>
      </c>
      <c r="E607" s="5" t="e">
        <f t="shared" si="9"/>
        <v>#REF!</v>
      </c>
    </row>
    <row r="608" spans="1:5" ht="13.8" x14ac:dyDescent="0.3">
      <c r="A608" s="6">
        <v>5779</v>
      </c>
      <c r="B608" s="6" t="s">
        <v>5897</v>
      </c>
      <c r="C608" s="6" t="s">
        <v>5858</v>
      </c>
      <c r="D608" s="10">
        <v>34.85</v>
      </c>
      <c r="E608" s="5" t="e">
        <f t="shared" si="9"/>
        <v>#REF!</v>
      </c>
    </row>
    <row r="609" spans="1:5" ht="13.8" x14ac:dyDescent="0.3">
      <c r="A609" s="6">
        <v>5787</v>
      </c>
      <c r="B609" s="6" t="s">
        <v>5898</v>
      </c>
      <c r="C609" s="6" t="s">
        <v>5858</v>
      </c>
      <c r="D609" s="10">
        <v>38.33</v>
      </c>
      <c r="E609" s="5" t="e">
        <f t="shared" si="9"/>
        <v>#REF!</v>
      </c>
    </row>
    <row r="610" spans="1:5" ht="13.8" x14ac:dyDescent="0.3">
      <c r="A610" s="6">
        <v>5797</v>
      </c>
      <c r="B610" s="6" t="s">
        <v>5899</v>
      </c>
      <c r="C610" s="6" t="s">
        <v>5858</v>
      </c>
      <c r="D610" s="10">
        <v>2.92</v>
      </c>
      <c r="E610" s="5" t="e">
        <f t="shared" si="9"/>
        <v>#REF!</v>
      </c>
    </row>
    <row r="611" spans="1:5" ht="13.8" x14ac:dyDescent="0.3">
      <c r="A611" s="6">
        <v>5800</v>
      </c>
      <c r="B611" s="6" t="s">
        <v>5900</v>
      </c>
      <c r="C611" s="6" t="s">
        <v>5858</v>
      </c>
      <c r="D611" s="10">
        <v>0.27</v>
      </c>
      <c r="E611" s="5" t="e">
        <f t="shared" si="9"/>
        <v>#REF!</v>
      </c>
    </row>
    <row r="612" spans="1:5" ht="13.8" x14ac:dyDescent="0.3">
      <c r="A612" s="6">
        <v>7032</v>
      </c>
      <c r="B612" s="6" t="s">
        <v>5901</v>
      </c>
      <c r="C612" s="6" t="s">
        <v>5858</v>
      </c>
      <c r="D612" s="10">
        <v>2.93</v>
      </c>
      <c r="E612" s="5" t="e">
        <f t="shared" si="9"/>
        <v>#REF!</v>
      </c>
    </row>
    <row r="613" spans="1:5" ht="13.8" x14ac:dyDescent="0.3">
      <c r="A613" s="6">
        <v>7033</v>
      </c>
      <c r="B613" s="6" t="s">
        <v>5902</v>
      </c>
      <c r="C613" s="6" t="s">
        <v>5858</v>
      </c>
      <c r="D613" s="10">
        <v>0.48</v>
      </c>
      <c r="E613" s="5" t="e">
        <f t="shared" si="9"/>
        <v>#REF!</v>
      </c>
    </row>
    <row r="614" spans="1:5" ht="13.8" x14ac:dyDescent="0.3">
      <c r="A614" s="6">
        <v>7034</v>
      </c>
      <c r="B614" s="6" t="s">
        <v>5903</v>
      </c>
      <c r="C614" s="6" t="s">
        <v>5858</v>
      </c>
      <c r="D614" s="10">
        <v>5.49</v>
      </c>
      <c r="E614" s="5" t="e">
        <f t="shared" si="9"/>
        <v>#REF!</v>
      </c>
    </row>
    <row r="615" spans="1:5" ht="13.8" x14ac:dyDescent="0.3">
      <c r="A615" s="6">
        <v>7035</v>
      </c>
      <c r="B615" s="6" t="s">
        <v>5904</v>
      </c>
      <c r="C615" s="6" t="s">
        <v>5858</v>
      </c>
      <c r="D615" s="10">
        <v>116.43</v>
      </c>
      <c r="E615" s="5" t="e">
        <f t="shared" si="9"/>
        <v>#REF!</v>
      </c>
    </row>
    <row r="616" spans="1:5" ht="13.8" x14ac:dyDescent="0.3">
      <c r="A616" s="6">
        <v>7038</v>
      </c>
      <c r="B616" s="6" t="s">
        <v>5905</v>
      </c>
      <c r="C616" s="6" t="s">
        <v>5858</v>
      </c>
      <c r="D616" s="10">
        <v>24.87</v>
      </c>
      <c r="E616" s="5" t="e">
        <f t="shared" si="9"/>
        <v>#REF!</v>
      </c>
    </row>
    <row r="617" spans="1:5" ht="13.8" x14ac:dyDescent="0.3">
      <c r="A617" s="6">
        <v>7039</v>
      </c>
      <c r="B617" s="6" t="s">
        <v>5906</v>
      </c>
      <c r="C617" s="6" t="s">
        <v>5858</v>
      </c>
      <c r="D617" s="10">
        <v>3.45</v>
      </c>
      <c r="E617" s="5" t="e">
        <f t="shared" si="9"/>
        <v>#REF!</v>
      </c>
    </row>
    <row r="618" spans="1:5" ht="13.8" x14ac:dyDescent="0.3">
      <c r="A618" s="6">
        <v>7040</v>
      </c>
      <c r="B618" s="6" t="s">
        <v>5907</v>
      </c>
      <c r="C618" s="6" t="s">
        <v>5858</v>
      </c>
      <c r="D618" s="10">
        <v>31.13</v>
      </c>
      <c r="E618" s="5" t="e">
        <f t="shared" si="9"/>
        <v>#REF!</v>
      </c>
    </row>
    <row r="619" spans="1:5" ht="13.8" x14ac:dyDescent="0.3">
      <c r="A619" s="6">
        <v>7044</v>
      </c>
      <c r="B619" s="6" t="s">
        <v>5908</v>
      </c>
      <c r="C619" s="6" t="s">
        <v>5858</v>
      </c>
      <c r="D619" s="10">
        <v>0.18</v>
      </c>
      <c r="E619" s="5" t="e">
        <f t="shared" si="9"/>
        <v>#REF!</v>
      </c>
    </row>
    <row r="620" spans="1:5" ht="13.8" x14ac:dyDescent="0.3">
      <c r="A620" s="6">
        <v>7045</v>
      </c>
      <c r="B620" s="6" t="s">
        <v>5909</v>
      </c>
      <c r="C620" s="6" t="s">
        <v>5858</v>
      </c>
      <c r="D620" s="10">
        <v>0.02</v>
      </c>
      <c r="E620" s="5" t="e">
        <f t="shared" si="9"/>
        <v>#REF!</v>
      </c>
    </row>
    <row r="621" spans="1:5" ht="13.8" x14ac:dyDescent="0.3">
      <c r="A621" s="6">
        <v>7046</v>
      </c>
      <c r="B621" s="6" t="s">
        <v>5910</v>
      </c>
      <c r="C621" s="6" t="s">
        <v>5858</v>
      </c>
      <c r="D621" s="10">
        <v>0.2</v>
      </c>
      <c r="E621" s="5" t="e">
        <f t="shared" si="9"/>
        <v>#REF!</v>
      </c>
    </row>
    <row r="622" spans="1:5" ht="13.8" x14ac:dyDescent="0.3">
      <c r="A622" s="6">
        <v>7047</v>
      </c>
      <c r="B622" s="6" t="s">
        <v>5911</v>
      </c>
      <c r="C622" s="6" t="s">
        <v>5858</v>
      </c>
      <c r="D622" s="10">
        <v>6.34</v>
      </c>
      <c r="E622" s="5" t="e">
        <f t="shared" si="9"/>
        <v>#REF!</v>
      </c>
    </row>
    <row r="623" spans="1:5" ht="13.8" x14ac:dyDescent="0.3">
      <c r="A623" s="6">
        <v>7051</v>
      </c>
      <c r="B623" s="6" t="s">
        <v>5912</v>
      </c>
      <c r="C623" s="6" t="s">
        <v>5858</v>
      </c>
      <c r="D623" s="10">
        <v>22.06</v>
      </c>
      <c r="E623" s="5" t="e">
        <f t="shared" si="9"/>
        <v>#REF!</v>
      </c>
    </row>
    <row r="624" spans="1:5" ht="13.8" x14ac:dyDescent="0.3">
      <c r="A624" s="6">
        <v>7052</v>
      </c>
      <c r="B624" s="6" t="s">
        <v>5913</v>
      </c>
      <c r="C624" s="6" t="s">
        <v>5858</v>
      </c>
      <c r="D624" s="10">
        <v>3.06</v>
      </c>
      <c r="E624" s="5" t="e">
        <f t="shared" si="9"/>
        <v>#REF!</v>
      </c>
    </row>
    <row r="625" spans="1:5" ht="13.8" x14ac:dyDescent="0.3">
      <c r="A625" s="6">
        <v>7053</v>
      </c>
      <c r="B625" s="6" t="s">
        <v>5914</v>
      </c>
      <c r="C625" s="6" t="s">
        <v>5858</v>
      </c>
      <c r="D625" s="10">
        <v>27.61</v>
      </c>
      <c r="E625" s="5" t="e">
        <f t="shared" si="9"/>
        <v>#REF!</v>
      </c>
    </row>
    <row r="626" spans="1:5" ht="13.8" x14ac:dyDescent="0.3">
      <c r="A626" s="6">
        <v>7054</v>
      </c>
      <c r="B626" s="6" t="s">
        <v>5915</v>
      </c>
      <c r="C626" s="6" t="s">
        <v>5858</v>
      </c>
      <c r="D626" s="10">
        <v>48.63</v>
      </c>
      <c r="E626" s="5" t="e">
        <f t="shared" si="9"/>
        <v>#REF!</v>
      </c>
    </row>
    <row r="627" spans="1:5" ht="13.8" x14ac:dyDescent="0.3">
      <c r="A627" s="6">
        <v>7058</v>
      </c>
      <c r="B627" s="6" t="s">
        <v>5916</v>
      </c>
      <c r="C627" s="6" t="s">
        <v>5858</v>
      </c>
      <c r="D627" s="10">
        <v>12.83</v>
      </c>
      <c r="E627" s="5" t="e">
        <f t="shared" si="9"/>
        <v>#REF!</v>
      </c>
    </row>
    <row r="628" spans="1:5" ht="13.8" x14ac:dyDescent="0.3">
      <c r="A628" s="6">
        <v>7059</v>
      </c>
      <c r="B628" s="6" t="s">
        <v>5917</v>
      </c>
      <c r="C628" s="6" t="s">
        <v>5858</v>
      </c>
      <c r="D628" s="10">
        <v>2.37</v>
      </c>
      <c r="E628" s="5" t="e">
        <f t="shared" si="9"/>
        <v>#REF!</v>
      </c>
    </row>
    <row r="629" spans="1:5" ht="13.8" x14ac:dyDescent="0.3">
      <c r="A629" s="6">
        <v>7060</v>
      </c>
      <c r="B629" s="6" t="s">
        <v>5918</v>
      </c>
      <c r="C629" s="6" t="s">
        <v>5858</v>
      </c>
      <c r="D629" s="10">
        <v>24.06</v>
      </c>
      <c r="E629" s="5" t="e">
        <f t="shared" si="9"/>
        <v>#REF!</v>
      </c>
    </row>
    <row r="630" spans="1:5" ht="13.8" x14ac:dyDescent="0.3">
      <c r="A630" s="6">
        <v>7061</v>
      </c>
      <c r="B630" s="6" t="s">
        <v>5919</v>
      </c>
      <c r="C630" s="6" t="s">
        <v>5858</v>
      </c>
      <c r="D630" s="10">
        <v>44.4</v>
      </c>
      <c r="E630" s="5" t="e">
        <f t="shared" si="9"/>
        <v>#REF!</v>
      </c>
    </row>
    <row r="631" spans="1:5" ht="13.8" x14ac:dyDescent="0.3">
      <c r="A631" s="6">
        <v>7063</v>
      </c>
      <c r="B631" s="6" t="s">
        <v>5920</v>
      </c>
      <c r="C631" s="6" t="s">
        <v>5858</v>
      </c>
      <c r="D631" s="10">
        <v>10.210000000000001</v>
      </c>
      <c r="E631" s="5" t="e">
        <f t="shared" si="9"/>
        <v>#REF!</v>
      </c>
    </row>
    <row r="632" spans="1:5" ht="13.8" x14ac:dyDescent="0.3">
      <c r="A632" s="6">
        <v>7064</v>
      </c>
      <c r="B632" s="6" t="s">
        <v>5921</v>
      </c>
      <c r="C632" s="6" t="s">
        <v>5858</v>
      </c>
      <c r="D632" s="10">
        <v>1.41</v>
      </c>
      <c r="E632" s="5" t="e">
        <f t="shared" si="9"/>
        <v>#REF!</v>
      </c>
    </row>
    <row r="633" spans="1:5" ht="13.8" x14ac:dyDescent="0.3">
      <c r="A633" s="6">
        <v>7065</v>
      </c>
      <c r="B633" s="6" t="s">
        <v>5922</v>
      </c>
      <c r="C633" s="6" t="s">
        <v>5858</v>
      </c>
      <c r="D633" s="10">
        <v>11.16</v>
      </c>
      <c r="E633" s="5" t="e">
        <f t="shared" si="9"/>
        <v>#REF!</v>
      </c>
    </row>
    <row r="634" spans="1:5" ht="13.8" x14ac:dyDescent="0.3">
      <c r="A634" s="6">
        <v>7066</v>
      </c>
      <c r="B634" s="6" t="s">
        <v>5923</v>
      </c>
      <c r="C634" s="6" t="s">
        <v>5858</v>
      </c>
      <c r="D634" s="10">
        <v>93.65</v>
      </c>
      <c r="E634" s="5" t="e">
        <f t="shared" si="9"/>
        <v>#REF!</v>
      </c>
    </row>
    <row r="635" spans="1:5" ht="13.8" x14ac:dyDescent="0.3">
      <c r="A635" s="6">
        <v>53786</v>
      </c>
      <c r="B635" s="6" t="s">
        <v>5924</v>
      </c>
      <c r="C635" s="6" t="s">
        <v>5858</v>
      </c>
      <c r="D635" s="10">
        <v>29.07</v>
      </c>
      <c r="E635" s="5" t="e">
        <f t="shared" si="9"/>
        <v>#REF!</v>
      </c>
    </row>
    <row r="636" spans="1:5" ht="13.8" x14ac:dyDescent="0.3">
      <c r="A636" s="6">
        <v>53788</v>
      </c>
      <c r="B636" s="6" t="s">
        <v>5925</v>
      </c>
      <c r="C636" s="6" t="s">
        <v>5858</v>
      </c>
      <c r="D636" s="10">
        <v>31.13</v>
      </c>
      <c r="E636" s="5" t="e">
        <f t="shared" si="9"/>
        <v>#REF!</v>
      </c>
    </row>
    <row r="637" spans="1:5" ht="13.8" x14ac:dyDescent="0.3">
      <c r="A637" s="6">
        <v>53792</v>
      </c>
      <c r="B637" s="6" t="s">
        <v>5926</v>
      </c>
      <c r="C637" s="6" t="s">
        <v>5858</v>
      </c>
      <c r="D637" s="10">
        <v>55.19</v>
      </c>
      <c r="E637" s="5" t="e">
        <f t="shared" si="9"/>
        <v>#REF!</v>
      </c>
    </row>
    <row r="638" spans="1:5" ht="13.8" x14ac:dyDescent="0.3">
      <c r="A638" s="6">
        <v>53794</v>
      </c>
      <c r="B638" s="6" t="s">
        <v>5927</v>
      </c>
      <c r="C638" s="6" t="s">
        <v>5858</v>
      </c>
      <c r="D638" s="10">
        <v>35</v>
      </c>
      <c r="E638" s="5" t="e">
        <f t="shared" si="9"/>
        <v>#REF!</v>
      </c>
    </row>
    <row r="639" spans="1:5" ht="13.8" x14ac:dyDescent="0.3">
      <c r="A639" s="6">
        <v>53797</v>
      </c>
      <c r="B639" s="6" t="s">
        <v>5928</v>
      </c>
      <c r="C639" s="6" t="s">
        <v>5858</v>
      </c>
      <c r="D639" s="10">
        <v>63.47</v>
      </c>
      <c r="E639" s="5" t="e">
        <f t="shared" si="9"/>
        <v>#REF!</v>
      </c>
    </row>
    <row r="640" spans="1:5" ht="13.8" x14ac:dyDescent="0.3">
      <c r="A640" s="6">
        <v>53804</v>
      </c>
      <c r="B640" s="6" t="s">
        <v>5929</v>
      </c>
      <c r="C640" s="6" t="s">
        <v>5858</v>
      </c>
      <c r="D640" s="10">
        <v>2.5099999999999998</v>
      </c>
      <c r="E640" s="5" t="e">
        <f t="shared" si="9"/>
        <v>#REF!</v>
      </c>
    </row>
    <row r="641" spans="1:5" ht="13.8" x14ac:dyDescent="0.3">
      <c r="A641" s="6">
        <v>53806</v>
      </c>
      <c r="B641" s="6" t="s">
        <v>5930</v>
      </c>
      <c r="C641" s="6" t="s">
        <v>5858</v>
      </c>
      <c r="D641" s="10">
        <v>40.33</v>
      </c>
      <c r="E641" s="5" t="e">
        <f t="shared" si="9"/>
        <v>#REF!</v>
      </c>
    </row>
    <row r="642" spans="1:5" ht="13.8" x14ac:dyDescent="0.3">
      <c r="A642" s="6">
        <v>53810</v>
      </c>
      <c r="B642" s="6" t="s">
        <v>5931</v>
      </c>
      <c r="C642" s="6" t="s">
        <v>5858</v>
      </c>
      <c r="D642" s="10">
        <v>40.58</v>
      </c>
      <c r="E642" s="5" t="e">
        <f t="shared" si="9"/>
        <v>#REF!</v>
      </c>
    </row>
    <row r="643" spans="1:5" ht="13.8" x14ac:dyDescent="0.3">
      <c r="A643" s="6">
        <v>53814</v>
      </c>
      <c r="B643" s="6" t="s">
        <v>5932</v>
      </c>
      <c r="C643" s="6" t="s">
        <v>5858</v>
      </c>
      <c r="D643" s="10">
        <v>132.94</v>
      </c>
      <c r="E643" s="5" t="e">
        <f t="shared" si="9"/>
        <v>#REF!</v>
      </c>
    </row>
    <row r="644" spans="1:5" ht="13.8" x14ac:dyDescent="0.3">
      <c r="A644" s="6">
        <v>53817</v>
      </c>
      <c r="B644" s="6" t="s">
        <v>5933</v>
      </c>
      <c r="C644" s="6" t="s">
        <v>5858</v>
      </c>
      <c r="D644" s="10">
        <v>34.03</v>
      </c>
      <c r="E644" s="5" t="e">
        <f t="shared" si="9"/>
        <v>#REF!</v>
      </c>
    </row>
    <row r="645" spans="1:5" ht="13.8" x14ac:dyDescent="0.3">
      <c r="A645" s="6">
        <v>53818</v>
      </c>
      <c r="B645" s="6" t="s">
        <v>5934</v>
      </c>
      <c r="C645" s="6" t="s">
        <v>5858</v>
      </c>
      <c r="D645" s="10">
        <v>4.8</v>
      </c>
      <c r="E645" s="5" t="e">
        <f t="shared" si="9"/>
        <v>#REF!</v>
      </c>
    </row>
    <row r="646" spans="1:5" ht="13.8" x14ac:dyDescent="0.3">
      <c r="A646" s="6">
        <v>53827</v>
      </c>
      <c r="B646" s="6" t="s">
        <v>5935</v>
      </c>
      <c r="C646" s="6" t="s">
        <v>5858</v>
      </c>
      <c r="D646" s="10">
        <v>62.13</v>
      </c>
      <c r="E646" s="5" t="e">
        <f t="shared" si="9"/>
        <v>#REF!</v>
      </c>
    </row>
    <row r="647" spans="1:5" ht="13.8" x14ac:dyDescent="0.3">
      <c r="A647" s="6">
        <v>53829</v>
      </c>
      <c r="B647" s="6" t="s">
        <v>5936</v>
      </c>
      <c r="C647" s="6" t="s">
        <v>5858</v>
      </c>
      <c r="D647" s="10">
        <v>63.47</v>
      </c>
      <c r="E647" s="5" t="e">
        <f t="shared" si="9"/>
        <v>#REF!</v>
      </c>
    </row>
    <row r="648" spans="1:5" ht="13.8" x14ac:dyDescent="0.3">
      <c r="A648" s="6">
        <v>53831</v>
      </c>
      <c r="B648" s="6" t="s">
        <v>5937</v>
      </c>
      <c r="C648" s="6" t="s">
        <v>5858</v>
      </c>
      <c r="D648" s="10">
        <v>104.84</v>
      </c>
      <c r="E648" s="5" t="e">
        <f t="shared" ref="E648:E711" si="10">TRUNC(D648-(D648*$F$3),2)</f>
        <v>#REF!</v>
      </c>
    </row>
    <row r="649" spans="1:5" ht="13.8" x14ac:dyDescent="0.3">
      <c r="A649" s="6">
        <v>53840</v>
      </c>
      <c r="B649" s="6" t="s">
        <v>5938</v>
      </c>
      <c r="C649" s="6" t="s">
        <v>5858</v>
      </c>
      <c r="D649" s="10">
        <v>1.36</v>
      </c>
      <c r="E649" s="5" t="e">
        <f t="shared" si="10"/>
        <v>#REF!</v>
      </c>
    </row>
    <row r="650" spans="1:5" ht="13.8" x14ac:dyDescent="0.3">
      <c r="A650" s="6">
        <v>53841</v>
      </c>
      <c r="B650" s="6" t="s">
        <v>5939</v>
      </c>
      <c r="C650" s="6" t="s">
        <v>5858</v>
      </c>
      <c r="D650" s="10">
        <v>0.94</v>
      </c>
      <c r="E650" s="5" t="e">
        <f t="shared" si="10"/>
        <v>#REF!</v>
      </c>
    </row>
    <row r="651" spans="1:5" ht="13.8" x14ac:dyDescent="0.3">
      <c r="A651" s="6">
        <v>53849</v>
      </c>
      <c r="B651" s="6" t="s">
        <v>5940</v>
      </c>
      <c r="C651" s="6" t="s">
        <v>5858</v>
      </c>
      <c r="D651" s="10">
        <v>45.6</v>
      </c>
      <c r="E651" s="5" t="e">
        <f t="shared" si="10"/>
        <v>#REF!</v>
      </c>
    </row>
    <row r="652" spans="1:5" ht="13.8" x14ac:dyDescent="0.3">
      <c r="A652" s="6">
        <v>53857</v>
      </c>
      <c r="B652" s="6" t="s">
        <v>5941</v>
      </c>
      <c r="C652" s="6" t="s">
        <v>5858</v>
      </c>
      <c r="D652" s="10">
        <v>26.94</v>
      </c>
      <c r="E652" s="5" t="e">
        <f t="shared" si="10"/>
        <v>#REF!</v>
      </c>
    </row>
    <row r="653" spans="1:5" ht="13.8" x14ac:dyDescent="0.3">
      <c r="A653" s="6">
        <v>53858</v>
      </c>
      <c r="B653" s="6" t="s">
        <v>5942</v>
      </c>
      <c r="C653" s="6" t="s">
        <v>5858</v>
      </c>
      <c r="D653" s="10">
        <v>43.58</v>
      </c>
      <c r="E653" s="5" t="e">
        <f t="shared" si="10"/>
        <v>#REF!</v>
      </c>
    </row>
    <row r="654" spans="1:5" ht="13.8" x14ac:dyDescent="0.3">
      <c r="A654" s="6">
        <v>53861</v>
      </c>
      <c r="B654" s="6" t="s">
        <v>5943</v>
      </c>
      <c r="C654" s="6" t="s">
        <v>5858</v>
      </c>
      <c r="D654" s="10">
        <v>37.36</v>
      </c>
      <c r="E654" s="5" t="e">
        <f t="shared" si="10"/>
        <v>#REF!</v>
      </c>
    </row>
    <row r="655" spans="1:5" ht="13.8" x14ac:dyDescent="0.3">
      <c r="A655" s="6">
        <v>53863</v>
      </c>
      <c r="B655" s="6" t="s">
        <v>5944</v>
      </c>
      <c r="C655" s="6" t="s">
        <v>5858</v>
      </c>
      <c r="D655" s="10">
        <v>1.29</v>
      </c>
      <c r="E655" s="5" t="e">
        <f t="shared" si="10"/>
        <v>#REF!</v>
      </c>
    </row>
    <row r="656" spans="1:5" ht="13.8" x14ac:dyDescent="0.3">
      <c r="A656" s="6">
        <v>53865</v>
      </c>
      <c r="B656" s="6" t="s">
        <v>5945</v>
      </c>
      <c r="C656" s="6" t="s">
        <v>5858</v>
      </c>
      <c r="D656" s="10">
        <v>25.68</v>
      </c>
      <c r="E656" s="5" t="e">
        <f t="shared" si="10"/>
        <v>#REF!</v>
      </c>
    </row>
    <row r="657" spans="1:5" ht="13.8" x14ac:dyDescent="0.3">
      <c r="A657" s="6">
        <v>53866</v>
      </c>
      <c r="B657" s="6" t="s">
        <v>5946</v>
      </c>
      <c r="C657" s="6" t="s">
        <v>5858</v>
      </c>
      <c r="D657" s="10">
        <v>1.41</v>
      </c>
      <c r="E657" s="5" t="e">
        <f t="shared" si="10"/>
        <v>#REF!</v>
      </c>
    </row>
    <row r="658" spans="1:5" ht="13.8" x14ac:dyDescent="0.3">
      <c r="A658" s="6">
        <v>53882</v>
      </c>
      <c r="B658" s="6" t="s">
        <v>5947</v>
      </c>
      <c r="C658" s="6" t="s">
        <v>5858</v>
      </c>
      <c r="D658" s="10">
        <v>19.23</v>
      </c>
      <c r="E658" s="5" t="e">
        <f t="shared" si="10"/>
        <v>#REF!</v>
      </c>
    </row>
    <row r="659" spans="1:5" ht="13.8" x14ac:dyDescent="0.3">
      <c r="A659" s="6">
        <v>55263</v>
      </c>
      <c r="B659" s="6" t="s">
        <v>5948</v>
      </c>
      <c r="C659" s="6" t="s">
        <v>5858</v>
      </c>
      <c r="D659" s="10">
        <v>35.11</v>
      </c>
      <c r="E659" s="5" t="e">
        <f t="shared" si="10"/>
        <v>#REF!</v>
      </c>
    </row>
    <row r="660" spans="1:5" ht="13.8" x14ac:dyDescent="0.3">
      <c r="A660" s="6">
        <v>73303</v>
      </c>
      <c r="B660" s="6" t="s">
        <v>5949</v>
      </c>
      <c r="C660" s="6" t="s">
        <v>5858</v>
      </c>
      <c r="D660" s="10">
        <v>4.26</v>
      </c>
      <c r="E660" s="5" t="e">
        <f t="shared" si="10"/>
        <v>#REF!</v>
      </c>
    </row>
    <row r="661" spans="1:5" ht="13.8" x14ac:dyDescent="0.3">
      <c r="A661" s="6">
        <v>73307</v>
      </c>
      <c r="B661" s="6" t="s">
        <v>5950</v>
      </c>
      <c r="C661" s="6" t="s">
        <v>5858</v>
      </c>
      <c r="D661" s="10">
        <v>3.8</v>
      </c>
      <c r="E661" s="5" t="e">
        <f t="shared" si="10"/>
        <v>#REF!</v>
      </c>
    </row>
    <row r="662" spans="1:5" ht="13.8" x14ac:dyDescent="0.3">
      <c r="A662" s="6">
        <v>73309</v>
      </c>
      <c r="B662" s="6" t="s">
        <v>5951</v>
      </c>
      <c r="C662" s="6" t="s">
        <v>5858</v>
      </c>
      <c r="D662" s="10">
        <v>16.55</v>
      </c>
      <c r="E662" s="5" t="e">
        <f t="shared" si="10"/>
        <v>#REF!</v>
      </c>
    </row>
    <row r="663" spans="1:5" ht="13.8" x14ac:dyDescent="0.3">
      <c r="A663" s="6">
        <v>73311</v>
      </c>
      <c r="B663" s="6" t="s">
        <v>5952</v>
      </c>
      <c r="C663" s="6" t="s">
        <v>5858</v>
      </c>
      <c r="D663" s="10">
        <v>97.05</v>
      </c>
      <c r="E663" s="5" t="e">
        <f t="shared" si="10"/>
        <v>#REF!</v>
      </c>
    </row>
    <row r="664" spans="1:5" ht="13.8" x14ac:dyDescent="0.3">
      <c r="A664" s="6">
        <v>73313</v>
      </c>
      <c r="B664" s="6" t="s">
        <v>5953</v>
      </c>
      <c r="C664" s="6" t="s">
        <v>5858</v>
      </c>
      <c r="D664" s="10">
        <v>2.29</v>
      </c>
      <c r="E664" s="5" t="e">
        <f t="shared" si="10"/>
        <v>#REF!</v>
      </c>
    </row>
    <row r="665" spans="1:5" ht="13.8" x14ac:dyDescent="0.3">
      <c r="A665" s="6">
        <v>73315</v>
      </c>
      <c r="B665" s="6" t="s">
        <v>5954</v>
      </c>
      <c r="C665" s="6" t="s">
        <v>5858</v>
      </c>
      <c r="D665" s="10">
        <v>31.13</v>
      </c>
      <c r="E665" s="5" t="e">
        <f t="shared" si="10"/>
        <v>#REF!</v>
      </c>
    </row>
    <row r="666" spans="1:5" ht="13.8" x14ac:dyDescent="0.3">
      <c r="A666" s="6">
        <v>73335</v>
      </c>
      <c r="B666" s="6" t="s">
        <v>5955</v>
      </c>
      <c r="C666" s="6" t="s">
        <v>5858</v>
      </c>
      <c r="D666" s="10">
        <v>18.670000000000002</v>
      </c>
      <c r="E666" s="5" t="e">
        <f t="shared" si="10"/>
        <v>#REF!</v>
      </c>
    </row>
    <row r="667" spans="1:5" ht="13.8" x14ac:dyDescent="0.3">
      <c r="A667" s="6">
        <v>73340</v>
      </c>
      <c r="B667" s="6" t="s">
        <v>5956</v>
      </c>
      <c r="C667" s="6" t="s">
        <v>5858</v>
      </c>
      <c r="D667" s="10">
        <v>44.4</v>
      </c>
      <c r="E667" s="5" t="e">
        <f t="shared" si="10"/>
        <v>#REF!</v>
      </c>
    </row>
    <row r="668" spans="1:5" ht="13.8" x14ac:dyDescent="0.3">
      <c r="A668" s="6">
        <v>83361</v>
      </c>
      <c r="B668" s="6" t="s">
        <v>5957</v>
      </c>
      <c r="C668" s="6" t="s">
        <v>5858</v>
      </c>
      <c r="D668" s="10">
        <v>11.07</v>
      </c>
      <c r="E668" s="5" t="e">
        <f t="shared" si="10"/>
        <v>#REF!</v>
      </c>
    </row>
    <row r="669" spans="1:5" ht="13.8" x14ac:dyDescent="0.3">
      <c r="A669" s="6">
        <v>83761</v>
      </c>
      <c r="B669" s="6" t="s">
        <v>5958</v>
      </c>
      <c r="C669" s="6" t="s">
        <v>5858</v>
      </c>
      <c r="D669" s="10">
        <v>9.09</v>
      </c>
      <c r="E669" s="5" t="e">
        <f t="shared" si="10"/>
        <v>#REF!</v>
      </c>
    </row>
    <row r="670" spans="1:5" ht="13.8" x14ac:dyDescent="0.3">
      <c r="A670" s="6">
        <v>83762</v>
      </c>
      <c r="B670" s="6" t="s">
        <v>5959</v>
      </c>
      <c r="C670" s="6" t="s">
        <v>5858</v>
      </c>
      <c r="D670" s="10">
        <v>11.36</v>
      </c>
      <c r="E670" s="5" t="e">
        <f t="shared" si="10"/>
        <v>#REF!</v>
      </c>
    </row>
    <row r="671" spans="1:5" ht="13.8" x14ac:dyDescent="0.3">
      <c r="A671" s="6">
        <v>83763</v>
      </c>
      <c r="B671" s="6" t="s">
        <v>5960</v>
      </c>
      <c r="C671" s="6" t="s">
        <v>5858</v>
      </c>
      <c r="D671" s="10">
        <v>27.35</v>
      </c>
      <c r="E671" s="5" t="e">
        <f t="shared" si="10"/>
        <v>#REF!</v>
      </c>
    </row>
    <row r="672" spans="1:5" ht="13.8" x14ac:dyDescent="0.3">
      <c r="A672" s="6">
        <v>83764</v>
      </c>
      <c r="B672" s="6" t="s">
        <v>5961</v>
      </c>
      <c r="C672" s="6" t="s">
        <v>5858</v>
      </c>
      <c r="D672" s="10">
        <v>1.02</v>
      </c>
      <c r="E672" s="5" t="e">
        <f t="shared" si="10"/>
        <v>#REF!</v>
      </c>
    </row>
    <row r="673" spans="1:5" ht="13.8" x14ac:dyDescent="0.3">
      <c r="A673" s="6">
        <v>87026</v>
      </c>
      <c r="B673" s="6" t="s">
        <v>5962</v>
      </c>
      <c r="C673" s="6" t="s">
        <v>5858</v>
      </c>
      <c r="D673" s="10">
        <v>0.19</v>
      </c>
      <c r="E673" s="5" t="e">
        <f t="shared" si="10"/>
        <v>#REF!</v>
      </c>
    </row>
    <row r="674" spans="1:5" ht="13.8" x14ac:dyDescent="0.3">
      <c r="A674" s="6">
        <v>87441</v>
      </c>
      <c r="B674" s="6" t="s">
        <v>5963</v>
      </c>
      <c r="C674" s="6" t="s">
        <v>5858</v>
      </c>
      <c r="D674" s="10">
        <v>0.28000000000000003</v>
      </c>
      <c r="E674" s="5" t="e">
        <f t="shared" si="10"/>
        <v>#REF!</v>
      </c>
    </row>
    <row r="675" spans="1:5" ht="13.8" x14ac:dyDescent="0.3">
      <c r="A675" s="6">
        <v>87442</v>
      </c>
      <c r="B675" s="6" t="s">
        <v>5964</v>
      </c>
      <c r="C675" s="6" t="s">
        <v>5858</v>
      </c>
      <c r="D675" s="10">
        <v>0.03</v>
      </c>
      <c r="E675" s="5" t="e">
        <f t="shared" si="10"/>
        <v>#REF!</v>
      </c>
    </row>
    <row r="676" spans="1:5" ht="13.8" x14ac:dyDescent="0.3">
      <c r="A676" s="6">
        <v>87443</v>
      </c>
      <c r="B676" s="6" t="s">
        <v>5965</v>
      </c>
      <c r="C676" s="6" t="s">
        <v>5858</v>
      </c>
      <c r="D676" s="10">
        <v>0.26</v>
      </c>
      <c r="E676" s="5" t="e">
        <f t="shared" si="10"/>
        <v>#REF!</v>
      </c>
    </row>
    <row r="677" spans="1:5" ht="13.8" x14ac:dyDescent="0.3">
      <c r="A677" s="6">
        <v>87444</v>
      </c>
      <c r="B677" s="6" t="s">
        <v>5966</v>
      </c>
      <c r="C677" s="6" t="s">
        <v>5858</v>
      </c>
      <c r="D677" s="10">
        <v>2.31</v>
      </c>
      <c r="E677" s="5" t="e">
        <f t="shared" si="10"/>
        <v>#REF!</v>
      </c>
    </row>
    <row r="678" spans="1:5" ht="13.8" x14ac:dyDescent="0.3">
      <c r="A678" s="6">
        <v>88387</v>
      </c>
      <c r="B678" s="6" t="s">
        <v>5967</v>
      </c>
      <c r="C678" s="6" t="s">
        <v>5858</v>
      </c>
      <c r="D678" s="10">
        <v>0.54</v>
      </c>
      <c r="E678" s="5" t="e">
        <f t="shared" si="10"/>
        <v>#REF!</v>
      </c>
    </row>
    <row r="679" spans="1:5" ht="13.8" x14ac:dyDescent="0.3">
      <c r="A679" s="6">
        <v>88389</v>
      </c>
      <c r="B679" s="6" t="s">
        <v>5968</v>
      </c>
      <c r="C679" s="6" t="s">
        <v>5858</v>
      </c>
      <c r="D679" s="10">
        <v>0.06</v>
      </c>
      <c r="E679" s="5" t="e">
        <f t="shared" si="10"/>
        <v>#REF!</v>
      </c>
    </row>
    <row r="680" spans="1:5" ht="13.8" x14ac:dyDescent="0.3">
      <c r="A680" s="6">
        <v>88390</v>
      </c>
      <c r="B680" s="6" t="s">
        <v>5969</v>
      </c>
      <c r="C680" s="6" t="s">
        <v>5858</v>
      </c>
      <c r="D680" s="10">
        <v>0.68</v>
      </c>
      <c r="E680" s="5" t="e">
        <f t="shared" si="10"/>
        <v>#REF!</v>
      </c>
    </row>
    <row r="681" spans="1:5" ht="13.8" x14ac:dyDescent="0.3">
      <c r="A681" s="6">
        <v>88391</v>
      </c>
      <c r="B681" s="6" t="s">
        <v>5970</v>
      </c>
      <c r="C681" s="6" t="s">
        <v>5858</v>
      </c>
      <c r="D681" s="10">
        <v>2.2799999999999998</v>
      </c>
      <c r="E681" s="5" t="e">
        <f t="shared" si="10"/>
        <v>#REF!</v>
      </c>
    </row>
    <row r="682" spans="1:5" ht="13.8" x14ac:dyDescent="0.3">
      <c r="A682" s="6">
        <v>88394</v>
      </c>
      <c r="B682" s="6" t="s">
        <v>5971</v>
      </c>
      <c r="C682" s="6" t="s">
        <v>5858</v>
      </c>
      <c r="D682" s="10">
        <v>0.65</v>
      </c>
      <c r="E682" s="5" t="e">
        <f t="shared" si="10"/>
        <v>#REF!</v>
      </c>
    </row>
    <row r="683" spans="1:5" ht="13.8" x14ac:dyDescent="0.3">
      <c r="A683" s="6">
        <v>88395</v>
      </c>
      <c r="B683" s="6" t="s">
        <v>5972</v>
      </c>
      <c r="C683" s="6" t="s">
        <v>5858</v>
      </c>
      <c r="D683" s="10">
        <v>7.0000000000000007E-2</v>
      </c>
      <c r="E683" s="5" t="e">
        <f t="shared" si="10"/>
        <v>#REF!</v>
      </c>
    </row>
    <row r="684" spans="1:5" ht="13.8" x14ac:dyDescent="0.3">
      <c r="A684" s="6">
        <v>88396</v>
      </c>
      <c r="B684" s="6" t="s">
        <v>5973</v>
      </c>
      <c r="C684" s="6" t="s">
        <v>5858</v>
      </c>
      <c r="D684" s="10">
        <v>0.81</v>
      </c>
      <c r="E684" s="5" t="e">
        <f t="shared" si="10"/>
        <v>#REF!</v>
      </c>
    </row>
    <row r="685" spans="1:5" ht="13.8" x14ac:dyDescent="0.3">
      <c r="A685" s="6">
        <v>88397</v>
      </c>
      <c r="B685" s="6" t="s">
        <v>5974</v>
      </c>
      <c r="C685" s="6" t="s">
        <v>5858</v>
      </c>
      <c r="D685" s="10">
        <v>3.42</v>
      </c>
      <c r="E685" s="5" t="e">
        <f t="shared" si="10"/>
        <v>#REF!</v>
      </c>
    </row>
    <row r="686" spans="1:5" ht="13.8" x14ac:dyDescent="0.3">
      <c r="A686" s="6">
        <v>88400</v>
      </c>
      <c r="B686" s="6" t="s">
        <v>5975</v>
      </c>
      <c r="C686" s="6" t="s">
        <v>5858</v>
      </c>
      <c r="D686" s="10">
        <v>0.51</v>
      </c>
      <c r="E686" s="5" t="e">
        <f t="shared" si="10"/>
        <v>#REF!</v>
      </c>
    </row>
    <row r="687" spans="1:5" ht="13.8" x14ac:dyDescent="0.3">
      <c r="A687" s="6">
        <v>88401</v>
      </c>
      <c r="B687" s="6" t="s">
        <v>5976</v>
      </c>
      <c r="C687" s="6" t="s">
        <v>5858</v>
      </c>
      <c r="D687" s="10">
        <v>0.06</v>
      </c>
      <c r="E687" s="5" t="e">
        <f t="shared" si="10"/>
        <v>#REF!</v>
      </c>
    </row>
    <row r="688" spans="1:5" ht="13.8" x14ac:dyDescent="0.3">
      <c r="A688" s="6">
        <v>88402</v>
      </c>
      <c r="B688" s="6" t="s">
        <v>5977</v>
      </c>
      <c r="C688" s="6" t="s">
        <v>5858</v>
      </c>
      <c r="D688" s="10">
        <v>0.64</v>
      </c>
      <c r="E688" s="5" t="e">
        <f t="shared" si="10"/>
        <v>#REF!</v>
      </c>
    </row>
    <row r="689" spans="1:5" ht="13.8" x14ac:dyDescent="0.3">
      <c r="A689" s="6">
        <v>88403</v>
      </c>
      <c r="B689" s="6" t="s">
        <v>5978</v>
      </c>
      <c r="C689" s="6" t="s">
        <v>5858</v>
      </c>
      <c r="D689" s="10">
        <v>1.37</v>
      </c>
      <c r="E689" s="5" t="e">
        <f t="shared" si="10"/>
        <v>#REF!</v>
      </c>
    </row>
    <row r="690" spans="1:5" ht="13.8" x14ac:dyDescent="0.3">
      <c r="A690" s="6">
        <v>88419</v>
      </c>
      <c r="B690" s="6" t="s">
        <v>5979</v>
      </c>
      <c r="C690" s="6" t="s">
        <v>5858</v>
      </c>
      <c r="D690" s="10">
        <v>3.38</v>
      </c>
      <c r="E690" s="5" t="e">
        <f t="shared" si="10"/>
        <v>#REF!</v>
      </c>
    </row>
    <row r="691" spans="1:5" ht="13.8" x14ac:dyDescent="0.3">
      <c r="A691" s="6">
        <v>88422</v>
      </c>
      <c r="B691" s="6" t="s">
        <v>5980</v>
      </c>
      <c r="C691" s="6" t="s">
        <v>5858</v>
      </c>
      <c r="D691" s="10">
        <v>0.4</v>
      </c>
      <c r="E691" s="5" t="e">
        <f t="shared" si="10"/>
        <v>#REF!</v>
      </c>
    </row>
    <row r="692" spans="1:5" ht="13.8" x14ac:dyDescent="0.3">
      <c r="A692" s="6">
        <v>88425</v>
      </c>
      <c r="B692" s="6" t="s">
        <v>5981</v>
      </c>
      <c r="C692" s="6" t="s">
        <v>5858</v>
      </c>
      <c r="D692" s="10">
        <v>3.69</v>
      </c>
      <c r="E692" s="5" t="e">
        <f t="shared" si="10"/>
        <v>#REF!</v>
      </c>
    </row>
    <row r="693" spans="1:5" ht="13.8" x14ac:dyDescent="0.3">
      <c r="A693" s="6">
        <v>88427</v>
      </c>
      <c r="B693" s="6" t="s">
        <v>5982</v>
      </c>
      <c r="C693" s="6" t="s">
        <v>5858</v>
      </c>
      <c r="D693" s="10">
        <v>3.47</v>
      </c>
      <c r="E693" s="5" t="e">
        <f t="shared" si="10"/>
        <v>#REF!</v>
      </c>
    </row>
    <row r="694" spans="1:5" ht="13.8" x14ac:dyDescent="0.3">
      <c r="A694" s="6">
        <v>88434</v>
      </c>
      <c r="B694" s="6" t="s">
        <v>5983</v>
      </c>
      <c r="C694" s="6" t="s">
        <v>5858</v>
      </c>
      <c r="D694" s="10">
        <v>4.4800000000000004</v>
      </c>
      <c r="E694" s="5" t="e">
        <f t="shared" si="10"/>
        <v>#REF!</v>
      </c>
    </row>
    <row r="695" spans="1:5" ht="13.8" x14ac:dyDescent="0.3">
      <c r="A695" s="6">
        <v>88435</v>
      </c>
      <c r="B695" s="6" t="s">
        <v>5984</v>
      </c>
      <c r="C695" s="6" t="s">
        <v>5858</v>
      </c>
      <c r="D695" s="10">
        <v>0.53</v>
      </c>
      <c r="E695" s="5" t="e">
        <f t="shared" si="10"/>
        <v>#REF!</v>
      </c>
    </row>
    <row r="696" spans="1:5" ht="13.8" x14ac:dyDescent="0.3">
      <c r="A696" s="6">
        <v>88436</v>
      </c>
      <c r="B696" s="6" t="s">
        <v>5985</v>
      </c>
      <c r="C696" s="6" t="s">
        <v>5858</v>
      </c>
      <c r="D696" s="10">
        <v>4.9000000000000004</v>
      </c>
      <c r="E696" s="5" t="e">
        <f t="shared" si="10"/>
        <v>#REF!</v>
      </c>
    </row>
    <row r="697" spans="1:5" ht="13.8" x14ac:dyDescent="0.3">
      <c r="A697" s="6">
        <v>88437</v>
      </c>
      <c r="B697" s="6" t="s">
        <v>5986</v>
      </c>
      <c r="C697" s="6" t="s">
        <v>5858</v>
      </c>
      <c r="D697" s="10">
        <v>3.47</v>
      </c>
      <c r="E697" s="5" t="e">
        <f t="shared" si="10"/>
        <v>#REF!</v>
      </c>
    </row>
    <row r="698" spans="1:5" ht="13.8" x14ac:dyDescent="0.3">
      <c r="A698" s="6">
        <v>88569</v>
      </c>
      <c r="B698" s="6" t="s">
        <v>5987</v>
      </c>
      <c r="C698" s="6" t="s">
        <v>5858</v>
      </c>
      <c r="D698" s="10">
        <v>2.46</v>
      </c>
      <c r="E698" s="5" t="e">
        <f t="shared" si="10"/>
        <v>#REF!</v>
      </c>
    </row>
    <row r="699" spans="1:5" ht="13.8" x14ac:dyDescent="0.3">
      <c r="A699" s="6">
        <v>88570</v>
      </c>
      <c r="B699" s="6" t="s">
        <v>5988</v>
      </c>
      <c r="C699" s="6" t="s">
        <v>5858</v>
      </c>
      <c r="D699" s="10">
        <v>0.53</v>
      </c>
      <c r="E699" s="5" t="e">
        <f t="shared" si="10"/>
        <v>#REF!</v>
      </c>
    </row>
    <row r="700" spans="1:5" ht="13.8" x14ac:dyDescent="0.3">
      <c r="A700" s="6">
        <v>88826</v>
      </c>
      <c r="B700" s="6" t="s">
        <v>5989</v>
      </c>
      <c r="C700" s="6" t="s">
        <v>5858</v>
      </c>
      <c r="D700" s="10">
        <v>0.2</v>
      </c>
      <c r="E700" s="5" t="e">
        <f t="shared" si="10"/>
        <v>#REF!</v>
      </c>
    </row>
    <row r="701" spans="1:5" ht="13.8" x14ac:dyDescent="0.3">
      <c r="A701" s="6">
        <v>88827</v>
      </c>
      <c r="B701" s="6" t="s">
        <v>5990</v>
      </c>
      <c r="C701" s="6" t="s">
        <v>5858</v>
      </c>
      <c r="D701" s="10">
        <v>0.02</v>
      </c>
      <c r="E701" s="5" t="e">
        <f t="shared" si="10"/>
        <v>#REF!</v>
      </c>
    </row>
    <row r="702" spans="1:5" ht="13.8" x14ac:dyDescent="0.3">
      <c r="A702" s="6">
        <v>88828</v>
      </c>
      <c r="B702" s="6" t="s">
        <v>5991</v>
      </c>
      <c r="C702" s="6" t="s">
        <v>5858</v>
      </c>
      <c r="D702" s="10">
        <v>0.19</v>
      </c>
      <c r="E702" s="5" t="e">
        <f t="shared" si="10"/>
        <v>#REF!</v>
      </c>
    </row>
    <row r="703" spans="1:5" ht="13.8" x14ac:dyDescent="0.3">
      <c r="A703" s="6">
        <v>88829</v>
      </c>
      <c r="B703" s="6" t="s">
        <v>5992</v>
      </c>
      <c r="C703" s="6" t="s">
        <v>5858</v>
      </c>
      <c r="D703" s="10">
        <v>0.91</v>
      </c>
      <c r="E703" s="5" t="e">
        <f t="shared" si="10"/>
        <v>#REF!</v>
      </c>
    </row>
    <row r="704" spans="1:5" ht="13.8" x14ac:dyDescent="0.3">
      <c r="A704" s="6">
        <v>88832</v>
      </c>
      <c r="B704" s="6" t="s">
        <v>5993</v>
      </c>
      <c r="C704" s="6" t="s">
        <v>5858</v>
      </c>
      <c r="D704" s="10">
        <v>22.97</v>
      </c>
      <c r="E704" s="5" t="e">
        <f t="shared" si="10"/>
        <v>#REF!</v>
      </c>
    </row>
    <row r="705" spans="1:5" ht="13.8" x14ac:dyDescent="0.3">
      <c r="A705" s="6">
        <v>88834</v>
      </c>
      <c r="B705" s="6" t="s">
        <v>5994</v>
      </c>
      <c r="C705" s="6" t="s">
        <v>5858</v>
      </c>
      <c r="D705" s="10">
        <v>3.11</v>
      </c>
      <c r="E705" s="5" t="e">
        <f t="shared" si="10"/>
        <v>#REF!</v>
      </c>
    </row>
    <row r="706" spans="1:5" ht="13.8" x14ac:dyDescent="0.3">
      <c r="A706" s="6">
        <v>88835</v>
      </c>
      <c r="B706" s="6" t="s">
        <v>5995</v>
      </c>
      <c r="C706" s="6" t="s">
        <v>5858</v>
      </c>
      <c r="D706" s="10">
        <v>28.71</v>
      </c>
      <c r="E706" s="5" t="e">
        <f t="shared" si="10"/>
        <v>#REF!</v>
      </c>
    </row>
    <row r="707" spans="1:5" ht="13.8" x14ac:dyDescent="0.3">
      <c r="A707" s="6">
        <v>88836</v>
      </c>
      <c r="B707" s="6" t="s">
        <v>5996</v>
      </c>
      <c r="C707" s="6" t="s">
        <v>5858</v>
      </c>
      <c r="D707" s="10">
        <v>34.78</v>
      </c>
      <c r="E707" s="5" t="e">
        <f t="shared" si="10"/>
        <v>#REF!</v>
      </c>
    </row>
    <row r="708" spans="1:5" ht="13.8" x14ac:dyDescent="0.3">
      <c r="A708" s="6">
        <v>88839</v>
      </c>
      <c r="B708" s="6" t="s">
        <v>5997</v>
      </c>
      <c r="C708" s="6" t="s">
        <v>5858</v>
      </c>
      <c r="D708" s="10">
        <v>18.32</v>
      </c>
      <c r="E708" s="5" t="e">
        <f t="shared" si="10"/>
        <v>#REF!</v>
      </c>
    </row>
    <row r="709" spans="1:5" ht="13.8" x14ac:dyDescent="0.3">
      <c r="A709" s="6">
        <v>88840</v>
      </c>
      <c r="B709" s="6" t="s">
        <v>5998</v>
      </c>
      <c r="C709" s="6" t="s">
        <v>5858</v>
      </c>
      <c r="D709" s="10">
        <v>4.12</v>
      </c>
      <c r="E709" s="5" t="e">
        <f t="shared" si="10"/>
        <v>#REF!</v>
      </c>
    </row>
    <row r="710" spans="1:5" ht="13.8" x14ac:dyDescent="0.3">
      <c r="A710" s="6">
        <v>88841</v>
      </c>
      <c r="B710" s="6" t="s">
        <v>5999</v>
      </c>
      <c r="C710" s="6" t="s">
        <v>5858</v>
      </c>
      <c r="D710" s="10">
        <v>32.76</v>
      </c>
      <c r="E710" s="5" t="e">
        <f t="shared" si="10"/>
        <v>#REF!</v>
      </c>
    </row>
    <row r="711" spans="1:5" ht="13.8" x14ac:dyDescent="0.3">
      <c r="A711" s="6">
        <v>88842</v>
      </c>
      <c r="B711" s="6" t="s">
        <v>6000</v>
      </c>
      <c r="C711" s="6" t="s">
        <v>5858</v>
      </c>
      <c r="D711" s="10">
        <v>42.57</v>
      </c>
      <c r="E711" s="5" t="e">
        <f t="shared" si="10"/>
        <v>#REF!</v>
      </c>
    </row>
    <row r="712" spans="1:5" ht="13.8" x14ac:dyDescent="0.3">
      <c r="A712" s="6">
        <v>88847</v>
      </c>
      <c r="B712" s="6" t="s">
        <v>6001</v>
      </c>
      <c r="C712" s="6" t="s">
        <v>5858</v>
      </c>
      <c r="D712" s="10">
        <v>14.55</v>
      </c>
      <c r="E712" s="5" t="e">
        <f t="shared" ref="E712:E775" si="11">TRUNC(D712-(D712*$F$3),2)</f>
        <v>#REF!</v>
      </c>
    </row>
    <row r="713" spans="1:5" ht="13.8" x14ac:dyDescent="0.3">
      <c r="A713" s="6">
        <v>88848</v>
      </c>
      <c r="B713" s="6" t="s">
        <v>6002</v>
      </c>
      <c r="C713" s="6" t="s">
        <v>5858</v>
      </c>
      <c r="D713" s="10">
        <v>3.05</v>
      </c>
      <c r="E713" s="5" t="e">
        <f t="shared" si="11"/>
        <v>#REF!</v>
      </c>
    </row>
    <row r="714" spans="1:5" ht="13.8" x14ac:dyDescent="0.3">
      <c r="A714" s="6">
        <v>88853</v>
      </c>
      <c r="B714" s="6" t="s">
        <v>6003</v>
      </c>
      <c r="C714" s="6" t="s">
        <v>5858</v>
      </c>
      <c r="D714" s="10">
        <v>0.14000000000000001</v>
      </c>
      <c r="E714" s="5" t="e">
        <f t="shared" si="11"/>
        <v>#REF!</v>
      </c>
    </row>
    <row r="715" spans="1:5" ht="13.8" x14ac:dyDescent="0.3">
      <c r="A715" s="6">
        <v>88854</v>
      </c>
      <c r="B715" s="6" t="s">
        <v>6004</v>
      </c>
      <c r="C715" s="6" t="s">
        <v>5858</v>
      </c>
      <c r="D715" s="10">
        <v>0.01</v>
      </c>
      <c r="E715" s="5" t="e">
        <f t="shared" si="11"/>
        <v>#REF!</v>
      </c>
    </row>
    <row r="716" spans="1:5" ht="13.8" x14ac:dyDescent="0.3">
      <c r="A716" s="6">
        <v>88855</v>
      </c>
      <c r="B716" s="6" t="s">
        <v>6005</v>
      </c>
      <c r="C716" s="6" t="s">
        <v>5858</v>
      </c>
      <c r="D716" s="10">
        <v>1.74</v>
      </c>
      <c r="E716" s="5" t="e">
        <f t="shared" si="11"/>
        <v>#REF!</v>
      </c>
    </row>
    <row r="717" spans="1:5" ht="13.8" x14ac:dyDescent="0.3">
      <c r="A717" s="6">
        <v>88856</v>
      </c>
      <c r="B717" s="6" t="s">
        <v>6006</v>
      </c>
      <c r="C717" s="6" t="s">
        <v>5858</v>
      </c>
      <c r="D717" s="10">
        <v>0.24</v>
      </c>
      <c r="E717" s="5" t="e">
        <f t="shared" si="11"/>
        <v>#REF!</v>
      </c>
    </row>
    <row r="718" spans="1:5" ht="13.8" x14ac:dyDescent="0.3">
      <c r="A718" s="6">
        <v>88857</v>
      </c>
      <c r="B718" s="6" t="s">
        <v>6007</v>
      </c>
      <c r="C718" s="6" t="s">
        <v>5858</v>
      </c>
      <c r="D718" s="10">
        <v>13.64</v>
      </c>
      <c r="E718" s="5" t="e">
        <f t="shared" si="11"/>
        <v>#REF!</v>
      </c>
    </row>
    <row r="719" spans="1:5" ht="13.8" x14ac:dyDescent="0.3">
      <c r="A719" s="6">
        <v>88858</v>
      </c>
      <c r="B719" s="6" t="s">
        <v>6008</v>
      </c>
      <c r="C719" s="6" t="s">
        <v>5858</v>
      </c>
      <c r="D719" s="10">
        <v>1.85</v>
      </c>
      <c r="E719" s="5" t="e">
        <f t="shared" si="11"/>
        <v>#REF!</v>
      </c>
    </row>
    <row r="720" spans="1:5" ht="13.8" x14ac:dyDescent="0.3">
      <c r="A720" s="6">
        <v>88859</v>
      </c>
      <c r="B720" s="6" t="s">
        <v>6009</v>
      </c>
      <c r="C720" s="6" t="s">
        <v>5858</v>
      </c>
      <c r="D720" s="10">
        <v>12.13</v>
      </c>
      <c r="E720" s="5" t="e">
        <f t="shared" si="11"/>
        <v>#REF!</v>
      </c>
    </row>
    <row r="721" spans="1:5" ht="13.8" x14ac:dyDescent="0.3">
      <c r="A721" s="6">
        <v>88860</v>
      </c>
      <c r="B721" s="6" t="s">
        <v>6010</v>
      </c>
      <c r="C721" s="6" t="s">
        <v>5858</v>
      </c>
      <c r="D721" s="10">
        <v>1.64</v>
      </c>
      <c r="E721" s="5" t="e">
        <f t="shared" si="11"/>
        <v>#REF!</v>
      </c>
    </row>
    <row r="722" spans="1:5" ht="13.8" x14ac:dyDescent="0.3">
      <c r="A722" s="6">
        <v>88900</v>
      </c>
      <c r="B722" s="6" t="s">
        <v>6011</v>
      </c>
      <c r="C722" s="6" t="s">
        <v>5858</v>
      </c>
      <c r="D722" s="10">
        <v>26.78</v>
      </c>
      <c r="E722" s="5" t="e">
        <f t="shared" si="11"/>
        <v>#REF!</v>
      </c>
    </row>
    <row r="723" spans="1:5" ht="13.8" x14ac:dyDescent="0.3">
      <c r="A723" s="6">
        <v>88902</v>
      </c>
      <c r="B723" s="6" t="s">
        <v>6012</v>
      </c>
      <c r="C723" s="6" t="s">
        <v>5858</v>
      </c>
      <c r="D723" s="10">
        <v>3.63</v>
      </c>
      <c r="E723" s="5" t="e">
        <f t="shared" si="11"/>
        <v>#REF!</v>
      </c>
    </row>
    <row r="724" spans="1:5" ht="13.8" x14ac:dyDescent="0.3">
      <c r="A724" s="6">
        <v>88903</v>
      </c>
      <c r="B724" s="6" t="s">
        <v>6013</v>
      </c>
      <c r="C724" s="6" t="s">
        <v>5858</v>
      </c>
      <c r="D724" s="10">
        <v>33.479999999999997</v>
      </c>
      <c r="E724" s="5" t="e">
        <f t="shared" si="11"/>
        <v>#REF!</v>
      </c>
    </row>
    <row r="725" spans="1:5" ht="13.8" x14ac:dyDescent="0.3">
      <c r="A725" s="6">
        <v>88904</v>
      </c>
      <c r="B725" s="6" t="s">
        <v>6014</v>
      </c>
      <c r="C725" s="6" t="s">
        <v>5858</v>
      </c>
      <c r="D725" s="10">
        <v>48.99</v>
      </c>
      <c r="E725" s="5" t="e">
        <f t="shared" si="11"/>
        <v>#REF!</v>
      </c>
    </row>
    <row r="726" spans="1:5" ht="13.8" x14ac:dyDescent="0.3">
      <c r="A726" s="6">
        <v>89009</v>
      </c>
      <c r="B726" s="6" t="s">
        <v>6015</v>
      </c>
      <c r="C726" s="6" t="s">
        <v>5858</v>
      </c>
      <c r="D726" s="10">
        <v>22.7</v>
      </c>
      <c r="E726" s="5" t="e">
        <f t="shared" si="11"/>
        <v>#REF!</v>
      </c>
    </row>
    <row r="727" spans="1:5" ht="13.8" x14ac:dyDescent="0.3">
      <c r="A727" s="6">
        <v>89010</v>
      </c>
      <c r="B727" s="6" t="s">
        <v>6016</v>
      </c>
      <c r="C727" s="6" t="s">
        <v>5858</v>
      </c>
      <c r="D727" s="10">
        <v>5.1100000000000003</v>
      </c>
      <c r="E727" s="5" t="e">
        <f t="shared" si="11"/>
        <v>#REF!</v>
      </c>
    </row>
    <row r="728" spans="1:5" ht="13.8" x14ac:dyDescent="0.3">
      <c r="A728" s="6">
        <v>89011</v>
      </c>
      <c r="B728" s="6" t="s">
        <v>6017</v>
      </c>
      <c r="C728" s="6" t="s">
        <v>5858</v>
      </c>
      <c r="D728" s="10">
        <v>13.16</v>
      </c>
      <c r="E728" s="5" t="e">
        <f t="shared" si="11"/>
        <v>#REF!</v>
      </c>
    </row>
    <row r="729" spans="1:5" ht="13.8" x14ac:dyDescent="0.3">
      <c r="A729" s="6">
        <v>89012</v>
      </c>
      <c r="B729" s="6" t="s">
        <v>6018</v>
      </c>
      <c r="C729" s="6" t="s">
        <v>5858</v>
      </c>
      <c r="D729" s="10">
        <v>1.78</v>
      </c>
      <c r="E729" s="5" t="e">
        <f t="shared" si="11"/>
        <v>#REF!</v>
      </c>
    </row>
    <row r="730" spans="1:5" ht="13.8" x14ac:dyDescent="0.3">
      <c r="A730" s="6">
        <v>89013</v>
      </c>
      <c r="B730" s="6" t="s">
        <v>6019</v>
      </c>
      <c r="C730" s="6" t="s">
        <v>5858</v>
      </c>
      <c r="D730" s="10">
        <v>74.36</v>
      </c>
      <c r="E730" s="5" t="e">
        <f t="shared" si="11"/>
        <v>#REF!</v>
      </c>
    </row>
    <row r="731" spans="1:5" ht="13.8" x14ac:dyDescent="0.3">
      <c r="A731" s="6">
        <v>89014</v>
      </c>
      <c r="B731" s="6" t="s">
        <v>6020</v>
      </c>
      <c r="C731" s="6" t="s">
        <v>5858</v>
      </c>
      <c r="D731" s="10">
        <v>16.73</v>
      </c>
      <c r="E731" s="5" t="e">
        <f t="shared" si="11"/>
        <v>#REF!</v>
      </c>
    </row>
    <row r="732" spans="1:5" ht="13.8" x14ac:dyDescent="0.3">
      <c r="A732" s="6">
        <v>89015</v>
      </c>
      <c r="B732" s="6" t="s">
        <v>6021</v>
      </c>
      <c r="C732" s="6" t="s">
        <v>5858</v>
      </c>
      <c r="D732" s="10">
        <v>2.0099999999999998</v>
      </c>
      <c r="E732" s="5" t="e">
        <f t="shared" si="11"/>
        <v>#REF!</v>
      </c>
    </row>
    <row r="733" spans="1:5" ht="13.8" x14ac:dyDescent="0.3">
      <c r="A733" s="6">
        <v>89016</v>
      </c>
      <c r="B733" s="6" t="s">
        <v>6022</v>
      </c>
      <c r="C733" s="6" t="s">
        <v>5858</v>
      </c>
      <c r="D733" s="10">
        <v>0.27</v>
      </c>
      <c r="E733" s="5" t="e">
        <f t="shared" si="11"/>
        <v>#REF!</v>
      </c>
    </row>
    <row r="734" spans="1:5" ht="13.8" x14ac:dyDescent="0.3">
      <c r="A734" s="6">
        <v>89017</v>
      </c>
      <c r="B734" s="6" t="s">
        <v>6023</v>
      </c>
      <c r="C734" s="6" t="s">
        <v>5858</v>
      </c>
      <c r="D734" s="10">
        <v>22.56</v>
      </c>
      <c r="E734" s="5" t="e">
        <f t="shared" si="11"/>
        <v>#REF!</v>
      </c>
    </row>
    <row r="735" spans="1:5" ht="13.8" x14ac:dyDescent="0.3">
      <c r="A735" s="6">
        <v>89018</v>
      </c>
      <c r="B735" s="6" t="s">
        <v>6024</v>
      </c>
      <c r="C735" s="6" t="s">
        <v>5858</v>
      </c>
      <c r="D735" s="10">
        <v>5.07</v>
      </c>
      <c r="E735" s="5" t="e">
        <f t="shared" si="11"/>
        <v>#REF!</v>
      </c>
    </row>
    <row r="736" spans="1:5" ht="13.8" x14ac:dyDescent="0.3">
      <c r="A736" s="6">
        <v>89019</v>
      </c>
      <c r="B736" s="6" t="s">
        <v>6025</v>
      </c>
      <c r="C736" s="6" t="s">
        <v>5858</v>
      </c>
      <c r="D736" s="10">
        <v>0.25</v>
      </c>
      <c r="E736" s="5" t="e">
        <f t="shared" si="11"/>
        <v>#REF!</v>
      </c>
    </row>
    <row r="737" spans="1:5" ht="13.8" x14ac:dyDescent="0.3">
      <c r="A737" s="6">
        <v>89020</v>
      </c>
      <c r="B737" s="6" t="s">
        <v>6026</v>
      </c>
      <c r="C737" s="6" t="s">
        <v>5858</v>
      </c>
      <c r="D737" s="10">
        <v>0.02</v>
      </c>
      <c r="E737" s="5" t="e">
        <f t="shared" si="11"/>
        <v>#REF!</v>
      </c>
    </row>
    <row r="738" spans="1:5" ht="13.8" x14ac:dyDescent="0.3">
      <c r="A738" s="6">
        <v>89023</v>
      </c>
      <c r="B738" s="6" t="s">
        <v>6027</v>
      </c>
      <c r="C738" s="6" t="s">
        <v>5858</v>
      </c>
      <c r="D738" s="10">
        <v>2.38</v>
      </c>
      <c r="E738" s="5" t="e">
        <f t="shared" si="11"/>
        <v>#REF!</v>
      </c>
    </row>
    <row r="739" spans="1:5" ht="13.8" x14ac:dyDescent="0.3">
      <c r="A739" s="6">
        <v>89024</v>
      </c>
      <c r="B739" s="6" t="s">
        <v>6028</v>
      </c>
      <c r="C739" s="6" t="s">
        <v>5858</v>
      </c>
      <c r="D739" s="10">
        <v>0.39</v>
      </c>
      <c r="E739" s="5" t="e">
        <f t="shared" si="11"/>
        <v>#REF!</v>
      </c>
    </row>
    <row r="740" spans="1:5" ht="13.8" x14ac:dyDescent="0.3">
      <c r="A740" s="6">
        <v>89025</v>
      </c>
      <c r="B740" s="6" t="s">
        <v>6029</v>
      </c>
      <c r="C740" s="6" t="s">
        <v>5858</v>
      </c>
      <c r="D740" s="10">
        <v>4.47</v>
      </c>
      <c r="E740" s="5" t="e">
        <f t="shared" si="11"/>
        <v>#REF!</v>
      </c>
    </row>
    <row r="741" spans="1:5" ht="13.8" x14ac:dyDescent="0.3">
      <c r="A741" s="6">
        <v>89026</v>
      </c>
      <c r="B741" s="6" t="s">
        <v>6030</v>
      </c>
      <c r="C741" s="6" t="s">
        <v>5858</v>
      </c>
      <c r="D741" s="10">
        <v>108.49</v>
      </c>
      <c r="E741" s="5" t="e">
        <f t="shared" si="11"/>
        <v>#REF!</v>
      </c>
    </row>
    <row r="742" spans="1:5" ht="13.8" x14ac:dyDescent="0.3">
      <c r="A742" s="6">
        <v>89029</v>
      </c>
      <c r="B742" s="6" t="s">
        <v>6031</v>
      </c>
      <c r="C742" s="6" t="s">
        <v>5858</v>
      </c>
      <c r="D742" s="10">
        <v>17.510000000000002</v>
      </c>
      <c r="E742" s="5" t="e">
        <f t="shared" si="11"/>
        <v>#REF!</v>
      </c>
    </row>
    <row r="743" spans="1:5" ht="13.8" x14ac:dyDescent="0.3">
      <c r="A743" s="6">
        <v>89030</v>
      </c>
      <c r="B743" s="6" t="s">
        <v>6032</v>
      </c>
      <c r="C743" s="6" t="s">
        <v>5858</v>
      </c>
      <c r="D743" s="10">
        <v>3.94</v>
      </c>
      <c r="E743" s="5" t="e">
        <f t="shared" si="11"/>
        <v>#REF!</v>
      </c>
    </row>
    <row r="744" spans="1:5" ht="13.8" x14ac:dyDescent="0.3">
      <c r="A744" s="6">
        <v>89033</v>
      </c>
      <c r="B744" s="6" t="s">
        <v>6033</v>
      </c>
      <c r="C744" s="6" t="s">
        <v>5858</v>
      </c>
      <c r="D744" s="10">
        <v>7.48</v>
      </c>
      <c r="E744" s="5" t="e">
        <f t="shared" si="11"/>
        <v>#REF!</v>
      </c>
    </row>
    <row r="745" spans="1:5" ht="13.8" x14ac:dyDescent="0.3">
      <c r="A745" s="6">
        <v>89034</v>
      </c>
      <c r="B745" s="6" t="s">
        <v>6034</v>
      </c>
      <c r="C745" s="6" t="s">
        <v>5858</v>
      </c>
      <c r="D745" s="10">
        <v>1.03</v>
      </c>
      <c r="E745" s="5" t="e">
        <f t="shared" si="11"/>
        <v>#REF!</v>
      </c>
    </row>
    <row r="746" spans="1:5" ht="13.8" x14ac:dyDescent="0.3">
      <c r="A746" s="6">
        <v>89128</v>
      </c>
      <c r="B746" s="6" t="s">
        <v>6035</v>
      </c>
      <c r="C746" s="6" t="s">
        <v>5858</v>
      </c>
      <c r="D746" s="10">
        <v>21.55</v>
      </c>
      <c r="E746" s="5" t="e">
        <f t="shared" si="11"/>
        <v>#REF!</v>
      </c>
    </row>
    <row r="747" spans="1:5" ht="13.8" x14ac:dyDescent="0.3">
      <c r="A747" s="6">
        <v>89129</v>
      </c>
      <c r="B747" s="6" t="s">
        <v>6036</v>
      </c>
      <c r="C747" s="6" t="s">
        <v>5858</v>
      </c>
      <c r="D747" s="10">
        <v>2.92</v>
      </c>
      <c r="E747" s="5" t="e">
        <f t="shared" si="11"/>
        <v>#REF!</v>
      </c>
    </row>
    <row r="748" spans="1:5" ht="13.8" x14ac:dyDescent="0.3">
      <c r="A748" s="6">
        <v>89130</v>
      </c>
      <c r="B748" s="6" t="s">
        <v>6037</v>
      </c>
      <c r="C748" s="6" t="s">
        <v>5858</v>
      </c>
      <c r="D748" s="10">
        <v>29.89</v>
      </c>
      <c r="E748" s="5" t="e">
        <f t="shared" si="11"/>
        <v>#REF!</v>
      </c>
    </row>
    <row r="749" spans="1:5" ht="13.8" x14ac:dyDescent="0.3">
      <c r="A749" s="6">
        <v>89131</v>
      </c>
      <c r="B749" s="6" t="s">
        <v>6038</v>
      </c>
      <c r="C749" s="6" t="s">
        <v>5858</v>
      </c>
      <c r="D749" s="10">
        <v>4.05</v>
      </c>
      <c r="E749" s="5" t="e">
        <f t="shared" si="11"/>
        <v>#REF!</v>
      </c>
    </row>
    <row r="750" spans="1:5" ht="13.8" x14ac:dyDescent="0.3">
      <c r="A750" s="6">
        <v>89210</v>
      </c>
      <c r="B750" s="6" t="s">
        <v>6039</v>
      </c>
      <c r="C750" s="6" t="s">
        <v>5858</v>
      </c>
      <c r="D750" s="10">
        <v>15.91</v>
      </c>
      <c r="E750" s="5" t="e">
        <f t="shared" si="11"/>
        <v>#REF!</v>
      </c>
    </row>
    <row r="751" spans="1:5" ht="13.8" x14ac:dyDescent="0.3">
      <c r="A751" s="6">
        <v>89211</v>
      </c>
      <c r="B751" s="6" t="s">
        <v>6040</v>
      </c>
      <c r="C751" s="6" t="s">
        <v>5858</v>
      </c>
      <c r="D751" s="10">
        <v>2.21</v>
      </c>
      <c r="E751" s="5" t="e">
        <f t="shared" si="11"/>
        <v>#REF!</v>
      </c>
    </row>
    <row r="752" spans="1:5" ht="13.8" x14ac:dyDescent="0.3">
      <c r="A752" s="6">
        <v>89212</v>
      </c>
      <c r="B752" s="6" t="s">
        <v>6041</v>
      </c>
      <c r="C752" s="6" t="s">
        <v>5858</v>
      </c>
      <c r="D752" s="10">
        <v>15.18</v>
      </c>
      <c r="E752" s="5" t="e">
        <f t="shared" si="11"/>
        <v>#REF!</v>
      </c>
    </row>
    <row r="753" spans="1:5" ht="13.8" x14ac:dyDescent="0.3">
      <c r="A753" s="6">
        <v>89213</v>
      </c>
      <c r="B753" s="6" t="s">
        <v>6042</v>
      </c>
      <c r="C753" s="6" t="s">
        <v>5858</v>
      </c>
      <c r="D753" s="10">
        <v>2.39</v>
      </c>
      <c r="E753" s="5" t="e">
        <f t="shared" si="11"/>
        <v>#REF!</v>
      </c>
    </row>
    <row r="754" spans="1:5" ht="13.8" x14ac:dyDescent="0.3">
      <c r="A754" s="6">
        <v>89214</v>
      </c>
      <c r="B754" s="6" t="s">
        <v>6043</v>
      </c>
      <c r="C754" s="6" t="s">
        <v>5858</v>
      </c>
      <c r="D754" s="10">
        <v>14.25</v>
      </c>
      <c r="E754" s="5" t="e">
        <f t="shared" si="11"/>
        <v>#REF!</v>
      </c>
    </row>
    <row r="755" spans="1:5" ht="13.8" x14ac:dyDescent="0.3">
      <c r="A755" s="6">
        <v>89215</v>
      </c>
      <c r="B755" s="6" t="s">
        <v>6044</v>
      </c>
      <c r="C755" s="6" t="s">
        <v>5858</v>
      </c>
      <c r="D755" s="10">
        <v>50.59</v>
      </c>
      <c r="E755" s="5" t="e">
        <f t="shared" si="11"/>
        <v>#REF!</v>
      </c>
    </row>
    <row r="756" spans="1:5" ht="13.8" x14ac:dyDescent="0.3">
      <c r="A756" s="6">
        <v>89221</v>
      </c>
      <c r="B756" s="6" t="s">
        <v>6045</v>
      </c>
      <c r="C756" s="6" t="s">
        <v>5858</v>
      </c>
      <c r="D756" s="10">
        <v>0.84</v>
      </c>
      <c r="E756" s="5" t="e">
        <f t="shared" si="11"/>
        <v>#REF!</v>
      </c>
    </row>
    <row r="757" spans="1:5" ht="13.8" x14ac:dyDescent="0.3">
      <c r="A757" s="6">
        <v>89222</v>
      </c>
      <c r="B757" s="6" t="s">
        <v>6046</v>
      </c>
      <c r="C757" s="6" t="s">
        <v>5858</v>
      </c>
      <c r="D757" s="10">
        <v>0.1</v>
      </c>
      <c r="E757" s="5" t="e">
        <f t="shared" si="11"/>
        <v>#REF!</v>
      </c>
    </row>
    <row r="758" spans="1:5" ht="13.8" x14ac:dyDescent="0.3">
      <c r="A758" s="6">
        <v>89223</v>
      </c>
      <c r="B758" s="6" t="s">
        <v>6047</v>
      </c>
      <c r="C758" s="6" t="s">
        <v>5858</v>
      </c>
      <c r="D758" s="10">
        <v>0.79</v>
      </c>
      <c r="E758" s="5" t="e">
        <f t="shared" si="11"/>
        <v>#REF!</v>
      </c>
    </row>
    <row r="759" spans="1:5" ht="13.8" x14ac:dyDescent="0.3">
      <c r="A759" s="6">
        <v>89224</v>
      </c>
      <c r="B759" s="6" t="s">
        <v>6048</v>
      </c>
      <c r="C759" s="6" t="s">
        <v>5858</v>
      </c>
      <c r="D759" s="10">
        <v>1.82</v>
      </c>
      <c r="E759" s="5" t="e">
        <f t="shared" si="11"/>
        <v>#REF!</v>
      </c>
    </row>
    <row r="760" spans="1:5" ht="13.8" x14ac:dyDescent="0.3">
      <c r="A760" s="6">
        <v>89228</v>
      </c>
      <c r="B760" s="6" t="s">
        <v>6049</v>
      </c>
      <c r="C760" s="6" t="s">
        <v>5858</v>
      </c>
      <c r="D760" s="10">
        <v>21.68</v>
      </c>
      <c r="E760" s="5" t="e">
        <f t="shared" si="11"/>
        <v>#REF!</v>
      </c>
    </row>
    <row r="761" spans="1:5" ht="13.8" x14ac:dyDescent="0.3">
      <c r="A761" s="6">
        <v>89229</v>
      </c>
      <c r="B761" s="6" t="s">
        <v>6050</v>
      </c>
      <c r="C761" s="6" t="s">
        <v>5858</v>
      </c>
      <c r="D761" s="10">
        <v>3.9</v>
      </c>
      <c r="E761" s="5" t="e">
        <f t="shared" si="11"/>
        <v>#REF!</v>
      </c>
    </row>
    <row r="762" spans="1:5" ht="13.8" x14ac:dyDescent="0.3">
      <c r="A762" s="6">
        <v>89230</v>
      </c>
      <c r="B762" s="6" t="s">
        <v>6051</v>
      </c>
      <c r="C762" s="6" t="s">
        <v>5858</v>
      </c>
      <c r="D762" s="10">
        <v>86.14</v>
      </c>
      <c r="E762" s="5" t="e">
        <f t="shared" si="11"/>
        <v>#REF!</v>
      </c>
    </row>
    <row r="763" spans="1:5" ht="13.8" x14ac:dyDescent="0.3">
      <c r="A763" s="6">
        <v>89231</v>
      </c>
      <c r="B763" s="6" t="s">
        <v>6052</v>
      </c>
      <c r="C763" s="6" t="s">
        <v>5858</v>
      </c>
      <c r="D763" s="10">
        <v>13.64</v>
      </c>
      <c r="E763" s="5" t="e">
        <f t="shared" si="11"/>
        <v>#REF!</v>
      </c>
    </row>
    <row r="764" spans="1:5" ht="13.8" x14ac:dyDescent="0.3">
      <c r="A764" s="6">
        <v>89232</v>
      </c>
      <c r="B764" s="6" t="s">
        <v>6053</v>
      </c>
      <c r="C764" s="6" t="s">
        <v>5858</v>
      </c>
      <c r="D764" s="10">
        <v>153.65</v>
      </c>
      <c r="E764" s="5" t="e">
        <f t="shared" si="11"/>
        <v>#REF!</v>
      </c>
    </row>
    <row r="765" spans="1:5" ht="13.8" x14ac:dyDescent="0.3">
      <c r="A765" s="6">
        <v>89233</v>
      </c>
      <c r="B765" s="6" t="s">
        <v>6054</v>
      </c>
      <c r="C765" s="6" t="s">
        <v>5858</v>
      </c>
      <c r="D765" s="10">
        <v>91.05</v>
      </c>
      <c r="E765" s="5" t="e">
        <f t="shared" si="11"/>
        <v>#REF!</v>
      </c>
    </row>
    <row r="766" spans="1:5" ht="13.8" x14ac:dyDescent="0.3">
      <c r="A766" s="6">
        <v>89236</v>
      </c>
      <c r="B766" s="6" t="s">
        <v>6055</v>
      </c>
      <c r="C766" s="6" t="s">
        <v>5858</v>
      </c>
      <c r="D766" s="10">
        <v>201.22</v>
      </c>
      <c r="E766" s="5" t="e">
        <f t="shared" si="11"/>
        <v>#REF!</v>
      </c>
    </row>
    <row r="767" spans="1:5" ht="13.8" x14ac:dyDescent="0.3">
      <c r="A767" s="6">
        <v>89237</v>
      </c>
      <c r="B767" s="6" t="s">
        <v>6056</v>
      </c>
      <c r="C767" s="6" t="s">
        <v>5858</v>
      </c>
      <c r="D767" s="10">
        <v>31.88</v>
      </c>
      <c r="E767" s="5" t="e">
        <f t="shared" si="11"/>
        <v>#REF!</v>
      </c>
    </row>
    <row r="768" spans="1:5" ht="13.8" x14ac:dyDescent="0.3">
      <c r="A768" s="6">
        <v>89238</v>
      </c>
      <c r="B768" s="6" t="s">
        <v>6057</v>
      </c>
      <c r="C768" s="6" t="s">
        <v>5858</v>
      </c>
      <c r="D768" s="10">
        <v>358.92</v>
      </c>
      <c r="E768" s="5" t="e">
        <f t="shared" si="11"/>
        <v>#REF!</v>
      </c>
    </row>
    <row r="769" spans="1:5" ht="13.8" x14ac:dyDescent="0.3">
      <c r="A769" s="6">
        <v>89239</v>
      </c>
      <c r="B769" s="6" t="s">
        <v>6058</v>
      </c>
      <c r="C769" s="6" t="s">
        <v>5858</v>
      </c>
      <c r="D769" s="10">
        <v>240.78</v>
      </c>
      <c r="E769" s="5" t="e">
        <f t="shared" si="11"/>
        <v>#REF!</v>
      </c>
    </row>
    <row r="770" spans="1:5" ht="13.8" x14ac:dyDescent="0.3">
      <c r="A770" s="6">
        <v>89240</v>
      </c>
      <c r="B770" s="6" t="s">
        <v>6059</v>
      </c>
      <c r="C770" s="6" t="s">
        <v>5858</v>
      </c>
      <c r="D770" s="10">
        <v>61.75</v>
      </c>
      <c r="E770" s="5" t="e">
        <f t="shared" si="11"/>
        <v>#REF!</v>
      </c>
    </row>
    <row r="771" spans="1:5" ht="13.8" x14ac:dyDescent="0.3">
      <c r="A771" s="6">
        <v>89241</v>
      </c>
      <c r="B771" s="6" t="s">
        <v>6060</v>
      </c>
      <c r="C771" s="6" t="s">
        <v>5858</v>
      </c>
      <c r="D771" s="10">
        <v>11.11</v>
      </c>
      <c r="E771" s="5" t="e">
        <f t="shared" si="11"/>
        <v>#REF!</v>
      </c>
    </row>
    <row r="772" spans="1:5" ht="13.8" x14ac:dyDescent="0.3">
      <c r="A772" s="6">
        <v>89246</v>
      </c>
      <c r="B772" s="6" t="s">
        <v>6061</v>
      </c>
      <c r="C772" s="6" t="s">
        <v>5858</v>
      </c>
      <c r="D772" s="10">
        <v>174.85</v>
      </c>
      <c r="E772" s="5" t="e">
        <f t="shared" si="11"/>
        <v>#REF!</v>
      </c>
    </row>
    <row r="773" spans="1:5" ht="13.8" x14ac:dyDescent="0.3">
      <c r="A773" s="6">
        <v>89247</v>
      </c>
      <c r="B773" s="6" t="s">
        <v>6062</v>
      </c>
      <c r="C773" s="6" t="s">
        <v>5858</v>
      </c>
      <c r="D773" s="10">
        <v>27.7</v>
      </c>
      <c r="E773" s="5" t="e">
        <f t="shared" si="11"/>
        <v>#REF!</v>
      </c>
    </row>
    <row r="774" spans="1:5" ht="13.8" x14ac:dyDescent="0.3">
      <c r="A774" s="6">
        <v>89248</v>
      </c>
      <c r="B774" s="6" t="s">
        <v>6063</v>
      </c>
      <c r="C774" s="6" t="s">
        <v>5858</v>
      </c>
      <c r="D774" s="10">
        <v>311.88</v>
      </c>
      <c r="E774" s="5" t="e">
        <f t="shared" si="11"/>
        <v>#REF!</v>
      </c>
    </row>
    <row r="775" spans="1:5" ht="13.8" x14ac:dyDescent="0.3">
      <c r="A775" s="6">
        <v>89249</v>
      </c>
      <c r="B775" s="6" t="s">
        <v>6064</v>
      </c>
      <c r="C775" s="6" t="s">
        <v>5858</v>
      </c>
      <c r="D775" s="10">
        <v>205.24</v>
      </c>
      <c r="E775" s="5" t="e">
        <f t="shared" si="11"/>
        <v>#REF!</v>
      </c>
    </row>
    <row r="776" spans="1:5" ht="13.8" x14ac:dyDescent="0.3">
      <c r="A776" s="6">
        <v>89253</v>
      </c>
      <c r="B776" s="6" t="s">
        <v>6065</v>
      </c>
      <c r="C776" s="6" t="s">
        <v>5858</v>
      </c>
      <c r="D776" s="10">
        <v>50.6</v>
      </c>
      <c r="E776" s="5" t="e">
        <f t="shared" ref="E776:E839" si="12">TRUNC(D776-(D776*$F$3),2)</f>
        <v>#REF!</v>
      </c>
    </row>
    <row r="777" spans="1:5" ht="13.8" x14ac:dyDescent="0.3">
      <c r="A777" s="6">
        <v>89254</v>
      </c>
      <c r="B777" s="6" t="s">
        <v>6066</v>
      </c>
      <c r="C777" s="6" t="s">
        <v>5858</v>
      </c>
      <c r="D777" s="10">
        <v>9.1</v>
      </c>
      <c r="E777" s="5" t="e">
        <f t="shared" si="12"/>
        <v>#REF!</v>
      </c>
    </row>
    <row r="778" spans="1:5" ht="13.8" x14ac:dyDescent="0.3">
      <c r="A778" s="6">
        <v>89255</v>
      </c>
      <c r="B778" s="6" t="s">
        <v>6067</v>
      </c>
      <c r="C778" s="6" t="s">
        <v>5858</v>
      </c>
      <c r="D778" s="10">
        <v>81.34</v>
      </c>
      <c r="E778" s="5" t="e">
        <f t="shared" si="12"/>
        <v>#REF!</v>
      </c>
    </row>
    <row r="779" spans="1:5" ht="13.8" x14ac:dyDescent="0.3">
      <c r="A779" s="6">
        <v>89256</v>
      </c>
      <c r="B779" s="6" t="s">
        <v>6068</v>
      </c>
      <c r="C779" s="6" t="s">
        <v>5858</v>
      </c>
      <c r="D779" s="10">
        <v>46.19</v>
      </c>
      <c r="E779" s="5" t="e">
        <f t="shared" si="12"/>
        <v>#REF!</v>
      </c>
    </row>
    <row r="780" spans="1:5" ht="13.8" x14ac:dyDescent="0.3">
      <c r="A780" s="6">
        <v>89259</v>
      </c>
      <c r="B780" s="6" t="s">
        <v>6069</v>
      </c>
      <c r="C780" s="6" t="s">
        <v>5858</v>
      </c>
      <c r="D780" s="10">
        <v>10.27</v>
      </c>
      <c r="E780" s="5" t="e">
        <f t="shared" si="12"/>
        <v>#REF!</v>
      </c>
    </row>
    <row r="781" spans="1:5" ht="13.8" x14ac:dyDescent="0.3">
      <c r="A781" s="6">
        <v>89260</v>
      </c>
      <c r="B781" s="6" t="s">
        <v>6070</v>
      </c>
      <c r="C781" s="6" t="s">
        <v>5858</v>
      </c>
      <c r="D781" s="10">
        <v>2.15</v>
      </c>
      <c r="E781" s="5" t="e">
        <f t="shared" si="12"/>
        <v>#REF!</v>
      </c>
    </row>
    <row r="782" spans="1:5" ht="13.8" x14ac:dyDescent="0.3">
      <c r="A782" s="6">
        <v>89262</v>
      </c>
      <c r="B782" s="6" t="s">
        <v>6071</v>
      </c>
      <c r="C782" s="6" t="s">
        <v>5858</v>
      </c>
      <c r="D782" s="10">
        <v>19.27</v>
      </c>
      <c r="E782" s="5" t="e">
        <f t="shared" si="12"/>
        <v>#REF!</v>
      </c>
    </row>
    <row r="783" spans="1:5" ht="13.8" x14ac:dyDescent="0.3">
      <c r="A783" s="6">
        <v>89264</v>
      </c>
      <c r="B783" s="6" t="s">
        <v>6072</v>
      </c>
      <c r="C783" s="6" t="s">
        <v>5858</v>
      </c>
      <c r="D783" s="10">
        <v>8.3699999999999992</v>
      </c>
      <c r="E783" s="5" t="e">
        <f t="shared" si="12"/>
        <v>#REF!</v>
      </c>
    </row>
    <row r="784" spans="1:5" ht="13.8" x14ac:dyDescent="0.3">
      <c r="A784" s="6">
        <v>89265</v>
      </c>
      <c r="B784" s="6" t="s">
        <v>6073</v>
      </c>
      <c r="C784" s="6" t="s">
        <v>5858</v>
      </c>
      <c r="D784" s="10">
        <v>1.75</v>
      </c>
      <c r="E784" s="5" t="e">
        <f t="shared" si="12"/>
        <v>#REF!</v>
      </c>
    </row>
    <row r="785" spans="1:5" ht="13.8" x14ac:dyDescent="0.3">
      <c r="A785" s="6">
        <v>89266</v>
      </c>
      <c r="B785" s="6" t="s">
        <v>6074</v>
      </c>
      <c r="C785" s="6" t="s">
        <v>5858</v>
      </c>
      <c r="D785" s="10">
        <v>0.67</v>
      </c>
      <c r="E785" s="5" t="e">
        <f t="shared" si="12"/>
        <v>#REF!</v>
      </c>
    </row>
    <row r="786" spans="1:5" ht="13.8" x14ac:dyDescent="0.3">
      <c r="A786" s="6">
        <v>89267</v>
      </c>
      <c r="B786" s="6" t="s">
        <v>6075</v>
      </c>
      <c r="C786" s="6" t="s">
        <v>5858</v>
      </c>
      <c r="D786" s="10">
        <v>26.42</v>
      </c>
      <c r="E786" s="5" t="e">
        <f t="shared" si="12"/>
        <v>#REF!</v>
      </c>
    </row>
    <row r="787" spans="1:5" ht="13.8" x14ac:dyDescent="0.3">
      <c r="A787" s="6">
        <v>89268</v>
      </c>
      <c r="B787" s="6" t="s">
        <v>6076</v>
      </c>
      <c r="C787" s="6" t="s">
        <v>5858</v>
      </c>
      <c r="D787" s="10">
        <v>4.75</v>
      </c>
      <c r="E787" s="5" t="e">
        <f t="shared" si="12"/>
        <v>#REF!</v>
      </c>
    </row>
    <row r="788" spans="1:5" ht="13.8" x14ac:dyDescent="0.3">
      <c r="A788" s="6">
        <v>89269</v>
      </c>
      <c r="B788" s="6" t="s">
        <v>6077</v>
      </c>
      <c r="C788" s="6" t="s">
        <v>5858</v>
      </c>
      <c r="D788" s="10">
        <v>1.84</v>
      </c>
      <c r="E788" s="5" t="e">
        <f t="shared" si="12"/>
        <v>#REF!</v>
      </c>
    </row>
    <row r="789" spans="1:5" ht="13.8" x14ac:dyDescent="0.3">
      <c r="A789" s="6">
        <v>89270</v>
      </c>
      <c r="B789" s="6" t="s">
        <v>6078</v>
      </c>
      <c r="C789" s="6" t="s">
        <v>5858</v>
      </c>
      <c r="D789" s="10">
        <v>42.48</v>
      </c>
      <c r="E789" s="5" t="e">
        <f t="shared" si="12"/>
        <v>#REF!</v>
      </c>
    </row>
    <row r="790" spans="1:5" ht="13.8" x14ac:dyDescent="0.3">
      <c r="A790" s="6">
        <v>89271</v>
      </c>
      <c r="B790" s="6" t="s">
        <v>6079</v>
      </c>
      <c r="C790" s="6" t="s">
        <v>5858</v>
      </c>
      <c r="D790" s="10">
        <v>15.81</v>
      </c>
      <c r="E790" s="5" t="e">
        <f t="shared" si="12"/>
        <v>#REF!</v>
      </c>
    </row>
    <row r="791" spans="1:5" ht="13.8" x14ac:dyDescent="0.3">
      <c r="A791" s="6">
        <v>89274</v>
      </c>
      <c r="B791" s="6" t="s">
        <v>6080</v>
      </c>
      <c r="C791" s="6" t="s">
        <v>5858</v>
      </c>
      <c r="D791" s="10">
        <v>1.02</v>
      </c>
      <c r="E791" s="5" t="e">
        <f t="shared" si="12"/>
        <v>#REF!</v>
      </c>
    </row>
    <row r="792" spans="1:5" ht="13.8" x14ac:dyDescent="0.3">
      <c r="A792" s="6">
        <v>89275</v>
      </c>
      <c r="B792" s="6" t="s">
        <v>6081</v>
      </c>
      <c r="C792" s="6" t="s">
        <v>5858</v>
      </c>
      <c r="D792" s="10">
        <v>0.12</v>
      </c>
      <c r="E792" s="5" t="e">
        <f t="shared" si="12"/>
        <v>#REF!</v>
      </c>
    </row>
    <row r="793" spans="1:5" ht="13.8" x14ac:dyDescent="0.3">
      <c r="A793" s="6">
        <v>89276</v>
      </c>
      <c r="B793" s="6" t="s">
        <v>6082</v>
      </c>
      <c r="C793" s="6" t="s">
        <v>5858</v>
      </c>
      <c r="D793" s="10">
        <v>0.96</v>
      </c>
      <c r="E793" s="5" t="e">
        <f t="shared" si="12"/>
        <v>#REF!</v>
      </c>
    </row>
    <row r="794" spans="1:5" ht="13.8" x14ac:dyDescent="0.3">
      <c r="A794" s="6">
        <v>89277</v>
      </c>
      <c r="B794" s="6" t="s">
        <v>6083</v>
      </c>
      <c r="C794" s="6" t="s">
        <v>5858</v>
      </c>
      <c r="D794" s="10">
        <v>4.62</v>
      </c>
      <c r="E794" s="5" t="e">
        <f t="shared" si="12"/>
        <v>#REF!</v>
      </c>
    </row>
    <row r="795" spans="1:5" ht="13.8" x14ac:dyDescent="0.3">
      <c r="A795" s="6">
        <v>89280</v>
      </c>
      <c r="B795" s="6" t="s">
        <v>6084</v>
      </c>
      <c r="C795" s="6" t="s">
        <v>5858</v>
      </c>
      <c r="D795" s="10">
        <v>19.54</v>
      </c>
      <c r="E795" s="5" t="e">
        <f t="shared" si="12"/>
        <v>#REF!</v>
      </c>
    </row>
    <row r="796" spans="1:5" ht="13.8" x14ac:dyDescent="0.3">
      <c r="A796" s="6">
        <v>89281</v>
      </c>
      <c r="B796" s="6" t="s">
        <v>6085</v>
      </c>
      <c r="C796" s="6" t="s">
        <v>5858</v>
      </c>
      <c r="D796" s="10">
        <v>2.71</v>
      </c>
      <c r="E796" s="5" t="e">
        <f t="shared" si="12"/>
        <v>#REF!</v>
      </c>
    </row>
    <row r="797" spans="1:5" ht="13.8" x14ac:dyDescent="0.3">
      <c r="A797" s="6">
        <v>89870</v>
      </c>
      <c r="B797" s="6" t="s">
        <v>6086</v>
      </c>
      <c r="C797" s="6" t="s">
        <v>5858</v>
      </c>
      <c r="D797" s="10">
        <v>20.27</v>
      </c>
      <c r="E797" s="5" t="e">
        <f t="shared" si="12"/>
        <v>#REF!</v>
      </c>
    </row>
    <row r="798" spans="1:5" ht="13.8" x14ac:dyDescent="0.3">
      <c r="A798" s="6">
        <v>89871</v>
      </c>
      <c r="B798" s="6" t="s">
        <v>6087</v>
      </c>
      <c r="C798" s="6" t="s">
        <v>5858</v>
      </c>
      <c r="D798" s="10">
        <v>3.74</v>
      </c>
      <c r="E798" s="5" t="e">
        <f t="shared" si="12"/>
        <v>#REF!</v>
      </c>
    </row>
    <row r="799" spans="1:5" ht="13.8" x14ac:dyDescent="0.3">
      <c r="A799" s="6">
        <v>89872</v>
      </c>
      <c r="B799" s="6" t="s">
        <v>6088</v>
      </c>
      <c r="C799" s="6" t="s">
        <v>5858</v>
      </c>
      <c r="D799" s="10">
        <v>1.46</v>
      </c>
      <c r="E799" s="5" t="e">
        <f t="shared" si="12"/>
        <v>#REF!</v>
      </c>
    </row>
    <row r="800" spans="1:5" ht="13.8" x14ac:dyDescent="0.3">
      <c r="A800" s="6">
        <v>89873</v>
      </c>
      <c r="B800" s="6" t="s">
        <v>6089</v>
      </c>
      <c r="C800" s="6" t="s">
        <v>5858</v>
      </c>
      <c r="D800" s="10">
        <v>38.04</v>
      </c>
      <c r="E800" s="5" t="e">
        <f t="shared" si="12"/>
        <v>#REF!</v>
      </c>
    </row>
    <row r="801" spans="1:5" ht="13.8" x14ac:dyDescent="0.3">
      <c r="A801" s="6">
        <v>89874</v>
      </c>
      <c r="B801" s="6" t="s">
        <v>6090</v>
      </c>
      <c r="C801" s="6" t="s">
        <v>5858</v>
      </c>
      <c r="D801" s="10">
        <v>96.07</v>
      </c>
      <c r="E801" s="5" t="e">
        <f t="shared" si="12"/>
        <v>#REF!</v>
      </c>
    </row>
    <row r="802" spans="1:5" ht="13.8" x14ac:dyDescent="0.3">
      <c r="A802" s="6">
        <v>89878</v>
      </c>
      <c r="B802" s="6" t="s">
        <v>6091</v>
      </c>
      <c r="C802" s="6" t="s">
        <v>5858</v>
      </c>
      <c r="D802" s="10">
        <v>21.39</v>
      </c>
      <c r="E802" s="5" t="e">
        <f t="shared" si="12"/>
        <v>#REF!</v>
      </c>
    </row>
    <row r="803" spans="1:5" ht="13.8" x14ac:dyDescent="0.3">
      <c r="A803" s="6">
        <v>89879</v>
      </c>
      <c r="B803" s="6" t="s">
        <v>6092</v>
      </c>
      <c r="C803" s="6" t="s">
        <v>5858</v>
      </c>
      <c r="D803" s="10">
        <v>3.95</v>
      </c>
      <c r="E803" s="5" t="e">
        <f t="shared" si="12"/>
        <v>#REF!</v>
      </c>
    </row>
    <row r="804" spans="1:5" ht="13.8" x14ac:dyDescent="0.3">
      <c r="A804" s="6">
        <v>89880</v>
      </c>
      <c r="B804" s="6" t="s">
        <v>6093</v>
      </c>
      <c r="C804" s="6" t="s">
        <v>5858</v>
      </c>
      <c r="D804" s="10">
        <v>1.54</v>
      </c>
      <c r="E804" s="5" t="e">
        <f t="shared" si="12"/>
        <v>#REF!</v>
      </c>
    </row>
    <row r="805" spans="1:5" ht="13.8" x14ac:dyDescent="0.3">
      <c r="A805" s="6">
        <v>89881</v>
      </c>
      <c r="B805" s="6" t="s">
        <v>6094</v>
      </c>
      <c r="C805" s="6" t="s">
        <v>5858</v>
      </c>
      <c r="D805" s="10">
        <v>40.11</v>
      </c>
      <c r="E805" s="5" t="e">
        <f t="shared" si="12"/>
        <v>#REF!</v>
      </c>
    </row>
    <row r="806" spans="1:5" ht="13.8" x14ac:dyDescent="0.3">
      <c r="A806" s="6">
        <v>89882</v>
      </c>
      <c r="B806" s="6" t="s">
        <v>6095</v>
      </c>
      <c r="C806" s="6" t="s">
        <v>5858</v>
      </c>
      <c r="D806" s="10">
        <v>110.84</v>
      </c>
      <c r="E806" s="5" t="e">
        <f t="shared" si="12"/>
        <v>#REF!</v>
      </c>
    </row>
    <row r="807" spans="1:5" ht="13.8" x14ac:dyDescent="0.3">
      <c r="A807" s="6">
        <v>90582</v>
      </c>
      <c r="B807" s="6" t="s">
        <v>6096</v>
      </c>
      <c r="C807" s="6" t="s">
        <v>5858</v>
      </c>
      <c r="D807" s="10">
        <v>0.28999999999999998</v>
      </c>
      <c r="E807" s="5" t="e">
        <f t="shared" si="12"/>
        <v>#REF!</v>
      </c>
    </row>
    <row r="808" spans="1:5" ht="13.8" x14ac:dyDescent="0.3">
      <c r="A808" s="6">
        <v>90583</v>
      </c>
      <c r="B808" s="6" t="s">
        <v>6097</v>
      </c>
      <c r="C808" s="6" t="s">
        <v>5858</v>
      </c>
      <c r="D808" s="10">
        <v>0.03</v>
      </c>
      <c r="E808" s="5" t="e">
        <f t="shared" si="12"/>
        <v>#REF!</v>
      </c>
    </row>
    <row r="809" spans="1:5" ht="13.8" x14ac:dyDescent="0.3">
      <c r="A809" s="6">
        <v>90584</v>
      </c>
      <c r="B809" s="6" t="s">
        <v>6098</v>
      </c>
      <c r="C809" s="6" t="s">
        <v>5858</v>
      </c>
      <c r="D809" s="10">
        <v>0.22</v>
      </c>
      <c r="E809" s="5" t="e">
        <f t="shared" si="12"/>
        <v>#REF!</v>
      </c>
    </row>
    <row r="810" spans="1:5" ht="13.8" x14ac:dyDescent="0.3">
      <c r="A810" s="6">
        <v>90585</v>
      </c>
      <c r="B810" s="6" t="s">
        <v>6099</v>
      </c>
      <c r="C810" s="6" t="s">
        <v>5858</v>
      </c>
      <c r="D810" s="10">
        <v>0.91</v>
      </c>
      <c r="E810" s="5" t="e">
        <f t="shared" si="12"/>
        <v>#REF!</v>
      </c>
    </row>
    <row r="811" spans="1:5" ht="13.8" x14ac:dyDescent="0.3">
      <c r="A811" s="6">
        <v>90621</v>
      </c>
      <c r="B811" s="6" t="s">
        <v>6100</v>
      </c>
      <c r="C811" s="6" t="s">
        <v>5858</v>
      </c>
      <c r="D811" s="10">
        <v>1.38</v>
      </c>
      <c r="E811" s="5" t="e">
        <f t="shared" si="12"/>
        <v>#REF!</v>
      </c>
    </row>
    <row r="812" spans="1:5" ht="13.8" x14ac:dyDescent="0.3">
      <c r="A812" s="6">
        <v>90622</v>
      </c>
      <c r="B812" s="6" t="s">
        <v>6101</v>
      </c>
      <c r="C812" s="6" t="s">
        <v>5858</v>
      </c>
      <c r="D812" s="10">
        <v>0.16</v>
      </c>
      <c r="E812" s="5" t="e">
        <f t="shared" si="12"/>
        <v>#REF!</v>
      </c>
    </row>
    <row r="813" spans="1:5" ht="13.8" x14ac:dyDescent="0.3">
      <c r="A813" s="6">
        <v>90623</v>
      </c>
      <c r="B813" s="6" t="s">
        <v>6102</v>
      </c>
      <c r="C813" s="6" t="s">
        <v>5858</v>
      </c>
      <c r="D813" s="10">
        <v>1.73</v>
      </c>
      <c r="E813" s="5" t="e">
        <f t="shared" si="12"/>
        <v>#REF!</v>
      </c>
    </row>
    <row r="814" spans="1:5" ht="13.8" x14ac:dyDescent="0.3">
      <c r="A814" s="6">
        <v>90624</v>
      </c>
      <c r="B814" s="6" t="s">
        <v>6103</v>
      </c>
      <c r="C814" s="6" t="s">
        <v>5858</v>
      </c>
      <c r="D814" s="10">
        <v>2.2799999999999998</v>
      </c>
      <c r="E814" s="5" t="e">
        <f t="shared" si="12"/>
        <v>#REF!</v>
      </c>
    </row>
    <row r="815" spans="1:5" ht="13.8" x14ac:dyDescent="0.3">
      <c r="A815" s="6">
        <v>90627</v>
      </c>
      <c r="B815" s="6" t="s">
        <v>6104</v>
      </c>
      <c r="C815" s="6" t="s">
        <v>5858</v>
      </c>
      <c r="D815" s="10">
        <v>24.51</v>
      </c>
      <c r="E815" s="5" t="e">
        <f t="shared" si="12"/>
        <v>#REF!</v>
      </c>
    </row>
    <row r="816" spans="1:5" ht="13.8" x14ac:dyDescent="0.3">
      <c r="A816" s="6">
        <v>90628</v>
      </c>
      <c r="B816" s="6" t="s">
        <v>6105</v>
      </c>
      <c r="C816" s="6" t="s">
        <v>5858</v>
      </c>
      <c r="D816" s="10">
        <v>3.49</v>
      </c>
      <c r="E816" s="5" t="e">
        <f t="shared" si="12"/>
        <v>#REF!</v>
      </c>
    </row>
    <row r="817" spans="1:5" ht="13.8" x14ac:dyDescent="0.3">
      <c r="A817" s="6">
        <v>90629</v>
      </c>
      <c r="B817" s="6" t="s">
        <v>6106</v>
      </c>
      <c r="C817" s="6" t="s">
        <v>5858</v>
      </c>
      <c r="D817" s="10">
        <v>30.67</v>
      </c>
      <c r="E817" s="5" t="e">
        <f t="shared" si="12"/>
        <v>#REF!</v>
      </c>
    </row>
    <row r="818" spans="1:5" ht="13.8" x14ac:dyDescent="0.3">
      <c r="A818" s="6">
        <v>90630</v>
      </c>
      <c r="B818" s="6" t="s">
        <v>6107</v>
      </c>
      <c r="C818" s="6" t="s">
        <v>5858</v>
      </c>
      <c r="D818" s="10">
        <v>9.25</v>
      </c>
      <c r="E818" s="5" t="e">
        <f t="shared" si="12"/>
        <v>#REF!</v>
      </c>
    </row>
    <row r="819" spans="1:5" ht="13.8" x14ac:dyDescent="0.3">
      <c r="A819" s="6">
        <v>90633</v>
      </c>
      <c r="B819" s="6" t="s">
        <v>6108</v>
      </c>
      <c r="C819" s="6" t="s">
        <v>5858</v>
      </c>
      <c r="D819" s="10">
        <v>2.6</v>
      </c>
      <c r="E819" s="5" t="e">
        <f t="shared" si="12"/>
        <v>#REF!</v>
      </c>
    </row>
    <row r="820" spans="1:5" ht="13.8" x14ac:dyDescent="0.3">
      <c r="A820" s="6">
        <v>90634</v>
      </c>
      <c r="B820" s="6" t="s">
        <v>6109</v>
      </c>
      <c r="C820" s="6" t="s">
        <v>5858</v>
      </c>
      <c r="D820" s="10">
        <v>0.3</v>
      </c>
      <c r="E820" s="5" t="e">
        <f t="shared" si="12"/>
        <v>#REF!</v>
      </c>
    </row>
    <row r="821" spans="1:5" ht="13.8" x14ac:dyDescent="0.3">
      <c r="A821" s="6">
        <v>90635</v>
      </c>
      <c r="B821" s="6" t="s">
        <v>6110</v>
      </c>
      <c r="C821" s="6" t="s">
        <v>5858</v>
      </c>
      <c r="D821" s="10">
        <v>2.84</v>
      </c>
      <c r="E821" s="5" t="e">
        <f t="shared" si="12"/>
        <v>#REF!</v>
      </c>
    </row>
    <row r="822" spans="1:5" ht="13.8" x14ac:dyDescent="0.3">
      <c r="A822" s="6">
        <v>90636</v>
      </c>
      <c r="B822" s="6" t="s">
        <v>6111</v>
      </c>
      <c r="C822" s="6" t="s">
        <v>5858</v>
      </c>
      <c r="D822" s="10">
        <v>4.5599999999999996</v>
      </c>
      <c r="E822" s="5" t="e">
        <f t="shared" si="12"/>
        <v>#REF!</v>
      </c>
    </row>
    <row r="823" spans="1:5" ht="13.8" x14ac:dyDescent="0.3">
      <c r="A823" s="6">
        <v>90639</v>
      </c>
      <c r="B823" s="6" t="s">
        <v>6112</v>
      </c>
      <c r="C823" s="6" t="s">
        <v>5858</v>
      </c>
      <c r="D823" s="10">
        <v>3.88</v>
      </c>
      <c r="E823" s="5" t="e">
        <f t="shared" si="12"/>
        <v>#REF!</v>
      </c>
    </row>
    <row r="824" spans="1:5" ht="13.8" x14ac:dyDescent="0.3">
      <c r="A824" s="6">
        <v>90640</v>
      </c>
      <c r="B824" s="6" t="s">
        <v>6113</v>
      </c>
      <c r="C824" s="6" t="s">
        <v>5858</v>
      </c>
      <c r="D824" s="10">
        <v>0.46</v>
      </c>
      <c r="E824" s="5" t="e">
        <f t="shared" si="12"/>
        <v>#REF!</v>
      </c>
    </row>
    <row r="825" spans="1:5" ht="13.8" x14ac:dyDescent="0.3">
      <c r="A825" s="6">
        <v>90641</v>
      </c>
      <c r="B825" s="6" t="s">
        <v>6114</v>
      </c>
      <c r="C825" s="6" t="s">
        <v>5858</v>
      </c>
      <c r="D825" s="10">
        <v>4.24</v>
      </c>
      <c r="E825" s="5" t="e">
        <f t="shared" si="12"/>
        <v>#REF!</v>
      </c>
    </row>
    <row r="826" spans="1:5" ht="13.8" x14ac:dyDescent="0.3">
      <c r="A826" s="6">
        <v>90642</v>
      </c>
      <c r="B826" s="6" t="s">
        <v>6115</v>
      </c>
      <c r="C826" s="6" t="s">
        <v>5858</v>
      </c>
      <c r="D826" s="10">
        <v>5.0199999999999996</v>
      </c>
      <c r="E826" s="5" t="e">
        <f t="shared" si="12"/>
        <v>#REF!</v>
      </c>
    </row>
    <row r="827" spans="1:5" ht="13.8" x14ac:dyDescent="0.3">
      <c r="A827" s="6">
        <v>90646</v>
      </c>
      <c r="B827" s="6" t="s">
        <v>6116</v>
      </c>
      <c r="C827" s="6" t="s">
        <v>5858</v>
      </c>
      <c r="D827" s="10">
        <v>0.52</v>
      </c>
      <c r="E827" s="5" t="e">
        <f t="shared" si="12"/>
        <v>#REF!</v>
      </c>
    </row>
    <row r="828" spans="1:5" ht="13.8" x14ac:dyDescent="0.3">
      <c r="A828" s="6">
        <v>90647</v>
      </c>
      <c r="B828" s="6" t="s">
        <v>6117</v>
      </c>
      <c r="C828" s="6" t="s">
        <v>5858</v>
      </c>
      <c r="D828" s="10">
        <v>0.06</v>
      </c>
      <c r="E828" s="5" t="e">
        <f t="shared" si="12"/>
        <v>#REF!</v>
      </c>
    </row>
    <row r="829" spans="1:5" ht="13.8" x14ac:dyDescent="0.3">
      <c r="A829" s="6">
        <v>90648</v>
      </c>
      <c r="B829" s="6" t="s">
        <v>6118</v>
      </c>
      <c r="C829" s="6" t="s">
        <v>5858</v>
      </c>
      <c r="D829" s="10">
        <v>0.56000000000000005</v>
      </c>
      <c r="E829" s="5" t="e">
        <f t="shared" si="12"/>
        <v>#REF!</v>
      </c>
    </row>
    <row r="830" spans="1:5" ht="13.8" x14ac:dyDescent="0.3">
      <c r="A830" s="6">
        <v>90649</v>
      </c>
      <c r="B830" s="6" t="s">
        <v>6119</v>
      </c>
      <c r="C830" s="6" t="s">
        <v>5858</v>
      </c>
      <c r="D830" s="10">
        <v>7.13</v>
      </c>
      <c r="E830" s="5" t="e">
        <f t="shared" si="12"/>
        <v>#REF!</v>
      </c>
    </row>
    <row r="831" spans="1:5" ht="13.8" x14ac:dyDescent="0.3">
      <c r="A831" s="6">
        <v>90652</v>
      </c>
      <c r="B831" s="6" t="s">
        <v>6120</v>
      </c>
      <c r="C831" s="6" t="s">
        <v>5858</v>
      </c>
      <c r="D831" s="10">
        <v>2.52</v>
      </c>
      <c r="E831" s="5" t="e">
        <f t="shared" si="12"/>
        <v>#REF!</v>
      </c>
    </row>
    <row r="832" spans="1:5" ht="13.8" x14ac:dyDescent="0.3">
      <c r="A832" s="6">
        <v>90653</v>
      </c>
      <c r="B832" s="6" t="s">
        <v>6121</v>
      </c>
      <c r="C832" s="6" t="s">
        <v>5858</v>
      </c>
      <c r="D832" s="10">
        <v>0.3</v>
      </c>
      <c r="E832" s="5" t="e">
        <f t="shared" si="12"/>
        <v>#REF!</v>
      </c>
    </row>
    <row r="833" spans="1:5" ht="13.8" x14ac:dyDescent="0.3">
      <c r="A833" s="6">
        <v>90654</v>
      </c>
      <c r="B833" s="6" t="s">
        <v>6122</v>
      </c>
      <c r="C833" s="6" t="s">
        <v>5858</v>
      </c>
      <c r="D833" s="10">
        <v>2.76</v>
      </c>
      <c r="E833" s="5" t="e">
        <f t="shared" si="12"/>
        <v>#REF!</v>
      </c>
    </row>
    <row r="834" spans="1:5" ht="13.8" x14ac:dyDescent="0.3">
      <c r="A834" s="6">
        <v>90655</v>
      </c>
      <c r="B834" s="6" t="s">
        <v>6123</v>
      </c>
      <c r="C834" s="6" t="s">
        <v>5858</v>
      </c>
      <c r="D834" s="10">
        <v>4.6900000000000004</v>
      </c>
      <c r="E834" s="5" t="e">
        <f t="shared" si="12"/>
        <v>#REF!</v>
      </c>
    </row>
    <row r="835" spans="1:5" ht="13.8" x14ac:dyDescent="0.3">
      <c r="A835" s="6">
        <v>90658</v>
      </c>
      <c r="B835" s="6" t="s">
        <v>6124</v>
      </c>
      <c r="C835" s="6" t="s">
        <v>5858</v>
      </c>
      <c r="D835" s="10">
        <v>2.7</v>
      </c>
      <c r="E835" s="5" t="e">
        <f t="shared" si="12"/>
        <v>#REF!</v>
      </c>
    </row>
    <row r="836" spans="1:5" ht="13.8" x14ac:dyDescent="0.3">
      <c r="A836" s="6">
        <v>90659</v>
      </c>
      <c r="B836" s="6" t="s">
        <v>6125</v>
      </c>
      <c r="C836" s="6" t="s">
        <v>5858</v>
      </c>
      <c r="D836" s="10">
        <v>0.32</v>
      </c>
      <c r="E836" s="5" t="e">
        <f t="shared" si="12"/>
        <v>#REF!</v>
      </c>
    </row>
    <row r="837" spans="1:5" ht="13.8" x14ac:dyDescent="0.3">
      <c r="A837" s="6">
        <v>90660</v>
      </c>
      <c r="B837" s="6" t="s">
        <v>6126</v>
      </c>
      <c r="C837" s="6" t="s">
        <v>5858</v>
      </c>
      <c r="D837" s="10">
        <v>2.96</v>
      </c>
      <c r="E837" s="5" t="e">
        <f t="shared" si="12"/>
        <v>#REF!</v>
      </c>
    </row>
    <row r="838" spans="1:5" ht="13.8" x14ac:dyDescent="0.3">
      <c r="A838" s="6">
        <v>90661</v>
      </c>
      <c r="B838" s="6" t="s">
        <v>6127</v>
      </c>
      <c r="C838" s="6" t="s">
        <v>5858</v>
      </c>
      <c r="D838" s="10">
        <v>4.6900000000000004</v>
      </c>
      <c r="E838" s="5" t="e">
        <f t="shared" si="12"/>
        <v>#REF!</v>
      </c>
    </row>
    <row r="839" spans="1:5" ht="13.8" x14ac:dyDescent="0.3">
      <c r="A839" s="6">
        <v>90664</v>
      </c>
      <c r="B839" s="6" t="s">
        <v>6128</v>
      </c>
      <c r="C839" s="6" t="s">
        <v>5858</v>
      </c>
      <c r="D839" s="10">
        <v>3.76</v>
      </c>
      <c r="E839" s="5" t="e">
        <f t="shared" si="12"/>
        <v>#REF!</v>
      </c>
    </row>
    <row r="840" spans="1:5" ht="13.8" x14ac:dyDescent="0.3">
      <c r="A840" s="6">
        <v>90665</v>
      </c>
      <c r="B840" s="6" t="s">
        <v>6129</v>
      </c>
      <c r="C840" s="6" t="s">
        <v>5858</v>
      </c>
      <c r="D840" s="10">
        <v>0.43</v>
      </c>
      <c r="E840" s="5" t="e">
        <f t="shared" ref="E840:E903" si="13">TRUNC(D840-(D840*$F$3),2)</f>
        <v>#REF!</v>
      </c>
    </row>
    <row r="841" spans="1:5" ht="13.8" x14ac:dyDescent="0.3">
      <c r="A841" s="6">
        <v>90666</v>
      </c>
      <c r="B841" s="6" t="s">
        <v>6130</v>
      </c>
      <c r="C841" s="6" t="s">
        <v>5858</v>
      </c>
      <c r="D841" s="10">
        <v>4.1100000000000003</v>
      </c>
      <c r="E841" s="5" t="e">
        <f t="shared" si="13"/>
        <v>#REF!</v>
      </c>
    </row>
    <row r="842" spans="1:5" ht="13.8" x14ac:dyDescent="0.3">
      <c r="A842" s="6">
        <v>90667</v>
      </c>
      <c r="B842" s="6" t="s">
        <v>6131</v>
      </c>
      <c r="C842" s="6" t="s">
        <v>5858</v>
      </c>
      <c r="D842" s="10">
        <v>8.15</v>
      </c>
      <c r="E842" s="5" t="e">
        <f t="shared" si="13"/>
        <v>#REF!</v>
      </c>
    </row>
    <row r="843" spans="1:5" ht="13.8" x14ac:dyDescent="0.3">
      <c r="A843" s="6">
        <v>90670</v>
      </c>
      <c r="B843" s="6" t="s">
        <v>6132</v>
      </c>
      <c r="C843" s="6" t="s">
        <v>5858</v>
      </c>
      <c r="D843" s="10">
        <v>112.48</v>
      </c>
      <c r="E843" s="5" t="e">
        <f t="shared" si="13"/>
        <v>#REF!</v>
      </c>
    </row>
    <row r="844" spans="1:5" ht="13.8" x14ac:dyDescent="0.3">
      <c r="A844" s="6">
        <v>90671</v>
      </c>
      <c r="B844" s="6" t="s">
        <v>6133</v>
      </c>
      <c r="C844" s="6" t="s">
        <v>5858</v>
      </c>
      <c r="D844" s="10">
        <v>15.61</v>
      </c>
      <c r="E844" s="5" t="e">
        <f t="shared" si="13"/>
        <v>#REF!</v>
      </c>
    </row>
    <row r="845" spans="1:5" ht="13.8" x14ac:dyDescent="0.3">
      <c r="A845" s="6">
        <v>90672</v>
      </c>
      <c r="B845" s="6" t="s">
        <v>6134</v>
      </c>
      <c r="C845" s="6" t="s">
        <v>5858</v>
      </c>
      <c r="D845" s="10">
        <v>140.76</v>
      </c>
      <c r="E845" s="5" t="e">
        <f t="shared" si="13"/>
        <v>#REF!</v>
      </c>
    </row>
    <row r="846" spans="1:5" ht="13.8" x14ac:dyDescent="0.3">
      <c r="A846" s="6">
        <v>90673</v>
      </c>
      <c r="B846" s="6" t="s">
        <v>6135</v>
      </c>
      <c r="C846" s="6" t="s">
        <v>5858</v>
      </c>
      <c r="D846" s="10">
        <v>65.2</v>
      </c>
      <c r="E846" s="5" t="e">
        <f t="shared" si="13"/>
        <v>#REF!</v>
      </c>
    </row>
    <row r="847" spans="1:5" ht="13.8" x14ac:dyDescent="0.3">
      <c r="A847" s="6">
        <v>90676</v>
      </c>
      <c r="B847" s="6" t="s">
        <v>6136</v>
      </c>
      <c r="C847" s="6" t="s">
        <v>5858</v>
      </c>
      <c r="D847" s="10">
        <v>60.36</v>
      </c>
      <c r="E847" s="5" t="e">
        <f t="shared" si="13"/>
        <v>#REF!</v>
      </c>
    </row>
    <row r="848" spans="1:5" ht="13.8" x14ac:dyDescent="0.3">
      <c r="A848" s="6">
        <v>90677</v>
      </c>
      <c r="B848" s="6" t="s">
        <v>6137</v>
      </c>
      <c r="C848" s="6" t="s">
        <v>5858</v>
      </c>
      <c r="D848" s="10">
        <v>8.3699999999999992</v>
      </c>
      <c r="E848" s="5" t="e">
        <f t="shared" si="13"/>
        <v>#REF!</v>
      </c>
    </row>
    <row r="849" spans="1:5" ht="13.8" x14ac:dyDescent="0.3">
      <c r="A849" s="6">
        <v>90678</v>
      </c>
      <c r="B849" s="6" t="s">
        <v>6138</v>
      </c>
      <c r="C849" s="6" t="s">
        <v>5858</v>
      </c>
      <c r="D849" s="10">
        <v>75.53</v>
      </c>
      <c r="E849" s="5" t="e">
        <f t="shared" si="13"/>
        <v>#REF!</v>
      </c>
    </row>
    <row r="850" spans="1:5" ht="13.8" x14ac:dyDescent="0.3">
      <c r="A850" s="6">
        <v>90679</v>
      </c>
      <c r="B850" s="6" t="s">
        <v>6139</v>
      </c>
      <c r="C850" s="6" t="s">
        <v>5858</v>
      </c>
      <c r="D850" s="10">
        <v>49.97</v>
      </c>
      <c r="E850" s="5" t="e">
        <f t="shared" si="13"/>
        <v>#REF!</v>
      </c>
    </row>
    <row r="851" spans="1:5" ht="13.8" x14ac:dyDescent="0.3">
      <c r="A851" s="6">
        <v>90682</v>
      </c>
      <c r="B851" s="6" t="s">
        <v>6140</v>
      </c>
      <c r="C851" s="6" t="s">
        <v>5858</v>
      </c>
      <c r="D851" s="10">
        <v>21.46</v>
      </c>
      <c r="E851" s="5" t="e">
        <f t="shared" si="13"/>
        <v>#REF!</v>
      </c>
    </row>
    <row r="852" spans="1:5" ht="13.8" x14ac:dyDescent="0.3">
      <c r="A852" s="6">
        <v>90683</v>
      </c>
      <c r="B852" s="6" t="s">
        <v>6141</v>
      </c>
      <c r="C852" s="6" t="s">
        <v>5858</v>
      </c>
      <c r="D852" s="10">
        <v>2.54</v>
      </c>
      <c r="E852" s="5" t="e">
        <f t="shared" si="13"/>
        <v>#REF!</v>
      </c>
    </row>
    <row r="853" spans="1:5" ht="13.8" x14ac:dyDescent="0.3">
      <c r="A853" s="6">
        <v>90684</v>
      </c>
      <c r="B853" s="6" t="s">
        <v>6142</v>
      </c>
      <c r="C853" s="6" t="s">
        <v>5858</v>
      </c>
      <c r="D853" s="10">
        <v>23.47</v>
      </c>
      <c r="E853" s="5" t="e">
        <f t="shared" si="13"/>
        <v>#REF!</v>
      </c>
    </row>
    <row r="854" spans="1:5" ht="13.8" x14ac:dyDescent="0.3">
      <c r="A854" s="6">
        <v>90685</v>
      </c>
      <c r="B854" s="6" t="s">
        <v>6143</v>
      </c>
      <c r="C854" s="6" t="s">
        <v>5858</v>
      </c>
      <c r="D854" s="10">
        <v>31</v>
      </c>
      <c r="E854" s="5" t="e">
        <f t="shared" si="13"/>
        <v>#REF!</v>
      </c>
    </row>
    <row r="855" spans="1:5" ht="13.8" x14ac:dyDescent="0.3">
      <c r="A855" s="6">
        <v>90688</v>
      </c>
      <c r="B855" s="6" t="s">
        <v>6144</v>
      </c>
      <c r="C855" s="6" t="s">
        <v>5858</v>
      </c>
      <c r="D855" s="10">
        <v>15.12</v>
      </c>
      <c r="E855" s="5" t="e">
        <f t="shared" si="13"/>
        <v>#REF!</v>
      </c>
    </row>
    <row r="856" spans="1:5" ht="13.8" x14ac:dyDescent="0.3">
      <c r="A856" s="6">
        <v>90689</v>
      </c>
      <c r="B856" s="6" t="s">
        <v>6145</v>
      </c>
      <c r="C856" s="6" t="s">
        <v>5858</v>
      </c>
      <c r="D856" s="10">
        <v>1.53</v>
      </c>
      <c r="E856" s="5" t="e">
        <f t="shared" si="13"/>
        <v>#REF!</v>
      </c>
    </row>
    <row r="857" spans="1:5" ht="13.8" x14ac:dyDescent="0.3">
      <c r="A857" s="6">
        <v>90690</v>
      </c>
      <c r="B857" s="6" t="s">
        <v>6146</v>
      </c>
      <c r="C857" s="6" t="s">
        <v>5858</v>
      </c>
      <c r="D857" s="10">
        <v>18.899999999999999</v>
      </c>
      <c r="E857" s="5" t="e">
        <f t="shared" si="13"/>
        <v>#REF!</v>
      </c>
    </row>
    <row r="858" spans="1:5" ht="13.8" x14ac:dyDescent="0.3">
      <c r="A858" s="6">
        <v>90691</v>
      </c>
      <c r="B858" s="6" t="s">
        <v>6147</v>
      </c>
      <c r="C858" s="6" t="s">
        <v>5858</v>
      </c>
      <c r="D858" s="10">
        <v>28.55</v>
      </c>
      <c r="E858" s="5" t="e">
        <f t="shared" si="13"/>
        <v>#REF!</v>
      </c>
    </row>
    <row r="859" spans="1:5" ht="13.8" x14ac:dyDescent="0.3">
      <c r="A859" s="6">
        <v>90957</v>
      </c>
      <c r="B859" s="6" t="s">
        <v>6148</v>
      </c>
      <c r="C859" s="6" t="s">
        <v>5858</v>
      </c>
      <c r="D859" s="10">
        <v>2.33</v>
      </c>
      <c r="E859" s="5" t="e">
        <f t="shared" si="13"/>
        <v>#REF!</v>
      </c>
    </row>
    <row r="860" spans="1:5" ht="13.8" x14ac:dyDescent="0.3">
      <c r="A860" s="6">
        <v>90958</v>
      </c>
      <c r="B860" s="6" t="s">
        <v>6149</v>
      </c>
      <c r="C860" s="6" t="s">
        <v>5858</v>
      </c>
      <c r="D860" s="10">
        <v>0.32</v>
      </c>
      <c r="E860" s="5" t="e">
        <f t="shared" si="13"/>
        <v>#REF!</v>
      </c>
    </row>
    <row r="861" spans="1:5" ht="13.8" x14ac:dyDescent="0.3">
      <c r="A861" s="6">
        <v>90960</v>
      </c>
      <c r="B861" s="6" t="s">
        <v>6150</v>
      </c>
      <c r="C861" s="6" t="s">
        <v>5858</v>
      </c>
      <c r="D861" s="10">
        <v>3.11</v>
      </c>
      <c r="E861" s="5" t="e">
        <f t="shared" si="13"/>
        <v>#REF!</v>
      </c>
    </row>
    <row r="862" spans="1:5" ht="13.8" x14ac:dyDescent="0.3">
      <c r="A862" s="6">
        <v>90961</v>
      </c>
      <c r="B862" s="6" t="s">
        <v>6151</v>
      </c>
      <c r="C862" s="6" t="s">
        <v>5858</v>
      </c>
      <c r="D862" s="10">
        <v>0.43</v>
      </c>
      <c r="E862" s="5" t="e">
        <f t="shared" si="13"/>
        <v>#REF!</v>
      </c>
    </row>
    <row r="863" spans="1:5" ht="13.8" x14ac:dyDescent="0.3">
      <c r="A863" s="6">
        <v>90962</v>
      </c>
      <c r="B863" s="6" t="s">
        <v>6152</v>
      </c>
      <c r="C863" s="6" t="s">
        <v>5858</v>
      </c>
      <c r="D863" s="10">
        <v>3.89</v>
      </c>
      <c r="E863" s="5" t="e">
        <f t="shared" si="13"/>
        <v>#REF!</v>
      </c>
    </row>
    <row r="864" spans="1:5" ht="13.8" x14ac:dyDescent="0.3">
      <c r="A864" s="6">
        <v>90963</v>
      </c>
      <c r="B864" s="6" t="s">
        <v>6153</v>
      </c>
      <c r="C864" s="6" t="s">
        <v>5858</v>
      </c>
      <c r="D864" s="10">
        <v>8.15</v>
      </c>
      <c r="E864" s="5" t="e">
        <f t="shared" si="13"/>
        <v>#REF!</v>
      </c>
    </row>
    <row r="865" spans="1:5" ht="13.8" x14ac:dyDescent="0.3">
      <c r="A865" s="6">
        <v>90968</v>
      </c>
      <c r="B865" s="6" t="s">
        <v>6154</v>
      </c>
      <c r="C865" s="6" t="s">
        <v>5858</v>
      </c>
      <c r="D865" s="10">
        <v>3.12</v>
      </c>
      <c r="E865" s="5" t="e">
        <f t="shared" si="13"/>
        <v>#REF!</v>
      </c>
    </row>
    <row r="866" spans="1:5" ht="13.8" x14ac:dyDescent="0.3">
      <c r="A866" s="6">
        <v>90969</v>
      </c>
      <c r="B866" s="6" t="s">
        <v>6155</v>
      </c>
      <c r="C866" s="6" t="s">
        <v>5858</v>
      </c>
      <c r="D866" s="10">
        <v>0.43</v>
      </c>
      <c r="E866" s="5" t="e">
        <f t="shared" si="13"/>
        <v>#REF!</v>
      </c>
    </row>
    <row r="867" spans="1:5" ht="13.8" x14ac:dyDescent="0.3">
      <c r="A867" s="6">
        <v>90970</v>
      </c>
      <c r="B867" s="6" t="s">
        <v>6156</v>
      </c>
      <c r="C867" s="6" t="s">
        <v>5858</v>
      </c>
      <c r="D867" s="10">
        <v>3.91</v>
      </c>
      <c r="E867" s="5" t="e">
        <f t="shared" si="13"/>
        <v>#REF!</v>
      </c>
    </row>
    <row r="868" spans="1:5" ht="13.8" x14ac:dyDescent="0.3">
      <c r="A868" s="6">
        <v>90971</v>
      </c>
      <c r="B868" s="6" t="s">
        <v>6157</v>
      </c>
      <c r="C868" s="6" t="s">
        <v>5858</v>
      </c>
      <c r="D868" s="10">
        <v>33.020000000000003</v>
      </c>
      <c r="E868" s="5" t="e">
        <f t="shared" si="13"/>
        <v>#REF!</v>
      </c>
    </row>
    <row r="869" spans="1:5" ht="13.8" x14ac:dyDescent="0.3">
      <c r="A869" s="6">
        <v>90975</v>
      </c>
      <c r="B869" s="6" t="s">
        <v>6158</v>
      </c>
      <c r="C869" s="6" t="s">
        <v>5858</v>
      </c>
      <c r="D869" s="10">
        <v>7.93</v>
      </c>
      <c r="E869" s="5" t="e">
        <f t="shared" si="13"/>
        <v>#REF!</v>
      </c>
    </row>
    <row r="870" spans="1:5" ht="13.8" x14ac:dyDescent="0.3">
      <c r="A870" s="6">
        <v>90976</v>
      </c>
      <c r="B870" s="6" t="s">
        <v>6159</v>
      </c>
      <c r="C870" s="6" t="s">
        <v>5858</v>
      </c>
      <c r="D870" s="10">
        <v>1.1000000000000001</v>
      </c>
      <c r="E870" s="5" t="e">
        <f t="shared" si="13"/>
        <v>#REF!</v>
      </c>
    </row>
    <row r="871" spans="1:5" ht="13.8" x14ac:dyDescent="0.3">
      <c r="A871" s="6">
        <v>90977</v>
      </c>
      <c r="B871" s="6" t="s">
        <v>6160</v>
      </c>
      <c r="C871" s="6" t="s">
        <v>5858</v>
      </c>
      <c r="D871" s="10">
        <v>9.92</v>
      </c>
      <c r="E871" s="5" t="e">
        <f t="shared" si="13"/>
        <v>#REF!</v>
      </c>
    </row>
    <row r="872" spans="1:5" ht="13.8" x14ac:dyDescent="0.3">
      <c r="A872" s="6">
        <v>90978</v>
      </c>
      <c r="B872" s="6" t="s">
        <v>6161</v>
      </c>
      <c r="C872" s="6" t="s">
        <v>5858</v>
      </c>
      <c r="D872" s="10">
        <v>85.67</v>
      </c>
      <c r="E872" s="5" t="e">
        <f t="shared" si="13"/>
        <v>#REF!</v>
      </c>
    </row>
    <row r="873" spans="1:5" ht="13.8" x14ac:dyDescent="0.3">
      <c r="A873" s="6">
        <v>90992</v>
      </c>
      <c r="B873" s="6" t="s">
        <v>6162</v>
      </c>
      <c r="C873" s="6" t="s">
        <v>5858</v>
      </c>
      <c r="D873" s="10">
        <v>3.7</v>
      </c>
      <c r="E873" s="5" t="e">
        <f t="shared" si="13"/>
        <v>#REF!</v>
      </c>
    </row>
    <row r="874" spans="1:5" ht="13.8" x14ac:dyDescent="0.3">
      <c r="A874" s="6">
        <v>90993</v>
      </c>
      <c r="B874" s="6" t="s">
        <v>6163</v>
      </c>
      <c r="C874" s="6" t="s">
        <v>5858</v>
      </c>
      <c r="D874" s="10">
        <v>0.51</v>
      </c>
      <c r="E874" s="5" t="e">
        <f t="shared" si="13"/>
        <v>#REF!</v>
      </c>
    </row>
    <row r="875" spans="1:5" ht="13.8" x14ac:dyDescent="0.3">
      <c r="A875" s="6">
        <v>90994</v>
      </c>
      <c r="B875" s="6" t="s">
        <v>6164</v>
      </c>
      <c r="C875" s="6" t="s">
        <v>5858</v>
      </c>
      <c r="D875" s="10">
        <v>4.63</v>
      </c>
      <c r="E875" s="5" t="e">
        <f t="shared" si="13"/>
        <v>#REF!</v>
      </c>
    </row>
    <row r="876" spans="1:5" ht="13.8" x14ac:dyDescent="0.3">
      <c r="A876" s="6">
        <v>90995</v>
      </c>
      <c r="B876" s="6" t="s">
        <v>6165</v>
      </c>
      <c r="C876" s="6" t="s">
        <v>5858</v>
      </c>
      <c r="D876" s="10">
        <v>44.85</v>
      </c>
      <c r="E876" s="5" t="e">
        <f t="shared" si="13"/>
        <v>#REF!</v>
      </c>
    </row>
    <row r="877" spans="1:5" ht="13.8" x14ac:dyDescent="0.3">
      <c r="A877" s="6">
        <v>91021</v>
      </c>
      <c r="B877" s="6" t="s">
        <v>6166</v>
      </c>
      <c r="C877" s="6" t="s">
        <v>5858</v>
      </c>
      <c r="D877" s="10">
        <v>3.27</v>
      </c>
      <c r="E877" s="5" t="e">
        <f t="shared" si="13"/>
        <v>#REF!</v>
      </c>
    </row>
    <row r="878" spans="1:5" ht="13.8" x14ac:dyDescent="0.3">
      <c r="A878" s="6">
        <v>91026</v>
      </c>
      <c r="B878" s="6" t="s">
        <v>6167</v>
      </c>
      <c r="C878" s="6" t="s">
        <v>5858</v>
      </c>
      <c r="D878" s="10">
        <v>11.86</v>
      </c>
      <c r="E878" s="5" t="e">
        <f t="shared" si="13"/>
        <v>#REF!</v>
      </c>
    </row>
    <row r="879" spans="1:5" ht="13.8" x14ac:dyDescent="0.3">
      <c r="A879" s="6">
        <v>91027</v>
      </c>
      <c r="B879" s="6" t="s">
        <v>6168</v>
      </c>
      <c r="C879" s="6" t="s">
        <v>5858</v>
      </c>
      <c r="D879" s="10">
        <v>2.48</v>
      </c>
      <c r="E879" s="5" t="e">
        <f t="shared" si="13"/>
        <v>#REF!</v>
      </c>
    </row>
    <row r="880" spans="1:5" ht="13.8" x14ac:dyDescent="0.3">
      <c r="A880" s="6">
        <v>91028</v>
      </c>
      <c r="B880" s="6" t="s">
        <v>6169</v>
      </c>
      <c r="C880" s="6" t="s">
        <v>5858</v>
      </c>
      <c r="D880" s="10">
        <v>0.96</v>
      </c>
      <c r="E880" s="5" t="e">
        <f t="shared" si="13"/>
        <v>#REF!</v>
      </c>
    </row>
    <row r="881" spans="1:5" ht="13.8" x14ac:dyDescent="0.3">
      <c r="A881" s="6">
        <v>91029</v>
      </c>
      <c r="B881" s="6" t="s">
        <v>6170</v>
      </c>
      <c r="C881" s="6" t="s">
        <v>5858</v>
      </c>
      <c r="D881" s="10">
        <v>22.23</v>
      </c>
      <c r="E881" s="5" t="e">
        <f t="shared" si="13"/>
        <v>#REF!</v>
      </c>
    </row>
    <row r="882" spans="1:5" ht="13.8" x14ac:dyDescent="0.3">
      <c r="A882" s="6">
        <v>91030</v>
      </c>
      <c r="B882" s="6" t="s">
        <v>6171</v>
      </c>
      <c r="C882" s="6" t="s">
        <v>5858</v>
      </c>
      <c r="D882" s="10">
        <v>77.58</v>
      </c>
      <c r="E882" s="5" t="e">
        <f t="shared" si="13"/>
        <v>#REF!</v>
      </c>
    </row>
    <row r="883" spans="1:5" ht="13.8" x14ac:dyDescent="0.3">
      <c r="A883" s="6">
        <v>91273</v>
      </c>
      <c r="B883" s="6" t="s">
        <v>6172</v>
      </c>
      <c r="C883" s="6" t="s">
        <v>5858</v>
      </c>
      <c r="D883" s="10">
        <v>0.43</v>
      </c>
      <c r="E883" s="5" t="e">
        <f t="shared" si="13"/>
        <v>#REF!</v>
      </c>
    </row>
    <row r="884" spans="1:5" ht="13.8" x14ac:dyDescent="0.3">
      <c r="A884" s="6">
        <v>91274</v>
      </c>
      <c r="B884" s="6" t="s">
        <v>6173</v>
      </c>
      <c r="C884" s="6" t="s">
        <v>5858</v>
      </c>
      <c r="D884" s="10">
        <v>0.06</v>
      </c>
      <c r="E884" s="5" t="e">
        <f t="shared" si="13"/>
        <v>#REF!</v>
      </c>
    </row>
    <row r="885" spans="1:5" ht="13.8" x14ac:dyDescent="0.3">
      <c r="A885" s="6">
        <v>91275</v>
      </c>
      <c r="B885" s="6" t="s">
        <v>6174</v>
      </c>
      <c r="C885" s="6" t="s">
        <v>5858</v>
      </c>
      <c r="D885" s="10">
        <v>0.54</v>
      </c>
      <c r="E885" s="5" t="e">
        <f t="shared" si="13"/>
        <v>#REF!</v>
      </c>
    </row>
    <row r="886" spans="1:5" ht="13.8" x14ac:dyDescent="0.3">
      <c r="A886" s="6">
        <v>91276</v>
      </c>
      <c r="B886" s="6" t="s">
        <v>6175</v>
      </c>
      <c r="C886" s="6" t="s">
        <v>5858</v>
      </c>
      <c r="D886" s="10">
        <v>5.39</v>
      </c>
      <c r="E886" s="5" t="e">
        <f t="shared" si="13"/>
        <v>#REF!</v>
      </c>
    </row>
    <row r="887" spans="1:5" ht="13.8" x14ac:dyDescent="0.3">
      <c r="A887" s="6">
        <v>91279</v>
      </c>
      <c r="B887" s="6" t="s">
        <v>6176</v>
      </c>
      <c r="C887" s="6" t="s">
        <v>5858</v>
      </c>
      <c r="D887" s="10">
        <v>0.59</v>
      </c>
      <c r="E887" s="5" t="e">
        <f t="shared" si="13"/>
        <v>#REF!</v>
      </c>
    </row>
    <row r="888" spans="1:5" ht="13.8" x14ac:dyDescent="0.3">
      <c r="A888" s="6">
        <v>91280</v>
      </c>
      <c r="B888" s="6" t="s">
        <v>6177</v>
      </c>
      <c r="C888" s="6" t="s">
        <v>5858</v>
      </c>
      <c r="D888" s="10">
        <v>0.06</v>
      </c>
      <c r="E888" s="5" t="e">
        <f t="shared" si="13"/>
        <v>#REF!</v>
      </c>
    </row>
    <row r="889" spans="1:5" ht="13.8" x14ac:dyDescent="0.3">
      <c r="A889" s="6">
        <v>91281</v>
      </c>
      <c r="B889" s="6" t="s">
        <v>6178</v>
      </c>
      <c r="C889" s="6" t="s">
        <v>5858</v>
      </c>
      <c r="D889" s="10">
        <v>0.73</v>
      </c>
      <c r="E889" s="5" t="e">
        <f t="shared" si="13"/>
        <v>#REF!</v>
      </c>
    </row>
    <row r="890" spans="1:5" ht="13.8" x14ac:dyDescent="0.3">
      <c r="A890" s="6">
        <v>91282</v>
      </c>
      <c r="B890" s="6" t="s">
        <v>6179</v>
      </c>
      <c r="C890" s="6" t="s">
        <v>5858</v>
      </c>
      <c r="D890" s="10">
        <v>12.9</v>
      </c>
      <c r="E890" s="5" t="e">
        <f t="shared" si="13"/>
        <v>#REF!</v>
      </c>
    </row>
    <row r="891" spans="1:5" ht="13.8" x14ac:dyDescent="0.3">
      <c r="A891" s="6">
        <v>91354</v>
      </c>
      <c r="B891" s="6" t="s">
        <v>6180</v>
      </c>
      <c r="C891" s="6" t="s">
        <v>5858</v>
      </c>
      <c r="D891" s="10">
        <v>9.2200000000000006</v>
      </c>
      <c r="E891" s="5" t="e">
        <f t="shared" si="13"/>
        <v>#REF!</v>
      </c>
    </row>
    <row r="892" spans="1:5" ht="13.8" x14ac:dyDescent="0.3">
      <c r="A892" s="6">
        <v>91355</v>
      </c>
      <c r="B892" s="6" t="s">
        <v>6181</v>
      </c>
      <c r="C892" s="6" t="s">
        <v>5858</v>
      </c>
      <c r="D892" s="10">
        <v>1.93</v>
      </c>
      <c r="E892" s="5" t="e">
        <f t="shared" si="13"/>
        <v>#REF!</v>
      </c>
    </row>
    <row r="893" spans="1:5" ht="13.8" x14ac:dyDescent="0.3">
      <c r="A893" s="6">
        <v>91356</v>
      </c>
      <c r="B893" s="6" t="s">
        <v>6182</v>
      </c>
      <c r="C893" s="6" t="s">
        <v>5858</v>
      </c>
      <c r="D893" s="10">
        <v>0.75</v>
      </c>
      <c r="E893" s="5" t="e">
        <f t="shared" si="13"/>
        <v>#REF!</v>
      </c>
    </row>
    <row r="894" spans="1:5" ht="13.8" x14ac:dyDescent="0.3">
      <c r="A894" s="6">
        <v>91359</v>
      </c>
      <c r="B894" s="6" t="s">
        <v>6183</v>
      </c>
      <c r="C894" s="6" t="s">
        <v>5858</v>
      </c>
      <c r="D894" s="10">
        <v>10.26</v>
      </c>
      <c r="E894" s="5" t="e">
        <f t="shared" si="13"/>
        <v>#REF!</v>
      </c>
    </row>
    <row r="895" spans="1:5" ht="13.8" x14ac:dyDescent="0.3">
      <c r="A895" s="6">
        <v>91360</v>
      </c>
      <c r="B895" s="6" t="s">
        <v>6184</v>
      </c>
      <c r="C895" s="6" t="s">
        <v>5858</v>
      </c>
      <c r="D895" s="10">
        <v>2.15</v>
      </c>
      <c r="E895" s="5" t="e">
        <f t="shared" si="13"/>
        <v>#REF!</v>
      </c>
    </row>
    <row r="896" spans="1:5" ht="13.8" x14ac:dyDescent="0.3">
      <c r="A896" s="6">
        <v>91361</v>
      </c>
      <c r="B896" s="6" t="s">
        <v>6185</v>
      </c>
      <c r="C896" s="6" t="s">
        <v>5858</v>
      </c>
      <c r="D896" s="10">
        <v>0.83</v>
      </c>
      <c r="E896" s="5" t="e">
        <f t="shared" si="13"/>
        <v>#REF!</v>
      </c>
    </row>
    <row r="897" spans="1:5" ht="13.8" x14ac:dyDescent="0.3">
      <c r="A897" s="6">
        <v>91367</v>
      </c>
      <c r="B897" s="6" t="s">
        <v>6186</v>
      </c>
      <c r="C897" s="6" t="s">
        <v>5858</v>
      </c>
      <c r="D897" s="10">
        <v>13.44</v>
      </c>
      <c r="E897" s="5" t="e">
        <f t="shared" si="13"/>
        <v>#REF!</v>
      </c>
    </row>
    <row r="898" spans="1:5" ht="13.8" x14ac:dyDescent="0.3">
      <c r="A898" s="6">
        <v>91368</v>
      </c>
      <c r="B898" s="6" t="s">
        <v>6187</v>
      </c>
      <c r="C898" s="6" t="s">
        <v>5858</v>
      </c>
      <c r="D898" s="10">
        <v>2.48</v>
      </c>
      <c r="E898" s="5" t="e">
        <f t="shared" si="13"/>
        <v>#REF!</v>
      </c>
    </row>
    <row r="899" spans="1:5" ht="13.8" x14ac:dyDescent="0.3">
      <c r="A899" s="6">
        <v>91369</v>
      </c>
      <c r="B899" s="6" t="s">
        <v>6188</v>
      </c>
      <c r="C899" s="6" t="s">
        <v>5858</v>
      </c>
      <c r="D899" s="10">
        <v>0.96</v>
      </c>
      <c r="E899" s="5" t="e">
        <f t="shared" si="13"/>
        <v>#REF!</v>
      </c>
    </row>
    <row r="900" spans="1:5" ht="13.8" x14ac:dyDescent="0.3">
      <c r="A900" s="6">
        <v>91375</v>
      </c>
      <c r="B900" s="6" t="s">
        <v>6189</v>
      </c>
      <c r="C900" s="6" t="s">
        <v>5858</v>
      </c>
      <c r="D900" s="10">
        <v>7.76</v>
      </c>
      <c r="E900" s="5" t="e">
        <f t="shared" si="13"/>
        <v>#REF!</v>
      </c>
    </row>
    <row r="901" spans="1:5" ht="13.8" x14ac:dyDescent="0.3">
      <c r="A901" s="6">
        <v>91376</v>
      </c>
      <c r="B901" s="6" t="s">
        <v>6190</v>
      </c>
      <c r="C901" s="6" t="s">
        <v>5858</v>
      </c>
      <c r="D901" s="10">
        <v>1.63</v>
      </c>
      <c r="E901" s="5" t="e">
        <f t="shared" si="13"/>
        <v>#REF!</v>
      </c>
    </row>
    <row r="902" spans="1:5" ht="13.8" x14ac:dyDescent="0.3">
      <c r="A902" s="6">
        <v>91377</v>
      </c>
      <c r="B902" s="6" t="s">
        <v>6191</v>
      </c>
      <c r="C902" s="6" t="s">
        <v>5858</v>
      </c>
      <c r="D902" s="10">
        <v>0.63</v>
      </c>
      <c r="E902" s="5" t="e">
        <f t="shared" si="13"/>
        <v>#REF!</v>
      </c>
    </row>
    <row r="903" spans="1:5" ht="13.8" x14ac:dyDescent="0.3">
      <c r="A903" s="6">
        <v>91380</v>
      </c>
      <c r="B903" s="6" t="s">
        <v>6192</v>
      </c>
      <c r="C903" s="6" t="s">
        <v>5858</v>
      </c>
      <c r="D903" s="10">
        <v>15.18</v>
      </c>
      <c r="E903" s="5" t="e">
        <f t="shared" si="13"/>
        <v>#REF!</v>
      </c>
    </row>
    <row r="904" spans="1:5" ht="13.8" x14ac:dyDescent="0.3">
      <c r="A904" s="6">
        <v>91381</v>
      </c>
      <c r="B904" s="6" t="s">
        <v>6193</v>
      </c>
      <c r="C904" s="6" t="s">
        <v>5858</v>
      </c>
      <c r="D904" s="10">
        <v>2.8</v>
      </c>
      <c r="E904" s="5" t="e">
        <f t="shared" ref="E904:E967" si="14">TRUNC(D904-(D904*$F$3),2)</f>
        <v>#REF!</v>
      </c>
    </row>
    <row r="905" spans="1:5" ht="13.8" x14ac:dyDescent="0.3">
      <c r="A905" s="6">
        <v>91382</v>
      </c>
      <c r="B905" s="6" t="s">
        <v>6194</v>
      </c>
      <c r="C905" s="6" t="s">
        <v>5858</v>
      </c>
      <c r="D905" s="10">
        <v>1.0900000000000001</v>
      </c>
      <c r="E905" s="5" t="e">
        <f t="shared" si="14"/>
        <v>#REF!</v>
      </c>
    </row>
    <row r="906" spans="1:5" ht="13.8" x14ac:dyDescent="0.3">
      <c r="A906" s="6">
        <v>91383</v>
      </c>
      <c r="B906" s="6" t="s">
        <v>6195</v>
      </c>
      <c r="C906" s="6" t="s">
        <v>5858</v>
      </c>
      <c r="D906" s="10">
        <v>28.46</v>
      </c>
      <c r="E906" s="5" t="e">
        <f t="shared" si="14"/>
        <v>#REF!</v>
      </c>
    </row>
    <row r="907" spans="1:5" ht="13.8" x14ac:dyDescent="0.3">
      <c r="A907" s="6">
        <v>91384</v>
      </c>
      <c r="B907" s="6" t="s">
        <v>6196</v>
      </c>
      <c r="C907" s="6" t="s">
        <v>5858</v>
      </c>
      <c r="D907" s="10">
        <v>77.260000000000005</v>
      </c>
      <c r="E907" s="5" t="e">
        <f t="shared" si="14"/>
        <v>#REF!</v>
      </c>
    </row>
    <row r="908" spans="1:5" ht="13.8" x14ac:dyDescent="0.3">
      <c r="A908" s="6">
        <v>91390</v>
      </c>
      <c r="B908" s="6" t="s">
        <v>6197</v>
      </c>
      <c r="C908" s="6" t="s">
        <v>5858</v>
      </c>
      <c r="D908" s="10">
        <v>9.9499999999999993</v>
      </c>
      <c r="E908" s="5" t="e">
        <f t="shared" si="14"/>
        <v>#REF!</v>
      </c>
    </row>
    <row r="909" spans="1:5" ht="13.8" x14ac:dyDescent="0.3">
      <c r="A909" s="6">
        <v>91391</v>
      </c>
      <c r="B909" s="6" t="s">
        <v>6198</v>
      </c>
      <c r="C909" s="6" t="s">
        <v>5858</v>
      </c>
      <c r="D909" s="10">
        <v>2.09</v>
      </c>
      <c r="E909" s="5" t="e">
        <f t="shared" si="14"/>
        <v>#REF!</v>
      </c>
    </row>
    <row r="910" spans="1:5" ht="13.8" x14ac:dyDescent="0.3">
      <c r="A910" s="6">
        <v>91392</v>
      </c>
      <c r="B910" s="6" t="s">
        <v>6199</v>
      </c>
      <c r="C910" s="6" t="s">
        <v>5858</v>
      </c>
      <c r="D910" s="10">
        <v>0.8</v>
      </c>
      <c r="E910" s="5" t="e">
        <f t="shared" si="14"/>
        <v>#REF!</v>
      </c>
    </row>
    <row r="911" spans="1:5" ht="13.8" x14ac:dyDescent="0.3">
      <c r="A911" s="6">
        <v>91396</v>
      </c>
      <c r="B911" s="6" t="s">
        <v>6200</v>
      </c>
      <c r="C911" s="6" t="s">
        <v>5858</v>
      </c>
      <c r="D911" s="10">
        <v>13.17</v>
      </c>
      <c r="E911" s="5" t="e">
        <f t="shared" si="14"/>
        <v>#REF!</v>
      </c>
    </row>
    <row r="912" spans="1:5" ht="13.8" x14ac:dyDescent="0.3">
      <c r="A912" s="6">
        <v>91397</v>
      </c>
      <c r="B912" s="6" t="s">
        <v>6201</v>
      </c>
      <c r="C912" s="6" t="s">
        <v>5858</v>
      </c>
      <c r="D912" s="10">
        <v>2.76</v>
      </c>
      <c r="E912" s="5" t="e">
        <f t="shared" si="14"/>
        <v>#REF!</v>
      </c>
    </row>
    <row r="913" spans="1:5" ht="13.8" x14ac:dyDescent="0.3">
      <c r="A913" s="6">
        <v>91398</v>
      </c>
      <c r="B913" s="6" t="s">
        <v>6202</v>
      </c>
      <c r="C913" s="6" t="s">
        <v>5858</v>
      </c>
      <c r="D913" s="10">
        <v>1.07</v>
      </c>
      <c r="E913" s="5" t="e">
        <f t="shared" si="14"/>
        <v>#REF!</v>
      </c>
    </row>
    <row r="914" spans="1:5" ht="13.8" x14ac:dyDescent="0.3">
      <c r="A914" s="6">
        <v>91402</v>
      </c>
      <c r="B914" s="6" t="s">
        <v>6203</v>
      </c>
      <c r="C914" s="6" t="s">
        <v>5858</v>
      </c>
      <c r="D914" s="10">
        <v>0.92</v>
      </c>
      <c r="E914" s="5" t="e">
        <f t="shared" si="14"/>
        <v>#REF!</v>
      </c>
    </row>
    <row r="915" spans="1:5" ht="13.8" x14ac:dyDescent="0.3">
      <c r="A915" s="6">
        <v>91466</v>
      </c>
      <c r="B915" s="6" t="s">
        <v>6204</v>
      </c>
      <c r="C915" s="6" t="s">
        <v>5858</v>
      </c>
      <c r="D915" s="10">
        <v>0.83</v>
      </c>
      <c r="E915" s="5" t="e">
        <f t="shared" si="14"/>
        <v>#REF!</v>
      </c>
    </row>
    <row r="916" spans="1:5" ht="13.8" x14ac:dyDescent="0.3">
      <c r="A916" s="6">
        <v>91467</v>
      </c>
      <c r="B916" s="6" t="s">
        <v>6205</v>
      </c>
      <c r="C916" s="6" t="s">
        <v>5858</v>
      </c>
      <c r="D916" s="10">
        <v>86.16</v>
      </c>
      <c r="E916" s="5" t="e">
        <f t="shared" si="14"/>
        <v>#REF!</v>
      </c>
    </row>
    <row r="917" spans="1:5" ht="13.8" x14ac:dyDescent="0.3">
      <c r="A917" s="6">
        <v>91468</v>
      </c>
      <c r="B917" s="6" t="s">
        <v>6206</v>
      </c>
      <c r="C917" s="6" t="s">
        <v>5858</v>
      </c>
      <c r="D917" s="10">
        <v>14.18</v>
      </c>
      <c r="E917" s="5" t="e">
        <f t="shared" si="14"/>
        <v>#REF!</v>
      </c>
    </row>
    <row r="918" spans="1:5" ht="13.8" x14ac:dyDescent="0.3">
      <c r="A918" s="6">
        <v>91469</v>
      </c>
      <c r="B918" s="6" t="s">
        <v>6207</v>
      </c>
      <c r="C918" s="6" t="s">
        <v>5858</v>
      </c>
      <c r="D918" s="10">
        <v>3.06</v>
      </c>
      <c r="E918" s="5" t="e">
        <f t="shared" si="14"/>
        <v>#REF!</v>
      </c>
    </row>
    <row r="919" spans="1:5" ht="13.8" x14ac:dyDescent="0.3">
      <c r="A919" s="6">
        <v>91484</v>
      </c>
      <c r="B919" s="6" t="s">
        <v>6208</v>
      </c>
      <c r="C919" s="6" t="s">
        <v>5858</v>
      </c>
      <c r="D919" s="10">
        <v>0.97</v>
      </c>
      <c r="E919" s="5" t="e">
        <f t="shared" si="14"/>
        <v>#REF!</v>
      </c>
    </row>
    <row r="920" spans="1:5" ht="13.8" x14ac:dyDescent="0.3">
      <c r="A920" s="6">
        <v>91485</v>
      </c>
      <c r="B920" s="6" t="s">
        <v>6209</v>
      </c>
      <c r="C920" s="6" t="s">
        <v>5858</v>
      </c>
      <c r="D920" s="10">
        <v>116.93</v>
      </c>
      <c r="E920" s="5" t="e">
        <f t="shared" si="14"/>
        <v>#REF!</v>
      </c>
    </row>
    <row r="921" spans="1:5" ht="13.8" x14ac:dyDescent="0.3">
      <c r="A921" s="6">
        <v>91529</v>
      </c>
      <c r="B921" s="6" t="s">
        <v>6210</v>
      </c>
      <c r="C921" s="6" t="s">
        <v>5858</v>
      </c>
      <c r="D921" s="10">
        <v>0.64</v>
      </c>
      <c r="E921" s="5" t="e">
        <f t="shared" si="14"/>
        <v>#REF!</v>
      </c>
    </row>
    <row r="922" spans="1:5" ht="13.8" x14ac:dyDescent="0.3">
      <c r="A922" s="6">
        <v>91530</v>
      </c>
      <c r="B922" s="6" t="s">
        <v>6211</v>
      </c>
      <c r="C922" s="6" t="s">
        <v>5858</v>
      </c>
      <c r="D922" s="10">
        <v>0.09</v>
      </c>
      <c r="E922" s="5" t="e">
        <f t="shared" si="14"/>
        <v>#REF!</v>
      </c>
    </row>
    <row r="923" spans="1:5" ht="13.8" x14ac:dyDescent="0.3">
      <c r="A923" s="6">
        <v>91531</v>
      </c>
      <c r="B923" s="6" t="s">
        <v>6212</v>
      </c>
      <c r="C923" s="6" t="s">
        <v>5858</v>
      </c>
      <c r="D923" s="10">
        <v>0.81</v>
      </c>
      <c r="E923" s="5" t="e">
        <f t="shared" si="14"/>
        <v>#REF!</v>
      </c>
    </row>
    <row r="924" spans="1:5" ht="13.8" x14ac:dyDescent="0.3">
      <c r="A924" s="6">
        <v>91532</v>
      </c>
      <c r="B924" s="6" t="s">
        <v>6213</v>
      </c>
      <c r="C924" s="6" t="s">
        <v>5858</v>
      </c>
      <c r="D924" s="10">
        <v>3.91</v>
      </c>
      <c r="E924" s="5" t="e">
        <f t="shared" si="14"/>
        <v>#REF!</v>
      </c>
    </row>
    <row r="925" spans="1:5" ht="13.8" x14ac:dyDescent="0.3">
      <c r="A925" s="6">
        <v>91629</v>
      </c>
      <c r="B925" s="6" t="s">
        <v>6214</v>
      </c>
      <c r="C925" s="6" t="s">
        <v>5858</v>
      </c>
      <c r="D925" s="10">
        <v>9.5399999999999991</v>
      </c>
      <c r="E925" s="5" t="e">
        <f t="shared" si="14"/>
        <v>#REF!</v>
      </c>
    </row>
    <row r="926" spans="1:5" ht="13.8" x14ac:dyDescent="0.3">
      <c r="A926" s="6">
        <v>91630</v>
      </c>
      <c r="B926" s="6" t="s">
        <v>6215</v>
      </c>
      <c r="C926" s="6" t="s">
        <v>5858</v>
      </c>
      <c r="D926" s="10">
        <v>2</v>
      </c>
      <c r="E926" s="5" t="e">
        <f t="shared" si="14"/>
        <v>#REF!</v>
      </c>
    </row>
    <row r="927" spans="1:5" ht="13.8" x14ac:dyDescent="0.3">
      <c r="A927" s="6">
        <v>91631</v>
      </c>
      <c r="B927" s="6" t="s">
        <v>6216</v>
      </c>
      <c r="C927" s="6" t="s">
        <v>5858</v>
      </c>
      <c r="D927" s="10">
        <v>0.77</v>
      </c>
      <c r="E927" s="5" t="e">
        <f t="shared" si="14"/>
        <v>#REF!</v>
      </c>
    </row>
    <row r="928" spans="1:5" ht="13.8" x14ac:dyDescent="0.3">
      <c r="A928" s="6">
        <v>91632</v>
      </c>
      <c r="B928" s="6" t="s">
        <v>6217</v>
      </c>
      <c r="C928" s="6" t="s">
        <v>5858</v>
      </c>
      <c r="D928" s="10">
        <v>17.91</v>
      </c>
      <c r="E928" s="5" t="e">
        <f t="shared" si="14"/>
        <v>#REF!</v>
      </c>
    </row>
    <row r="929" spans="1:5" ht="13.8" x14ac:dyDescent="0.3">
      <c r="A929" s="6">
        <v>91633</v>
      </c>
      <c r="B929" s="6" t="s">
        <v>6218</v>
      </c>
      <c r="C929" s="6" t="s">
        <v>5858</v>
      </c>
      <c r="D929" s="10">
        <v>72.92</v>
      </c>
      <c r="E929" s="5" t="e">
        <f t="shared" si="14"/>
        <v>#REF!</v>
      </c>
    </row>
    <row r="930" spans="1:5" ht="13.8" x14ac:dyDescent="0.3">
      <c r="A930" s="6">
        <v>91640</v>
      </c>
      <c r="B930" s="6" t="s">
        <v>6219</v>
      </c>
      <c r="C930" s="6" t="s">
        <v>5858</v>
      </c>
      <c r="D930" s="10">
        <v>21.1</v>
      </c>
      <c r="E930" s="5" t="e">
        <f t="shared" si="14"/>
        <v>#REF!</v>
      </c>
    </row>
    <row r="931" spans="1:5" ht="13.8" x14ac:dyDescent="0.3">
      <c r="A931" s="6">
        <v>91641</v>
      </c>
      <c r="B931" s="6" t="s">
        <v>6220</v>
      </c>
      <c r="C931" s="6" t="s">
        <v>5858</v>
      </c>
      <c r="D931" s="10">
        <v>4.42</v>
      </c>
      <c r="E931" s="5" t="e">
        <f t="shared" si="14"/>
        <v>#REF!</v>
      </c>
    </row>
    <row r="932" spans="1:5" ht="13.8" x14ac:dyDescent="0.3">
      <c r="A932" s="6">
        <v>91642</v>
      </c>
      <c r="B932" s="6" t="s">
        <v>6221</v>
      </c>
      <c r="C932" s="6" t="s">
        <v>5858</v>
      </c>
      <c r="D932" s="10">
        <v>1.71</v>
      </c>
      <c r="E932" s="5" t="e">
        <f t="shared" si="14"/>
        <v>#REF!</v>
      </c>
    </row>
    <row r="933" spans="1:5" ht="13.8" x14ac:dyDescent="0.3">
      <c r="A933" s="6">
        <v>91643</v>
      </c>
      <c r="B933" s="6" t="s">
        <v>6222</v>
      </c>
      <c r="C933" s="6" t="s">
        <v>5858</v>
      </c>
      <c r="D933" s="10">
        <v>39.549999999999997</v>
      </c>
      <c r="E933" s="5" t="e">
        <f t="shared" si="14"/>
        <v>#REF!</v>
      </c>
    </row>
    <row r="934" spans="1:5" ht="13.8" x14ac:dyDescent="0.3">
      <c r="A934" s="6">
        <v>91644</v>
      </c>
      <c r="B934" s="6" t="s">
        <v>6223</v>
      </c>
      <c r="C934" s="6" t="s">
        <v>5858</v>
      </c>
      <c r="D934" s="10">
        <v>164.1</v>
      </c>
      <c r="E934" s="5" t="e">
        <f t="shared" si="14"/>
        <v>#REF!</v>
      </c>
    </row>
    <row r="935" spans="1:5" ht="13.8" x14ac:dyDescent="0.3">
      <c r="A935" s="6">
        <v>91688</v>
      </c>
      <c r="B935" s="6" t="s">
        <v>6224</v>
      </c>
      <c r="C935" s="6" t="s">
        <v>5858</v>
      </c>
      <c r="D935" s="10">
        <v>0.06</v>
      </c>
      <c r="E935" s="5" t="e">
        <f t="shared" si="14"/>
        <v>#REF!</v>
      </c>
    </row>
    <row r="936" spans="1:5" ht="13.8" x14ac:dyDescent="0.3">
      <c r="A936" s="6">
        <v>91689</v>
      </c>
      <c r="B936" s="6" t="s">
        <v>6225</v>
      </c>
      <c r="C936" s="6" t="s">
        <v>5858</v>
      </c>
      <c r="D936" s="10">
        <v>0.01</v>
      </c>
      <c r="E936" s="5" t="e">
        <f t="shared" si="14"/>
        <v>#REF!</v>
      </c>
    </row>
    <row r="937" spans="1:5" ht="13.8" x14ac:dyDescent="0.3">
      <c r="A937" s="6">
        <v>91690</v>
      </c>
      <c r="B937" s="6" t="s">
        <v>6226</v>
      </c>
      <c r="C937" s="6" t="s">
        <v>5858</v>
      </c>
      <c r="D937" s="10">
        <v>0.04</v>
      </c>
      <c r="E937" s="5" t="e">
        <f t="shared" si="14"/>
        <v>#REF!</v>
      </c>
    </row>
    <row r="938" spans="1:5" ht="13.8" x14ac:dyDescent="0.3">
      <c r="A938" s="6">
        <v>91691</v>
      </c>
      <c r="B938" s="6" t="s">
        <v>6227</v>
      </c>
      <c r="C938" s="6" t="s">
        <v>5858</v>
      </c>
      <c r="D938" s="10">
        <v>2.31</v>
      </c>
      <c r="E938" s="5" t="e">
        <f t="shared" si="14"/>
        <v>#REF!</v>
      </c>
    </row>
    <row r="939" spans="1:5" ht="13.8" x14ac:dyDescent="0.3">
      <c r="A939" s="6">
        <v>92040</v>
      </c>
      <c r="B939" s="6" t="s">
        <v>6228</v>
      </c>
      <c r="C939" s="6" t="s">
        <v>5858</v>
      </c>
      <c r="D939" s="10">
        <v>4.13</v>
      </c>
      <c r="E939" s="5" t="e">
        <f t="shared" si="14"/>
        <v>#REF!</v>
      </c>
    </row>
    <row r="940" spans="1:5" ht="13.8" x14ac:dyDescent="0.3">
      <c r="A940" s="6">
        <v>92041</v>
      </c>
      <c r="B940" s="6" t="s">
        <v>6229</v>
      </c>
      <c r="C940" s="6" t="s">
        <v>5858</v>
      </c>
      <c r="D940" s="10">
        <v>0.43</v>
      </c>
      <c r="E940" s="5" t="e">
        <f t="shared" si="14"/>
        <v>#REF!</v>
      </c>
    </row>
    <row r="941" spans="1:5" ht="13.8" x14ac:dyDescent="0.3">
      <c r="A941" s="6">
        <v>92042</v>
      </c>
      <c r="B941" s="6" t="s">
        <v>6230</v>
      </c>
      <c r="C941" s="6" t="s">
        <v>5858</v>
      </c>
      <c r="D941" s="10">
        <v>3.44</v>
      </c>
      <c r="E941" s="5" t="e">
        <f t="shared" si="14"/>
        <v>#REF!</v>
      </c>
    </row>
    <row r="942" spans="1:5" ht="13.8" x14ac:dyDescent="0.3">
      <c r="A942" s="6">
        <v>92101</v>
      </c>
      <c r="B942" s="6" t="s">
        <v>6231</v>
      </c>
      <c r="C942" s="6" t="s">
        <v>5858</v>
      </c>
      <c r="D942" s="10">
        <v>14.83</v>
      </c>
      <c r="E942" s="5" t="e">
        <f t="shared" si="14"/>
        <v>#REF!</v>
      </c>
    </row>
    <row r="943" spans="1:5" ht="13.8" x14ac:dyDescent="0.3">
      <c r="A943" s="6">
        <v>92102</v>
      </c>
      <c r="B943" s="6" t="s">
        <v>6232</v>
      </c>
      <c r="C943" s="6" t="s">
        <v>5858</v>
      </c>
      <c r="D943" s="10">
        <v>3.1</v>
      </c>
      <c r="E943" s="5" t="e">
        <f t="shared" si="14"/>
        <v>#REF!</v>
      </c>
    </row>
    <row r="944" spans="1:5" ht="13.8" x14ac:dyDescent="0.3">
      <c r="A944" s="6">
        <v>92103</v>
      </c>
      <c r="B944" s="6" t="s">
        <v>6233</v>
      </c>
      <c r="C944" s="6" t="s">
        <v>5858</v>
      </c>
      <c r="D944" s="10">
        <v>1.2</v>
      </c>
      <c r="E944" s="5" t="e">
        <f t="shared" si="14"/>
        <v>#REF!</v>
      </c>
    </row>
    <row r="945" spans="1:5" ht="13.8" x14ac:dyDescent="0.3">
      <c r="A945" s="6">
        <v>92104</v>
      </c>
      <c r="B945" s="6" t="s">
        <v>6234</v>
      </c>
      <c r="C945" s="6" t="s">
        <v>5858</v>
      </c>
      <c r="D945" s="10">
        <v>27.82</v>
      </c>
      <c r="E945" s="5" t="e">
        <f t="shared" si="14"/>
        <v>#REF!</v>
      </c>
    </row>
    <row r="946" spans="1:5" ht="13.8" x14ac:dyDescent="0.3">
      <c r="A946" s="6">
        <v>92105</v>
      </c>
      <c r="B946" s="6" t="s">
        <v>6235</v>
      </c>
      <c r="C946" s="6" t="s">
        <v>5858</v>
      </c>
      <c r="D946" s="10">
        <v>104.84</v>
      </c>
      <c r="E946" s="5" t="e">
        <f t="shared" si="14"/>
        <v>#REF!</v>
      </c>
    </row>
    <row r="947" spans="1:5" ht="13.8" x14ac:dyDescent="0.3">
      <c r="A947" s="6">
        <v>92108</v>
      </c>
      <c r="B947" s="6" t="s">
        <v>6236</v>
      </c>
      <c r="C947" s="6" t="s">
        <v>5858</v>
      </c>
      <c r="D947" s="10">
        <v>0.6</v>
      </c>
      <c r="E947" s="5" t="e">
        <f t="shared" si="14"/>
        <v>#REF!</v>
      </c>
    </row>
    <row r="948" spans="1:5" ht="13.8" x14ac:dyDescent="0.3">
      <c r="A948" s="6">
        <v>92109</v>
      </c>
      <c r="B948" s="6" t="s">
        <v>6237</v>
      </c>
      <c r="C948" s="6" t="s">
        <v>5858</v>
      </c>
      <c r="D948" s="10">
        <v>7.0000000000000007E-2</v>
      </c>
      <c r="E948" s="5" t="e">
        <f t="shared" si="14"/>
        <v>#REF!</v>
      </c>
    </row>
    <row r="949" spans="1:5" ht="13.8" x14ac:dyDescent="0.3">
      <c r="A949" s="6">
        <v>92110</v>
      </c>
      <c r="B949" s="6" t="s">
        <v>6238</v>
      </c>
      <c r="C949" s="6" t="s">
        <v>5858</v>
      </c>
      <c r="D949" s="10">
        <v>0.47</v>
      </c>
      <c r="E949" s="5" t="e">
        <f t="shared" si="14"/>
        <v>#REF!</v>
      </c>
    </row>
    <row r="950" spans="1:5" ht="13.8" x14ac:dyDescent="0.3">
      <c r="A950" s="6">
        <v>92111</v>
      </c>
      <c r="B950" s="6" t="s">
        <v>6239</v>
      </c>
      <c r="C950" s="6" t="s">
        <v>5858</v>
      </c>
      <c r="D950" s="10">
        <v>0.91</v>
      </c>
      <c r="E950" s="5" t="e">
        <f t="shared" si="14"/>
        <v>#REF!</v>
      </c>
    </row>
    <row r="951" spans="1:5" ht="13.8" x14ac:dyDescent="0.3">
      <c r="A951" s="6">
        <v>92114</v>
      </c>
      <c r="B951" s="6" t="s">
        <v>6240</v>
      </c>
      <c r="C951" s="6" t="s">
        <v>5858</v>
      </c>
      <c r="D951" s="10">
        <v>0.06</v>
      </c>
      <c r="E951" s="5" t="e">
        <f t="shared" si="14"/>
        <v>#REF!</v>
      </c>
    </row>
    <row r="952" spans="1:5" ht="13.8" x14ac:dyDescent="0.3">
      <c r="A952" s="6">
        <v>92115</v>
      </c>
      <c r="B952" s="6" t="s">
        <v>6241</v>
      </c>
      <c r="C952" s="6" t="s">
        <v>5858</v>
      </c>
      <c r="D952" s="10">
        <v>0</v>
      </c>
      <c r="E952" s="5" t="e">
        <f t="shared" si="14"/>
        <v>#REF!</v>
      </c>
    </row>
    <row r="953" spans="1:5" ht="13.8" x14ac:dyDescent="0.3">
      <c r="A953" s="6">
        <v>92116</v>
      </c>
      <c r="B953" s="6" t="s">
        <v>6242</v>
      </c>
      <c r="C953" s="6" t="s">
        <v>5858</v>
      </c>
      <c r="D953" s="10">
        <v>0.08</v>
      </c>
      <c r="E953" s="5" t="e">
        <f t="shared" si="14"/>
        <v>#REF!</v>
      </c>
    </row>
    <row r="954" spans="1:5" ht="13.8" x14ac:dyDescent="0.3">
      <c r="A954" s="6">
        <v>92133</v>
      </c>
      <c r="B954" s="6" t="s">
        <v>6243</v>
      </c>
      <c r="C954" s="6" t="s">
        <v>5858</v>
      </c>
      <c r="D954" s="10">
        <v>7.44</v>
      </c>
      <c r="E954" s="5" t="e">
        <f t="shared" si="14"/>
        <v>#REF!</v>
      </c>
    </row>
    <row r="955" spans="1:5" ht="13.8" x14ac:dyDescent="0.3">
      <c r="A955" s="6">
        <v>92134</v>
      </c>
      <c r="B955" s="6" t="s">
        <v>6244</v>
      </c>
      <c r="C955" s="6" t="s">
        <v>5858</v>
      </c>
      <c r="D955" s="10">
        <v>1.17</v>
      </c>
      <c r="E955" s="5" t="e">
        <f t="shared" si="14"/>
        <v>#REF!</v>
      </c>
    </row>
    <row r="956" spans="1:5" ht="13.8" x14ac:dyDescent="0.3">
      <c r="A956" s="6">
        <v>92135</v>
      </c>
      <c r="B956" s="6" t="s">
        <v>6245</v>
      </c>
      <c r="C956" s="6" t="s">
        <v>5858</v>
      </c>
      <c r="D956" s="10">
        <v>0.46</v>
      </c>
      <c r="E956" s="5" t="e">
        <f t="shared" si="14"/>
        <v>#REF!</v>
      </c>
    </row>
    <row r="957" spans="1:5" ht="13.8" x14ac:dyDescent="0.3">
      <c r="A957" s="6">
        <v>92136</v>
      </c>
      <c r="B957" s="6" t="s">
        <v>6246</v>
      </c>
      <c r="C957" s="6" t="s">
        <v>5858</v>
      </c>
      <c r="D957" s="10">
        <v>9.31</v>
      </c>
      <c r="E957" s="5" t="e">
        <f t="shared" si="14"/>
        <v>#REF!</v>
      </c>
    </row>
    <row r="958" spans="1:5" ht="13.8" x14ac:dyDescent="0.3">
      <c r="A958" s="6">
        <v>92137</v>
      </c>
      <c r="B958" s="6" t="s">
        <v>6247</v>
      </c>
      <c r="C958" s="6" t="s">
        <v>5858</v>
      </c>
      <c r="D958" s="10">
        <v>21.58</v>
      </c>
      <c r="E958" s="5" t="e">
        <f t="shared" si="14"/>
        <v>#REF!</v>
      </c>
    </row>
    <row r="959" spans="1:5" ht="13.8" x14ac:dyDescent="0.3">
      <c r="A959" s="6">
        <v>92140</v>
      </c>
      <c r="B959" s="6" t="s">
        <v>6248</v>
      </c>
      <c r="C959" s="6" t="s">
        <v>5858</v>
      </c>
      <c r="D959" s="10">
        <v>2.27</v>
      </c>
      <c r="E959" s="5" t="e">
        <f t="shared" si="14"/>
        <v>#REF!</v>
      </c>
    </row>
    <row r="960" spans="1:5" ht="13.8" x14ac:dyDescent="0.3">
      <c r="A960" s="6">
        <v>92141</v>
      </c>
      <c r="B960" s="6" t="s">
        <v>6249</v>
      </c>
      <c r="C960" s="6" t="s">
        <v>5858</v>
      </c>
      <c r="D960" s="10">
        <v>0.35</v>
      </c>
      <c r="E960" s="5" t="e">
        <f t="shared" si="14"/>
        <v>#REF!</v>
      </c>
    </row>
    <row r="961" spans="1:5" ht="13.8" x14ac:dyDescent="0.3">
      <c r="A961" s="6">
        <v>92142</v>
      </c>
      <c r="B961" s="6" t="s">
        <v>6250</v>
      </c>
      <c r="C961" s="6" t="s">
        <v>5858</v>
      </c>
      <c r="D961" s="10">
        <v>0.14000000000000001</v>
      </c>
      <c r="E961" s="5" t="e">
        <f t="shared" si="14"/>
        <v>#REF!</v>
      </c>
    </row>
    <row r="962" spans="1:5" ht="13.8" x14ac:dyDescent="0.3">
      <c r="A962" s="6">
        <v>92143</v>
      </c>
      <c r="B962" s="6" t="s">
        <v>6251</v>
      </c>
      <c r="C962" s="6" t="s">
        <v>5858</v>
      </c>
      <c r="D962" s="10">
        <v>2.83</v>
      </c>
      <c r="E962" s="5" t="e">
        <f t="shared" si="14"/>
        <v>#REF!</v>
      </c>
    </row>
    <row r="963" spans="1:5" ht="13.8" x14ac:dyDescent="0.3">
      <c r="A963" s="6">
        <v>92144</v>
      </c>
      <c r="B963" s="6" t="s">
        <v>6252</v>
      </c>
      <c r="C963" s="6" t="s">
        <v>5858</v>
      </c>
      <c r="D963" s="10">
        <v>25.42</v>
      </c>
      <c r="E963" s="5" t="e">
        <f t="shared" si="14"/>
        <v>#REF!</v>
      </c>
    </row>
    <row r="964" spans="1:5" ht="13.8" x14ac:dyDescent="0.3">
      <c r="A964" s="6">
        <v>92237</v>
      </c>
      <c r="B964" s="6" t="s">
        <v>6253</v>
      </c>
      <c r="C964" s="6" t="s">
        <v>5858</v>
      </c>
      <c r="D964" s="10">
        <v>15.41</v>
      </c>
      <c r="E964" s="5" t="e">
        <f t="shared" si="14"/>
        <v>#REF!</v>
      </c>
    </row>
    <row r="965" spans="1:5" ht="13.8" x14ac:dyDescent="0.3">
      <c r="A965" s="6">
        <v>92238</v>
      </c>
      <c r="B965" s="6" t="s">
        <v>6254</v>
      </c>
      <c r="C965" s="6" t="s">
        <v>5858</v>
      </c>
      <c r="D965" s="10">
        <v>3.23</v>
      </c>
      <c r="E965" s="5" t="e">
        <f t="shared" si="14"/>
        <v>#REF!</v>
      </c>
    </row>
    <row r="966" spans="1:5" ht="13.8" x14ac:dyDescent="0.3">
      <c r="A966" s="6">
        <v>92239</v>
      </c>
      <c r="B966" s="6" t="s">
        <v>6255</v>
      </c>
      <c r="C966" s="6" t="s">
        <v>5858</v>
      </c>
      <c r="D966" s="10">
        <v>1.25</v>
      </c>
      <c r="E966" s="5" t="e">
        <f t="shared" si="14"/>
        <v>#REF!</v>
      </c>
    </row>
    <row r="967" spans="1:5" ht="13.8" x14ac:dyDescent="0.3">
      <c r="A967" s="6">
        <v>92240</v>
      </c>
      <c r="B967" s="6" t="s">
        <v>6256</v>
      </c>
      <c r="C967" s="6" t="s">
        <v>5858</v>
      </c>
      <c r="D967" s="10">
        <v>28.9</v>
      </c>
      <c r="E967" s="5" t="e">
        <f t="shared" si="14"/>
        <v>#REF!</v>
      </c>
    </row>
    <row r="968" spans="1:5" ht="13.8" x14ac:dyDescent="0.3">
      <c r="A968" s="6">
        <v>92241</v>
      </c>
      <c r="B968" s="6" t="s">
        <v>6257</v>
      </c>
      <c r="C968" s="6" t="s">
        <v>5858</v>
      </c>
      <c r="D968" s="10">
        <v>150.44</v>
      </c>
      <c r="E968" s="5" t="e">
        <f t="shared" ref="E968:E1031" si="15">TRUNC(D968-(D968*$F$3),2)</f>
        <v>#REF!</v>
      </c>
    </row>
    <row r="969" spans="1:5" ht="13.8" x14ac:dyDescent="0.3">
      <c r="A969" s="6">
        <v>92712</v>
      </c>
      <c r="B969" s="6" t="s">
        <v>6258</v>
      </c>
      <c r="C969" s="6" t="s">
        <v>5858</v>
      </c>
      <c r="D969" s="10">
        <v>0.17</v>
      </c>
      <c r="E969" s="5" t="e">
        <f t="shared" si="15"/>
        <v>#REF!</v>
      </c>
    </row>
    <row r="970" spans="1:5" ht="13.8" x14ac:dyDescent="0.3">
      <c r="A970" s="6">
        <v>92713</v>
      </c>
      <c r="B970" s="6" t="s">
        <v>6259</v>
      </c>
      <c r="C970" s="6" t="s">
        <v>5858</v>
      </c>
      <c r="D970" s="10">
        <v>0.02</v>
      </c>
      <c r="E970" s="5" t="e">
        <f t="shared" si="15"/>
        <v>#REF!</v>
      </c>
    </row>
    <row r="971" spans="1:5" ht="13.8" x14ac:dyDescent="0.3">
      <c r="A971" s="6">
        <v>92714</v>
      </c>
      <c r="B971" s="6" t="s">
        <v>6260</v>
      </c>
      <c r="C971" s="6" t="s">
        <v>5858</v>
      </c>
      <c r="D971" s="10">
        <v>0.21</v>
      </c>
      <c r="E971" s="5" t="e">
        <f t="shared" si="15"/>
        <v>#REF!</v>
      </c>
    </row>
    <row r="972" spans="1:5" ht="13.8" x14ac:dyDescent="0.3">
      <c r="A972" s="6">
        <v>92715</v>
      </c>
      <c r="B972" s="6" t="s">
        <v>6261</v>
      </c>
      <c r="C972" s="6" t="s">
        <v>5858</v>
      </c>
      <c r="D972" s="10">
        <v>12.74</v>
      </c>
      <c r="E972" s="5" t="e">
        <f t="shared" si="15"/>
        <v>#REF!</v>
      </c>
    </row>
    <row r="973" spans="1:5" ht="13.8" x14ac:dyDescent="0.3">
      <c r="A973" s="6">
        <v>92956</v>
      </c>
      <c r="B973" s="6" t="s">
        <v>6262</v>
      </c>
      <c r="C973" s="6" t="s">
        <v>5858</v>
      </c>
      <c r="D973" s="10">
        <v>3.75</v>
      </c>
      <c r="E973" s="5" t="e">
        <f t="shared" si="15"/>
        <v>#REF!</v>
      </c>
    </row>
    <row r="974" spans="1:5" ht="13.8" x14ac:dyDescent="0.3">
      <c r="A974" s="6">
        <v>92957</v>
      </c>
      <c r="B974" s="6" t="s">
        <v>6263</v>
      </c>
      <c r="C974" s="6" t="s">
        <v>5858</v>
      </c>
      <c r="D974" s="10">
        <v>0.44</v>
      </c>
      <c r="E974" s="5" t="e">
        <f t="shared" si="15"/>
        <v>#REF!</v>
      </c>
    </row>
    <row r="975" spans="1:5" ht="13.8" x14ac:dyDescent="0.3">
      <c r="A975" s="6">
        <v>92958</v>
      </c>
      <c r="B975" s="6" t="s">
        <v>6264</v>
      </c>
      <c r="C975" s="6" t="s">
        <v>5858</v>
      </c>
      <c r="D975" s="10">
        <v>4.1100000000000003</v>
      </c>
      <c r="E975" s="5" t="e">
        <f t="shared" si="15"/>
        <v>#REF!</v>
      </c>
    </row>
    <row r="976" spans="1:5" ht="13.8" x14ac:dyDescent="0.3">
      <c r="A976" s="6">
        <v>92959</v>
      </c>
      <c r="B976" s="6" t="s">
        <v>6265</v>
      </c>
      <c r="C976" s="6" t="s">
        <v>5858</v>
      </c>
      <c r="D976" s="10">
        <v>5.05</v>
      </c>
      <c r="E976" s="5" t="e">
        <f t="shared" si="15"/>
        <v>#REF!</v>
      </c>
    </row>
    <row r="977" spans="1:5" ht="13.8" x14ac:dyDescent="0.3">
      <c r="A977" s="6">
        <v>92963</v>
      </c>
      <c r="B977" s="6" t="s">
        <v>6266</v>
      </c>
      <c r="C977" s="6" t="s">
        <v>5858</v>
      </c>
      <c r="D977" s="10">
        <v>1.06</v>
      </c>
      <c r="E977" s="5" t="e">
        <f t="shared" si="15"/>
        <v>#REF!</v>
      </c>
    </row>
    <row r="978" spans="1:5" ht="13.8" x14ac:dyDescent="0.3">
      <c r="A978" s="6">
        <v>92964</v>
      </c>
      <c r="B978" s="6" t="s">
        <v>6267</v>
      </c>
      <c r="C978" s="6" t="s">
        <v>5858</v>
      </c>
      <c r="D978" s="10">
        <v>0.12</v>
      </c>
      <c r="E978" s="5" t="e">
        <f t="shared" si="15"/>
        <v>#REF!</v>
      </c>
    </row>
    <row r="979" spans="1:5" ht="13.8" x14ac:dyDescent="0.3">
      <c r="A979" s="6">
        <v>92965</v>
      </c>
      <c r="B979" s="6" t="s">
        <v>6268</v>
      </c>
      <c r="C979" s="6" t="s">
        <v>5858</v>
      </c>
      <c r="D979" s="10">
        <v>1.33</v>
      </c>
      <c r="E979" s="5" t="e">
        <f t="shared" si="15"/>
        <v>#REF!</v>
      </c>
    </row>
    <row r="980" spans="1:5" ht="13.8" x14ac:dyDescent="0.3">
      <c r="A980" s="6">
        <v>93220</v>
      </c>
      <c r="B980" s="6" t="s">
        <v>6269</v>
      </c>
      <c r="C980" s="6" t="s">
        <v>5858</v>
      </c>
      <c r="D980" s="10">
        <v>174.9</v>
      </c>
      <c r="E980" s="5" t="e">
        <f t="shared" si="15"/>
        <v>#REF!</v>
      </c>
    </row>
    <row r="981" spans="1:5" ht="13.8" x14ac:dyDescent="0.3">
      <c r="A981" s="6">
        <v>93221</v>
      </c>
      <c r="B981" s="6" t="s">
        <v>6270</v>
      </c>
      <c r="C981" s="6" t="s">
        <v>5858</v>
      </c>
      <c r="D981" s="10">
        <v>24.28</v>
      </c>
      <c r="E981" s="5" t="e">
        <f t="shared" si="15"/>
        <v>#REF!</v>
      </c>
    </row>
    <row r="982" spans="1:5" ht="13.8" x14ac:dyDescent="0.3">
      <c r="A982" s="6">
        <v>93222</v>
      </c>
      <c r="B982" s="6" t="s">
        <v>6271</v>
      </c>
      <c r="C982" s="6" t="s">
        <v>5858</v>
      </c>
      <c r="D982" s="10">
        <v>218.88</v>
      </c>
      <c r="E982" s="5" t="e">
        <f t="shared" si="15"/>
        <v>#REF!</v>
      </c>
    </row>
    <row r="983" spans="1:5" ht="13.8" x14ac:dyDescent="0.3">
      <c r="A983" s="6">
        <v>93223</v>
      </c>
      <c r="B983" s="6" t="s">
        <v>6272</v>
      </c>
      <c r="C983" s="6" t="s">
        <v>5858</v>
      </c>
      <c r="D983" s="10">
        <v>85.15</v>
      </c>
      <c r="E983" s="5" t="e">
        <f t="shared" si="15"/>
        <v>#REF!</v>
      </c>
    </row>
    <row r="984" spans="1:5" ht="13.8" x14ac:dyDescent="0.3">
      <c r="A984" s="6">
        <v>93229</v>
      </c>
      <c r="B984" s="6" t="s">
        <v>6273</v>
      </c>
      <c r="C984" s="6" t="s">
        <v>5858</v>
      </c>
      <c r="D984" s="10">
        <v>0.25</v>
      </c>
      <c r="E984" s="5" t="e">
        <f t="shared" si="15"/>
        <v>#REF!</v>
      </c>
    </row>
    <row r="985" spans="1:5" ht="13.8" x14ac:dyDescent="0.3">
      <c r="A985" s="6">
        <v>93230</v>
      </c>
      <c r="B985" s="6" t="s">
        <v>6274</v>
      </c>
      <c r="C985" s="6" t="s">
        <v>5858</v>
      </c>
      <c r="D985" s="10">
        <v>0.03</v>
      </c>
      <c r="E985" s="5" t="e">
        <f t="shared" si="15"/>
        <v>#REF!</v>
      </c>
    </row>
    <row r="986" spans="1:5" ht="13.8" x14ac:dyDescent="0.3">
      <c r="A986" s="6">
        <v>93231</v>
      </c>
      <c r="B986" s="6" t="s">
        <v>6275</v>
      </c>
      <c r="C986" s="6" t="s">
        <v>5858</v>
      </c>
      <c r="D986" s="10">
        <v>0.24</v>
      </c>
      <c r="E986" s="5" t="e">
        <f t="shared" si="15"/>
        <v>#REF!</v>
      </c>
    </row>
    <row r="987" spans="1:5" ht="13.8" x14ac:dyDescent="0.3">
      <c r="A987" s="6">
        <v>93232</v>
      </c>
      <c r="B987" s="6" t="s">
        <v>6276</v>
      </c>
      <c r="C987" s="6" t="s">
        <v>5858</v>
      </c>
      <c r="D987" s="10">
        <v>5.47</v>
      </c>
      <c r="E987" s="5" t="e">
        <f t="shared" si="15"/>
        <v>#REF!</v>
      </c>
    </row>
    <row r="988" spans="1:5" ht="13.8" x14ac:dyDescent="0.3">
      <c r="A988" s="6">
        <v>93235</v>
      </c>
      <c r="B988" s="6" t="s">
        <v>6277</v>
      </c>
      <c r="C988" s="6" t="s">
        <v>5858</v>
      </c>
      <c r="D988" s="10">
        <v>0.76</v>
      </c>
      <c r="E988" s="5" t="e">
        <f t="shared" si="15"/>
        <v>#REF!</v>
      </c>
    </row>
    <row r="989" spans="1:5" ht="13.8" x14ac:dyDescent="0.3">
      <c r="A989" s="6">
        <v>93238</v>
      </c>
      <c r="B989" s="6" t="s">
        <v>6278</v>
      </c>
      <c r="C989" s="6" t="s">
        <v>5858</v>
      </c>
      <c r="D989" s="10">
        <v>0.66</v>
      </c>
      <c r="E989" s="5" t="e">
        <f t="shared" si="15"/>
        <v>#REF!</v>
      </c>
    </row>
    <row r="990" spans="1:5" ht="13.8" x14ac:dyDescent="0.3">
      <c r="A990" s="6">
        <v>93239</v>
      </c>
      <c r="B990" s="6" t="s">
        <v>6279</v>
      </c>
      <c r="C990" s="6" t="s">
        <v>5858</v>
      </c>
      <c r="D990" s="10">
        <v>3.01</v>
      </c>
      <c r="E990" s="5" t="e">
        <f t="shared" si="15"/>
        <v>#REF!</v>
      </c>
    </row>
    <row r="991" spans="1:5" ht="13.8" x14ac:dyDescent="0.3">
      <c r="A991" s="6">
        <v>93240</v>
      </c>
      <c r="B991" s="6" t="s">
        <v>6280</v>
      </c>
      <c r="C991" s="6" t="s">
        <v>5858</v>
      </c>
      <c r="D991" s="10">
        <v>6.52</v>
      </c>
      <c r="E991" s="5" t="e">
        <f t="shared" si="15"/>
        <v>#REF!</v>
      </c>
    </row>
    <row r="992" spans="1:5" ht="13.8" x14ac:dyDescent="0.3">
      <c r="A992" s="6">
        <v>93267</v>
      </c>
      <c r="B992" s="6" t="s">
        <v>6281</v>
      </c>
      <c r="C992" s="6" t="s">
        <v>5858</v>
      </c>
      <c r="D992" s="10">
        <v>24.17</v>
      </c>
      <c r="E992" s="5" t="e">
        <f t="shared" si="15"/>
        <v>#REF!</v>
      </c>
    </row>
    <row r="993" spans="1:5" ht="13.8" x14ac:dyDescent="0.3">
      <c r="A993" s="6">
        <v>93269</v>
      </c>
      <c r="B993" s="6" t="s">
        <v>6282</v>
      </c>
      <c r="C993" s="6" t="s">
        <v>5858</v>
      </c>
      <c r="D993" s="10">
        <v>2.87</v>
      </c>
      <c r="E993" s="5" t="e">
        <f t="shared" si="15"/>
        <v>#REF!</v>
      </c>
    </row>
    <row r="994" spans="1:5" ht="13.8" x14ac:dyDescent="0.3">
      <c r="A994" s="6">
        <v>93270</v>
      </c>
      <c r="B994" s="6" t="s">
        <v>6283</v>
      </c>
      <c r="C994" s="6" t="s">
        <v>5858</v>
      </c>
      <c r="D994" s="10">
        <v>26.44</v>
      </c>
      <c r="E994" s="5" t="e">
        <f t="shared" si="15"/>
        <v>#REF!</v>
      </c>
    </row>
    <row r="995" spans="1:5" ht="13.8" x14ac:dyDescent="0.3">
      <c r="A995" s="6">
        <v>93271</v>
      </c>
      <c r="B995" s="6" t="s">
        <v>6284</v>
      </c>
      <c r="C995" s="6" t="s">
        <v>5858</v>
      </c>
      <c r="D995" s="10">
        <v>6.82</v>
      </c>
      <c r="E995" s="5" t="e">
        <f t="shared" si="15"/>
        <v>#REF!</v>
      </c>
    </row>
    <row r="996" spans="1:5" ht="13.8" x14ac:dyDescent="0.3">
      <c r="A996" s="6">
        <v>93277</v>
      </c>
      <c r="B996" s="6" t="s">
        <v>6285</v>
      </c>
      <c r="C996" s="6" t="s">
        <v>5858</v>
      </c>
      <c r="D996" s="10">
        <v>0.27</v>
      </c>
      <c r="E996" s="5" t="e">
        <f t="shared" si="15"/>
        <v>#REF!</v>
      </c>
    </row>
    <row r="997" spans="1:5" ht="13.8" x14ac:dyDescent="0.3">
      <c r="A997" s="6">
        <v>93278</v>
      </c>
      <c r="B997" s="6" t="s">
        <v>6286</v>
      </c>
      <c r="C997" s="6" t="s">
        <v>5858</v>
      </c>
      <c r="D997" s="10">
        <v>0.03</v>
      </c>
      <c r="E997" s="5" t="e">
        <f t="shared" si="15"/>
        <v>#REF!</v>
      </c>
    </row>
    <row r="998" spans="1:5" ht="13.8" x14ac:dyDescent="0.3">
      <c r="A998" s="6">
        <v>93279</v>
      </c>
      <c r="B998" s="6" t="s">
        <v>6287</v>
      </c>
      <c r="C998" s="6" t="s">
        <v>5858</v>
      </c>
      <c r="D998" s="10">
        <v>0.26</v>
      </c>
      <c r="E998" s="5" t="e">
        <f t="shared" si="15"/>
        <v>#REF!</v>
      </c>
    </row>
    <row r="999" spans="1:5" ht="13.8" x14ac:dyDescent="0.3">
      <c r="A999" s="6">
        <v>93280</v>
      </c>
      <c r="B999" s="6" t="s">
        <v>6288</v>
      </c>
      <c r="C999" s="6" t="s">
        <v>5858</v>
      </c>
      <c r="D999" s="10">
        <v>0.56000000000000005</v>
      </c>
      <c r="E999" s="5" t="e">
        <f t="shared" si="15"/>
        <v>#REF!</v>
      </c>
    </row>
    <row r="1000" spans="1:5" ht="13.8" x14ac:dyDescent="0.3">
      <c r="A1000" s="6">
        <v>93283</v>
      </c>
      <c r="B1000" s="6" t="s">
        <v>6289</v>
      </c>
      <c r="C1000" s="6" t="s">
        <v>5858</v>
      </c>
      <c r="D1000" s="10">
        <v>50.81</v>
      </c>
      <c r="E1000" s="5" t="e">
        <f t="shared" si="15"/>
        <v>#REF!</v>
      </c>
    </row>
    <row r="1001" spans="1:5" ht="13.8" x14ac:dyDescent="0.3">
      <c r="A1001" s="6">
        <v>93284</v>
      </c>
      <c r="B1001" s="6" t="s">
        <v>6290</v>
      </c>
      <c r="C1001" s="6" t="s">
        <v>5858</v>
      </c>
      <c r="D1001" s="10">
        <v>9.65</v>
      </c>
      <c r="E1001" s="5" t="e">
        <f t="shared" si="15"/>
        <v>#REF!</v>
      </c>
    </row>
    <row r="1002" spans="1:5" ht="13.8" x14ac:dyDescent="0.3">
      <c r="A1002" s="6">
        <v>93285</v>
      </c>
      <c r="B1002" s="6" t="s">
        <v>6291</v>
      </c>
      <c r="C1002" s="6" t="s">
        <v>5858</v>
      </c>
      <c r="D1002" s="10">
        <v>81.69</v>
      </c>
      <c r="E1002" s="5" t="e">
        <f t="shared" si="15"/>
        <v>#REF!</v>
      </c>
    </row>
    <row r="1003" spans="1:5" ht="13.8" x14ac:dyDescent="0.3">
      <c r="A1003" s="6">
        <v>93286</v>
      </c>
      <c r="B1003" s="6" t="s">
        <v>6292</v>
      </c>
      <c r="C1003" s="6" t="s">
        <v>5858</v>
      </c>
      <c r="D1003" s="10">
        <v>161.33000000000001</v>
      </c>
      <c r="E1003" s="5" t="e">
        <f t="shared" si="15"/>
        <v>#REF!</v>
      </c>
    </row>
    <row r="1004" spans="1:5" ht="13.8" x14ac:dyDescent="0.3">
      <c r="A1004" s="6">
        <v>93296</v>
      </c>
      <c r="B1004" s="6" t="s">
        <v>6293</v>
      </c>
      <c r="C1004" s="6" t="s">
        <v>5858</v>
      </c>
      <c r="D1004" s="10">
        <v>3.55</v>
      </c>
      <c r="E1004" s="5" t="e">
        <f t="shared" si="15"/>
        <v>#REF!</v>
      </c>
    </row>
    <row r="1005" spans="1:5" ht="13.8" x14ac:dyDescent="0.3">
      <c r="A1005" s="6">
        <v>93397</v>
      </c>
      <c r="B1005" s="6" t="s">
        <v>6294</v>
      </c>
      <c r="C1005" s="6" t="s">
        <v>5858</v>
      </c>
      <c r="D1005" s="10">
        <v>9.5399999999999991</v>
      </c>
      <c r="E1005" s="5" t="e">
        <f t="shared" si="15"/>
        <v>#REF!</v>
      </c>
    </row>
    <row r="1006" spans="1:5" ht="13.8" x14ac:dyDescent="0.3">
      <c r="A1006" s="6">
        <v>93398</v>
      </c>
      <c r="B1006" s="6" t="s">
        <v>6295</v>
      </c>
      <c r="C1006" s="6" t="s">
        <v>5858</v>
      </c>
      <c r="D1006" s="10">
        <v>2</v>
      </c>
      <c r="E1006" s="5" t="e">
        <f t="shared" si="15"/>
        <v>#REF!</v>
      </c>
    </row>
    <row r="1007" spans="1:5" ht="13.8" x14ac:dyDescent="0.3">
      <c r="A1007" s="6">
        <v>93399</v>
      </c>
      <c r="B1007" s="6" t="s">
        <v>6296</v>
      </c>
      <c r="C1007" s="6" t="s">
        <v>5858</v>
      </c>
      <c r="D1007" s="10">
        <v>0.77</v>
      </c>
      <c r="E1007" s="5" t="e">
        <f t="shared" si="15"/>
        <v>#REF!</v>
      </c>
    </row>
    <row r="1008" spans="1:5" ht="13.8" x14ac:dyDescent="0.3">
      <c r="A1008" s="6">
        <v>93400</v>
      </c>
      <c r="B1008" s="6" t="s">
        <v>6297</v>
      </c>
      <c r="C1008" s="6" t="s">
        <v>5858</v>
      </c>
      <c r="D1008" s="10">
        <v>17.91</v>
      </c>
      <c r="E1008" s="5" t="e">
        <f t="shared" si="15"/>
        <v>#REF!</v>
      </c>
    </row>
    <row r="1009" spans="1:5" ht="13.8" x14ac:dyDescent="0.3">
      <c r="A1009" s="6">
        <v>93401</v>
      </c>
      <c r="B1009" s="6" t="s">
        <v>6298</v>
      </c>
      <c r="C1009" s="6" t="s">
        <v>5858</v>
      </c>
      <c r="D1009" s="10">
        <v>86.16</v>
      </c>
      <c r="E1009" s="5" t="e">
        <f t="shared" si="15"/>
        <v>#REF!</v>
      </c>
    </row>
    <row r="1010" spans="1:5" ht="13.8" x14ac:dyDescent="0.3">
      <c r="A1010" s="6">
        <v>93404</v>
      </c>
      <c r="B1010" s="6" t="s">
        <v>6299</v>
      </c>
      <c r="C1010" s="6" t="s">
        <v>5858</v>
      </c>
      <c r="D1010" s="10">
        <v>4.3899999999999997</v>
      </c>
      <c r="E1010" s="5" t="e">
        <f t="shared" si="15"/>
        <v>#REF!</v>
      </c>
    </row>
    <row r="1011" spans="1:5" ht="13.8" x14ac:dyDescent="0.3">
      <c r="A1011" s="6">
        <v>93405</v>
      </c>
      <c r="B1011" s="6" t="s">
        <v>6300</v>
      </c>
      <c r="C1011" s="6" t="s">
        <v>5858</v>
      </c>
      <c r="D1011" s="10">
        <v>0.44</v>
      </c>
      <c r="E1011" s="5" t="e">
        <f t="shared" si="15"/>
        <v>#REF!</v>
      </c>
    </row>
    <row r="1012" spans="1:5" ht="13.8" x14ac:dyDescent="0.3">
      <c r="A1012" s="6">
        <v>93406</v>
      </c>
      <c r="B1012" s="6" t="s">
        <v>6301</v>
      </c>
      <c r="C1012" s="6" t="s">
        <v>5858</v>
      </c>
      <c r="D1012" s="10">
        <v>5.49</v>
      </c>
      <c r="E1012" s="5" t="e">
        <f t="shared" si="15"/>
        <v>#REF!</v>
      </c>
    </row>
    <row r="1013" spans="1:5" ht="13.8" x14ac:dyDescent="0.3">
      <c r="A1013" s="6">
        <v>93407</v>
      </c>
      <c r="B1013" s="6" t="s">
        <v>6302</v>
      </c>
      <c r="C1013" s="6" t="s">
        <v>5858</v>
      </c>
      <c r="D1013" s="10">
        <v>25.68</v>
      </c>
      <c r="E1013" s="5" t="e">
        <f t="shared" si="15"/>
        <v>#REF!</v>
      </c>
    </row>
    <row r="1014" spans="1:5" ht="13.8" x14ac:dyDescent="0.3">
      <c r="A1014" s="6">
        <v>93411</v>
      </c>
      <c r="B1014" s="6" t="s">
        <v>6303</v>
      </c>
      <c r="C1014" s="6" t="s">
        <v>5858</v>
      </c>
      <c r="D1014" s="10">
        <v>0.2</v>
      </c>
      <c r="E1014" s="5" t="e">
        <f t="shared" si="15"/>
        <v>#REF!</v>
      </c>
    </row>
    <row r="1015" spans="1:5" ht="13.8" x14ac:dyDescent="0.3">
      <c r="A1015" s="6">
        <v>93412</v>
      </c>
      <c r="B1015" s="6" t="s">
        <v>6304</v>
      </c>
      <c r="C1015" s="6" t="s">
        <v>5858</v>
      </c>
      <c r="D1015" s="10">
        <v>0.03</v>
      </c>
      <c r="E1015" s="5" t="e">
        <f t="shared" si="15"/>
        <v>#REF!</v>
      </c>
    </row>
    <row r="1016" spans="1:5" ht="13.8" x14ac:dyDescent="0.3">
      <c r="A1016" s="6">
        <v>93413</v>
      </c>
      <c r="B1016" s="6" t="s">
        <v>6305</v>
      </c>
      <c r="C1016" s="6" t="s">
        <v>5858</v>
      </c>
      <c r="D1016" s="10">
        <v>0.18</v>
      </c>
      <c r="E1016" s="5" t="e">
        <f t="shared" si="15"/>
        <v>#REF!</v>
      </c>
    </row>
    <row r="1017" spans="1:5" ht="13.8" x14ac:dyDescent="0.3">
      <c r="A1017" s="6">
        <v>93414</v>
      </c>
      <c r="B1017" s="6" t="s">
        <v>6306</v>
      </c>
      <c r="C1017" s="6" t="s">
        <v>5858</v>
      </c>
      <c r="D1017" s="10">
        <v>9.43</v>
      </c>
      <c r="E1017" s="5" t="e">
        <f t="shared" si="15"/>
        <v>#REF!</v>
      </c>
    </row>
    <row r="1018" spans="1:5" ht="13.8" x14ac:dyDescent="0.3">
      <c r="A1018" s="6">
        <v>93417</v>
      </c>
      <c r="B1018" s="6" t="s">
        <v>6307</v>
      </c>
      <c r="C1018" s="6" t="s">
        <v>5858</v>
      </c>
      <c r="D1018" s="10">
        <v>2.68</v>
      </c>
      <c r="E1018" s="5" t="e">
        <f t="shared" si="15"/>
        <v>#REF!</v>
      </c>
    </row>
    <row r="1019" spans="1:5" ht="13.8" x14ac:dyDescent="0.3">
      <c r="A1019" s="6">
        <v>93418</v>
      </c>
      <c r="B1019" s="6" t="s">
        <v>6308</v>
      </c>
      <c r="C1019" s="6" t="s">
        <v>5858</v>
      </c>
      <c r="D1019" s="10">
        <v>0.48</v>
      </c>
      <c r="E1019" s="5" t="e">
        <f t="shared" si="15"/>
        <v>#REF!</v>
      </c>
    </row>
    <row r="1020" spans="1:5" ht="13.8" x14ac:dyDescent="0.3">
      <c r="A1020" s="6">
        <v>93419</v>
      </c>
      <c r="B1020" s="6" t="s">
        <v>6309</v>
      </c>
      <c r="C1020" s="6" t="s">
        <v>5858</v>
      </c>
      <c r="D1020" s="10">
        <v>2.39</v>
      </c>
      <c r="E1020" s="5" t="e">
        <f t="shared" si="15"/>
        <v>#REF!</v>
      </c>
    </row>
    <row r="1021" spans="1:5" ht="13.8" x14ac:dyDescent="0.3">
      <c r="A1021" s="6">
        <v>93420</v>
      </c>
      <c r="B1021" s="6" t="s">
        <v>6310</v>
      </c>
      <c r="C1021" s="6" t="s">
        <v>5858</v>
      </c>
      <c r="D1021" s="10">
        <v>36.54</v>
      </c>
      <c r="E1021" s="5" t="e">
        <f t="shared" si="15"/>
        <v>#REF!</v>
      </c>
    </row>
    <row r="1022" spans="1:5" ht="13.8" x14ac:dyDescent="0.3">
      <c r="A1022" s="6">
        <v>93423</v>
      </c>
      <c r="B1022" s="6" t="s">
        <v>6311</v>
      </c>
      <c r="C1022" s="6" t="s">
        <v>5858</v>
      </c>
      <c r="D1022" s="10">
        <v>3.79</v>
      </c>
      <c r="E1022" s="5" t="e">
        <f t="shared" si="15"/>
        <v>#REF!</v>
      </c>
    </row>
    <row r="1023" spans="1:5" ht="13.8" x14ac:dyDescent="0.3">
      <c r="A1023" s="6">
        <v>93424</v>
      </c>
      <c r="B1023" s="6" t="s">
        <v>6312</v>
      </c>
      <c r="C1023" s="6" t="s">
        <v>5858</v>
      </c>
      <c r="D1023" s="10">
        <v>0.68</v>
      </c>
      <c r="E1023" s="5" t="e">
        <f t="shared" si="15"/>
        <v>#REF!</v>
      </c>
    </row>
    <row r="1024" spans="1:5" ht="13.8" x14ac:dyDescent="0.3">
      <c r="A1024" s="6">
        <v>93425</v>
      </c>
      <c r="B1024" s="6" t="s">
        <v>6313</v>
      </c>
      <c r="C1024" s="6" t="s">
        <v>5858</v>
      </c>
      <c r="D1024" s="10">
        <v>3.38</v>
      </c>
      <c r="E1024" s="5" t="e">
        <f t="shared" si="15"/>
        <v>#REF!</v>
      </c>
    </row>
    <row r="1025" spans="1:5" ht="13.8" x14ac:dyDescent="0.3">
      <c r="A1025" s="6">
        <v>93426</v>
      </c>
      <c r="B1025" s="6" t="s">
        <v>6314</v>
      </c>
      <c r="C1025" s="6" t="s">
        <v>5858</v>
      </c>
      <c r="D1025" s="10">
        <v>87.33</v>
      </c>
      <c r="E1025" s="5" t="e">
        <f t="shared" si="15"/>
        <v>#REF!</v>
      </c>
    </row>
    <row r="1026" spans="1:5" ht="13.8" x14ac:dyDescent="0.3">
      <c r="A1026" s="6">
        <v>93429</v>
      </c>
      <c r="B1026" s="6" t="s">
        <v>6315</v>
      </c>
      <c r="C1026" s="6" t="s">
        <v>5858</v>
      </c>
      <c r="D1026" s="10">
        <v>66</v>
      </c>
      <c r="E1026" s="5" t="e">
        <f t="shared" si="15"/>
        <v>#REF!</v>
      </c>
    </row>
    <row r="1027" spans="1:5" ht="13.8" x14ac:dyDescent="0.3">
      <c r="A1027" s="6">
        <v>93430</v>
      </c>
      <c r="B1027" s="6" t="s">
        <v>6316</v>
      </c>
      <c r="C1027" s="6" t="s">
        <v>5858</v>
      </c>
      <c r="D1027" s="10">
        <v>11.88</v>
      </c>
      <c r="E1027" s="5" t="e">
        <f t="shared" si="15"/>
        <v>#REF!</v>
      </c>
    </row>
    <row r="1028" spans="1:5" ht="13.8" x14ac:dyDescent="0.3">
      <c r="A1028" s="6">
        <v>93431</v>
      </c>
      <c r="B1028" s="6" t="s">
        <v>6317</v>
      </c>
      <c r="C1028" s="6" t="s">
        <v>5858</v>
      </c>
      <c r="D1028" s="10">
        <v>106.09</v>
      </c>
      <c r="E1028" s="5" t="e">
        <f t="shared" si="15"/>
        <v>#REF!</v>
      </c>
    </row>
    <row r="1029" spans="1:5" ht="13.8" x14ac:dyDescent="0.3">
      <c r="A1029" s="6">
        <v>93432</v>
      </c>
      <c r="B1029" s="6" t="s">
        <v>6318</v>
      </c>
      <c r="C1029" s="6" t="s">
        <v>5858</v>
      </c>
      <c r="D1029" s="11">
        <v>1564.8</v>
      </c>
      <c r="E1029" s="5" t="e">
        <f t="shared" si="15"/>
        <v>#REF!</v>
      </c>
    </row>
    <row r="1030" spans="1:5" ht="13.8" x14ac:dyDescent="0.3">
      <c r="A1030" s="6">
        <v>93435</v>
      </c>
      <c r="B1030" s="6" t="s">
        <v>6319</v>
      </c>
      <c r="C1030" s="6" t="s">
        <v>5858</v>
      </c>
      <c r="D1030" s="10">
        <v>3.57</v>
      </c>
      <c r="E1030" s="5" t="e">
        <f t="shared" si="15"/>
        <v>#REF!</v>
      </c>
    </row>
    <row r="1031" spans="1:5" ht="13.8" x14ac:dyDescent="0.3">
      <c r="A1031" s="6">
        <v>93436</v>
      </c>
      <c r="B1031" s="6" t="s">
        <v>6320</v>
      </c>
      <c r="C1031" s="6" t="s">
        <v>5858</v>
      </c>
      <c r="D1031" s="10">
        <v>0.75</v>
      </c>
      <c r="E1031" s="5" t="e">
        <f t="shared" si="15"/>
        <v>#REF!</v>
      </c>
    </row>
    <row r="1032" spans="1:5" ht="13.8" x14ac:dyDescent="0.3">
      <c r="A1032" s="6">
        <v>93437</v>
      </c>
      <c r="B1032" s="6" t="s">
        <v>6321</v>
      </c>
      <c r="C1032" s="6" t="s">
        <v>5858</v>
      </c>
      <c r="D1032" s="10">
        <v>6.69</v>
      </c>
      <c r="E1032" s="5" t="e">
        <f t="shared" ref="E1032:E1095" si="16">TRUNC(D1032-(D1032*$F$3),2)</f>
        <v>#REF!</v>
      </c>
    </row>
    <row r="1033" spans="1:5" ht="13.8" x14ac:dyDescent="0.3">
      <c r="A1033" s="6">
        <v>93438</v>
      </c>
      <c r="B1033" s="6" t="s">
        <v>6322</v>
      </c>
      <c r="C1033" s="6" t="s">
        <v>5858</v>
      </c>
      <c r="D1033" s="10">
        <v>16.170000000000002</v>
      </c>
      <c r="E1033" s="5" t="e">
        <f t="shared" si="16"/>
        <v>#REF!</v>
      </c>
    </row>
    <row r="1034" spans="1:5" ht="13.8" x14ac:dyDescent="0.3">
      <c r="A1034" s="6">
        <v>95114</v>
      </c>
      <c r="B1034" s="6" t="s">
        <v>6323</v>
      </c>
      <c r="C1034" s="6" t="s">
        <v>5858</v>
      </c>
      <c r="D1034" s="10">
        <v>1.03</v>
      </c>
      <c r="E1034" s="5" t="e">
        <f t="shared" si="16"/>
        <v>#REF!</v>
      </c>
    </row>
    <row r="1035" spans="1:5" ht="13.8" x14ac:dyDescent="0.3">
      <c r="A1035" s="6">
        <v>95115</v>
      </c>
      <c r="B1035" s="6" t="s">
        <v>6324</v>
      </c>
      <c r="C1035" s="6" t="s">
        <v>5858</v>
      </c>
      <c r="D1035" s="10">
        <v>0.12</v>
      </c>
      <c r="E1035" s="5" t="e">
        <f t="shared" si="16"/>
        <v>#REF!</v>
      </c>
    </row>
    <row r="1036" spans="1:5" ht="13.8" x14ac:dyDescent="0.3">
      <c r="A1036" s="6">
        <v>95116</v>
      </c>
      <c r="B1036" s="6" t="s">
        <v>6325</v>
      </c>
      <c r="C1036" s="6" t="s">
        <v>5858</v>
      </c>
      <c r="D1036" s="10">
        <v>31.99</v>
      </c>
      <c r="E1036" s="5" t="e">
        <f t="shared" si="16"/>
        <v>#REF!</v>
      </c>
    </row>
    <row r="1037" spans="1:5" ht="13.8" x14ac:dyDescent="0.3">
      <c r="A1037" s="6">
        <v>95117</v>
      </c>
      <c r="B1037" s="6" t="s">
        <v>6326</v>
      </c>
      <c r="C1037" s="6" t="s">
        <v>5858</v>
      </c>
      <c r="D1037" s="10">
        <v>5.04</v>
      </c>
      <c r="E1037" s="5" t="e">
        <f t="shared" si="16"/>
        <v>#REF!</v>
      </c>
    </row>
    <row r="1038" spans="1:5" ht="13.8" x14ac:dyDescent="0.3">
      <c r="A1038" s="6">
        <v>95118</v>
      </c>
      <c r="B1038" s="6" t="s">
        <v>6327</v>
      </c>
      <c r="C1038" s="6" t="s">
        <v>5858</v>
      </c>
      <c r="D1038" s="10">
        <v>34.04</v>
      </c>
      <c r="E1038" s="5" t="e">
        <f t="shared" si="16"/>
        <v>#REF!</v>
      </c>
    </row>
    <row r="1039" spans="1:5" ht="13.8" x14ac:dyDescent="0.3">
      <c r="A1039" s="6">
        <v>95119</v>
      </c>
      <c r="B1039" s="6" t="s">
        <v>6328</v>
      </c>
      <c r="C1039" s="6" t="s">
        <v>5858</v>
      </c>
      <c r="D1039" s="10">
        <v>6.12</v>
      </c>
      <c r="E1039" s="5" t="e">
        <f t="shared" si="16"/>
        <v>#REF!</v>
      </c>
    </row>
    <row r="1040" spans="1:5" ht="13.8" x14ac:dyDescent="0.3">
      <c r="A1040" s="6">
        <v>95120</v>
      </c>
      <c r="B1040" s="6" t="s">
        <v>6329</v>
      </c>
      <c r="C1040" s="6" t="s">
        <v>5858</v>
      </c>
      <c r="D1040" s="10">
        <v>46.53</v>
      </c>
      <c r="E1040" s="5" t="e">
        <f t="shared" si="16"/>
        <v>#REF!</v>
      </c>
    </row>
    <row r="1041" spans="1:5" ht="13.8" x14ac:dyDescent="0.3">
      <c r="A1041" s="6">
        <v>95123</v>
      </c>
      <c r="B1041" s="6" t="s">
        <v>6330</v>
      </c>
      <c r="C1041" s="6" t="s">
        <v>5858</v>
      </c>
      <c r="D1041" s="10">
        <v>11.4</v>
      </c>
      <c r="E1041" s="5" t="e">
        <f t="shared" si="16"/>
        <v>#REF!</v>
      </c>
    </row>
    <row r="1042" spans="1:5" ht="13.8" x14ac:dyDescent="0.3">
      <c r="A1042" s="6">
        <v>95124</v>
      </c>
      <c r="B1042" s="6" t="s">
        <v>6331</v>
      </c>
      <c r="C1042" s="6" t="s">
        <v>5858</v>
      </c>
      <c r="D1042" s="10">
        <v>1.79</v>
      </c>
      <c r="E1042" s="5" t="e">
        <f t="shared" si="16"/>
        <v>#REF!</v>
      </c>
    </row>
    <row r="1043" spans="1:5" ht="13.8" x14ac:dyDescent="0.3">
      <c r="A1043" s="6">
        <v>95125</v>
      </c>
      <c r="B1043" s="6" t="s">
        <v>6332</v>
      </c>
      <c r="C1043" s="6" t="s">
        <v>5858</v>
      </c>
      <c r="D1043" s="10">
        <v>12.47</v>
      </c>
      <c r="E1043" s="5" t="e">
        <f t="shared" si="16"/>
        <v>#REF!</v>
      </c>
    </row>
    <row r="1044" spans="1:5" ht="13.8" x14ac:dyDescent="0.3">
      <c r="A1044" s="6">
        <v>95126</v>
      </c>
      <c r="B1044" s="6" t="s">
        <v>6333</v>
      </c>
      <c r="C1044" s="6" t="s">
        <v>5858</v>
      </c>
      <c r="D1044" s="10">
        <v>80.22</v>
      </c>
      <c r="E1044" s="5" t="e">
        <f t="shared" si="16"/>
        <v>#REF!</v>
      </c>
    </row>
    <row r="1045" spans="1:5" ht="13.8" x14ac:dyDescent="0.3">
      <c r="A1045" s="6">
        <v>95129</v>
      </c>
      <c r="B1045" s="6" t="s">
        <v>6334</v>
      </c>
      <c r="C1045" s="6" t="s">
        <v>5858</v>
      </c>
      <c r="D1045" s="10">
        <v>20.23</v>
      </c>
      <c r="E1045" s="5" t="e">
        <f t="shared" si="16"/>
        <v>#REF!</v>
      </c>
    </row>
    <row r="1046" spans="1:5" ht="13.8" x14ac:dyDescent="0.3">
      <c r="A1046" s="6">
        <v>95130</v>
      </c>
      <c r="B1046" s="6" t="s">
        <v>6335</v>
      </c>
      <c r="C1046" s="6" t="s">
        <v>5858</v>
      </c>
      <c r="D1046" s="10">
        <v>3.64</v>
      </c>
      <c r="E1046" s="5" t="e">
        <f t="shared" si="16"/>
        <v>#REF!</v>
      </c>
    </row>
    <row r="1047" spans="1:5" ht="13.8" x14ac:dyDescent="0.3">
      <c r="A1047" s="6">
        <v>95131</v>
      </c>
      <c r="B1047" s="6" t="s">
        <v>6336</v>
      </c>
      <c r="C1047" s="6" t="s">
        <v>5858</v>
      </c>
      <c r="D1047" s="10">
        <v>37.94</v>
      </c>
      <c r="E1047" s="5" t="e">
        <f t="shared" si="16"/>
        <v>#REF!</v>
      </c>
    </row>
    <row r="1048" spans="1:5" ht="13.8" x14ac:dyDescent="0.3">
      <c r="A1048" s="6">
        <v>95132</v>
      </c>
      <c r="B1048" s="6" t="s">
        <v>6337</v>
      </c>
      <c r="C1048" s="6" t="s">
        <v>5858</v>
      </c>
      <c r="D1048" s="10">
        <v>17.57</v>
      </c>
      <c r="E1048" s="5" t="e">
        <f t="shared" si="16"/>
        <v>#REF!</v>
      </c>
    </row>
    <row r="1049" spans="1:5" ht="13.8" x14ac:dyDescent="0.3">
      <c r="A1049" s="6">
        <v>95136</v>
      </c>
      <c r="B1049" s="6" t="s">
        <v>6338</v>
      </c>
      <c r="C1049" s="6" t="s">
        <v>5858</v>
      </c>
      <c r="D1049" s="10">
        <v>0.03</v>
      </c>
      <c r="E1049" s="5" t="e">
        <f t="shared" si="16"/>
        <v>#REF!</v>
      </c>
    </row>
    <row r="1050" spans="1:5" ht="13.8" x14ac:dyDescent="0.3">
      <c r="A1050" s="6">
        <v>95137</v>
      </c>
      <c r="B1050" s="6" t="s">
        <v>6339</v>
      </c>
      <c r="C1050" s="6" t="s">
        <v>5858</v>
      </c>
      <c r="D1050" s="10">
        <v>0.01</v>
      </c>
      <c r="E1050" s="5" t="e">
        <f t="shared" si="16"/>
        <v>#REF!</v>
      </c>
    </row>
    <row r="1051" spans="1:5" ht="13.8" x14ac:dyDescent="0.3">
      <c r="A1051" s="6">
        <v>95138</v>
      </c>
      <c r="B1051" s="6" t="s">
        <v>6340</v>
      </c>
      <c r="C1051" s="6" t="s">
        <v>5858</v>
      </c>
      <c r="D1051" s="10">
        <v>0.02</v>
      </c>
      <c r="E1051" s="5" t="e">
        <f t="shared" si="16"/>
        <v>#REF!</v>
      </c>
    </row>
    <row r="1052" spans="1:5" ht="13.8" x14ac:dyDescent="0.3">
      <c r="A1052" s="6">
        <v>95208</v>
      </c>
      <c r="B1052" s="6" t="s">
        <v>6341</v>
      </c>
      <c r="C1052" s="6" t="s">
        <v>5858</v>
      </c>
      <c r="D1052" s="10">
        <v>27.39</v>
      </c>
      <c r="E1052" s="5" t="e">
        <f t="shared" si="16"/>
        <v>#REF!</v>
      </c>
    </row>
    <row r="1053" spans="1:5" ht="13.8" x14ac:dyDescent="0.3">
      <c r="A1053" s="6">
        <v>95209</v>
      </c>
      <c r="B1053" s="6" t="s">
        <v>6342</v>
      </c>
      <c r="C1053" s="6" t="s">
        <v>5858</v>
      </c>
      <c r="D1053" s="10">
        <v>3.25</v>
      </c>
      <c r="E1053" s="5" t="e">
        <f t="shared" si="16"/>
        <v>#REF!</v>
      </c>
    </row>
    <row r="1054" spans="1:5" ht="13.8" x14ac:dyDescent="0.3">
      <c r="A1054" s="6">
        <v>95210</v>
      </c>
      <c r="B1054" s="6" t="s">
        <v>6343</v>
      </c>
      <c r="C1054" s="6" t="s">
        <v>5858</v>
      </c>
      <c r="D1054" s="10">
        <v>29.96</v>
      </c>
      <c r="E1054" s="5" t="e">
        <f t="shared" si="16"/>
        <v>#REF!</v>
      </c>
    </row>
    <row r="1055" spans="1:5" ht="13.8" x14ac:dyDescent="0.3">
      <c r="A1055" s="6">
        <v>95211</v>
      </c>
      <c r="B1055" s="6" t="s">
        <v>6344</v>
      </c>
      <c r="C1055" s="6" t="s">
        <v>5858</v>
      </c>
      <c r="D1055" s="10">
        <v>6.82</v>
      </c>
      <c r="E1055" s="5" t="e">
        <f t="shared" si="16"/>
        <v>#REF!</v>
      </c>
    </row>
    <row r="1056" spans="1:5" ht="13.8" x14ac:dyDescent="0.3">
      <c r="A1056" s="6">
        <v>95214</v>
      </c>
      <c r="B1056" s="6" t="s">
        <v>6345</v>
      </c>
      <c r="C1056" s="6" t="s">
        <v>5858</v>
      </c>
      <c r="D1056" s="10">
        <v>0.23</v>
      </c>
      <c r="E1056" s="5" t="e">
        <f t="shared" si="16"/>
        <v>#REF!</v>
      </c>
    </row>
    <row r="1057" spans="1:5" ht="13.8" x14ac:dyDescent="0.3">
      <c r="A1057" s="6">
        <v>95215</v>
      </c>
      <c r="B1057" s="6" t="s">
        <v>6346</v>
      </c>
      <c r="C1057" s="6" t="s">
        <v>5858</v>
      </c>
      <c r="D1057" s="10">
        <v>0.02</v>
      </c>
      <c r="E1057" s="5" t="e">
        <f t="shared" si="16"/>
        <v>#REF!</v>
      </c>
    </row>
    <row r="1058" spans="1:5" ht="13.8" x14ac:dyDescent="0.3">
      <c r="A1058" s="6">
        <v>95216</v>
      </c>
      <c r="B1058" s="6" t="s">
        <v>6347</v>
      </c>
      <c r="C1058" s="6" t="s">
        <v>5858</v>
      </c>
      <c r="D1058" s="10">
        <v>0.16</v>
      </c>
      <c r="E1058" s="5" t="e">
        <f t="shared" si="16"/>
        <v>#REF!</v>
      </c>
    </row>
    <row r="1059" spans="1:5" ht="13.8" x14ac:dyDescent="0.3">
      <c r="A1059" s="6">
        <v>95217</v>
      </c>
      <c r="B1059" s="6" t="s">
        <v>6348</v>
      </c>
      <c r="C1059" s="6" t="s">
        <v>5858</v>
      </c>
      <c r="D1059" s="10">
        <v>0.45</v>
      </c>
      <c r="E1059" s="5" t="e">
        <f t="shared" si="16"/>
        <v>#REF!</v>
      </c>
    </row>
    <row r="1060" spans="1:5" ht="13.8" x14ac:dyDescent="0.3">
      <c r="A1060" s="6">
        <v>95255</v>
      </c>
      <c r="B1060" s="6" t="s">
        <v>6349</v>
      </c>
      <c r="C1060" s="6" t="s">
        <v>5858</v>
      </c>
      <c r="D1060" s="10">
        <v>0.92</v>
      </c>
      <c r="E1060" s="5" t="e">
        <f t="shared" si="16"/>
        <v>#REF!</v>
      </c>
    </row>
    <row r="1061" spans="1:5" ht="13.8" x14ac:dyDescent="0.3">
      <c r="A1061" s="6">
        <v>95256</v>
      </c>
      <c r="B1061" s="6" t="s">
        <v>6350</v>
      </c>
      <c r="C1061" s="6" t="s">
        <v>5858</v>
      </c>
      <c r="D1061" s="10">
        <v>0.1</v>
      </c>
      <c r="E1061" s="5" t="e">
        <f t="shared" si="16"/>
        <v>#REF!</v>
      </c>
    </row>
    <row r="1062" spans="1:5" ht="13.8" x14ac:dyDescent="0.3">
      <c r="A1062" s="6">
        <v>95257</v>
      </c>
      <c r="B1062" s="6" t="s">
        <v>6351</v>
      </c>
      <c r="C1062" s="6" t="s">
        <v>5858</v>
      </c>
      <c r="D1062" s="10">
        <v>1.1499999999999999</v>
      </c>
      <c r="E1062" s="5" t="e">
        <f t="shared" si="16"/>
        <v>#REF!</v>
      </c>
    </row>
    <row r="1063" spans="1:5" ht="13.8" x14ac:dyDescent="0.3">
      <c r="A1063" s="6">
        <v>95260</v>
      </c>
      <c r="B1063" s="6" t="s">
        <v>6352</v>
      </c>
      <c r="C1063" s="6" t="s">
        <v>5858</v>
      </c>
      <c r="D1063" s="10">
        <v>0.52</v>
      </c>
      <c r="E1063" s="5" t="e">
        <f t="shared" si="16"/>
        <v>#REF!</v>
      </c>
    </row>
    <row r="1064" spans="1:5" ht="13.8" x14ac:dyDescent="0.3">
      <c r="A1064" s="6">
        <v>95261</v>
      </c>
      <c r="B1064" s="6" t="s">
        <v>6353</v>
      </c>
      <c r="C1064" s="6" t="s">
        <v>5858</v>
      </c>
      <c r="D1064" s="10">
        <v>0.1</v>
      </c>
      <c r="E1064" s="5" t="e">
        <f t="shared" si="16"/>
        <v>#REF!</v>
      </c>
    </row>
    <row r="1065" spans="1:5" ht="13.8" x14ac:dyDescent="0.3">
      <c r="A1065" s="6">
        <v>95262</v>
      </c>
      <c r="B1065" s="6" t="s">
        <v>6354</v>
      </c>
      <c r="C1065" s="6" t="s">
        <v>5858</v>
      </c>
      <c r="D1065" s="10">
        <v>0.96</v>
      </c>
      <c r="E1065" s="5" t="e">
        <f t="shared" si="16"/>
        <v>#REF!</v>
      </c>
    </row>
    <row r="1066" spans="1:5" ht="13.8" x14ac:dyDescent="0.3">
      <c r="A1066" s="6">
        <v>95263</v>
      </c>
      <c r="B1066" s="6" t="s">
        <v>6355</v>
      </c>
      <c r="C1066" s="6" t="s">
        <v>5858</v>
      </c>
      <c r="D1066" s="10">
        <v>2.92</v>
      </c>
      <c r="E1066" s="5" t="e">
        <f t="shared" si="16"/>
        <v>#REF!</v>
      </c>
    </row>
    <row r="1067" spans="1:5" ht="13.8" x14ac:dyDescent="0.3">
      <c r="A1067" s="6">
        <v>95266</v>
      </c>
      <c r="B1067" s="6" t="s">
        <v>6356</v>
      </c>
      <c r="C1067" s="6" t="s">
        <v>5858</v>
      </c>
      <c r="D1067" s="10">
        <v>0.38</v>
      </c>
      <c r="E1067" s="5" t="e">
        <f t="shared" si="16"/>
        <v>#REF!</v>
      </c>
    </row>
    <row r="1068" spans="1:5" ht="13.8" x14ac:dyDescent="0.3">
      <c r="A1068" s="6">
        <v>95267</v>
      </c>
      <c r="B1068" s="6" t="s">
        <v>6357</v>
      </c>
      <c r="C1068" s="6" t="s">
        <v>5858</v>
      </c>
      <c r="D1068" s="10">
        <v>0.04</v>
      </c>
      <c r="E1068" s="5" t="e">
        <f t="shared" si="16"/>
        <v>#REF!</v>
      </c>
    </row>
    <row r="1069" spans="1:5" ht="13.8" x14ac:dyDescent="0.3">
      <c r="A1069" s="6">
        <v>95268</v>
      </c>
      <c r="B1069" s="6" t="s">
        <v>6358</v>
      </c>
      <c r="C1069" s="6" t="s">
        <v>5858</v>
      </c>
      <c r="D1069" s="10">
        <v>0.37</v>
      </c>
      <c r="E1069" s="5" t="e">
        <f t="shared" si="16"/>
        <v>#REF!</v>
      </c>
    </row>
    <row r="1070" spans="1:5" ht="13.8" x14ac:dyDescent="0.3">
      <c r="A1070" s="6">
        <v>95269</v>
      </c>
      <c r="B1070" s="6" t="s">
        <v>6359</v>
      </c>
      <c r="C1070" s="6" t="s">
        <v>5858</v>
      </c>
      <c r="D1070" s="10">
        <v>5.47</v>
      </c>
      <c r="E1070" s="5" t="e">
        <f t="shared" si="16"/>
        <v>#REF!</v>
      </c>
    </row>
    <row r="1071" spans="1:5" ht="13.8" x14ac:dyDescent="0.3">
      <c r="A1071" s="6">
        <v>95272</v>
      </c>
      <c r="B1071" s="6" t="s">
        <v>6360</v>
      </c>
      <c r="C1071" s="6" t="s">
        <v>5858</v>
      </c>
      <c r="D1071" s="10">
        <v>0.37</v>
      </c>
      <c r="E1071" s="5" t="e">
        <f t="shared" si="16"/>
        <v>#REF!</v>
      </c>
    </row>
    <row r="1072" spans="1:5" ht="13.8" x14ac:dyDescent="0.3">
      <c r="A1072" s="6">
        <v>95273</v>
      </c>
      <c r="B1072" s="6" t="s">
        <v>6361</v>
      </c>
      <c r="C1072" s="6" t="s">
        <v>5858</v>
      </c>
      <c r="D1072" s="10">
        <v>0.04</v>
      </c>
      <c r="E1072" s="5" t="e">
        <f t="shared" si="16"/>
        <v>#REF!</v>
      </c>
    </row>
    <row r="1073" spans="1:5" ht="13.8" x14ac:dyDescent="0.3">
      <c r="A1073" s="6">
        <v>95274</v>
      </c>
      <c r="B1073" s="6" t="s">
        <v>6362</v>
      </c>
      <c r="C1073" s="6" t="s">
        <v>5858</v>
      </c>
      <c r="D1073" s="10">
        <v>0.28999999999999998</v>
      </c>
      <c r="E1073" s="5" t="e">
        <f t="shared" si="16"/>
        <v>#REF!</v>
      </c>
    </row>
    <row r="1074" spans="1:5" ht="13.8" x14ac:dyDescent="0.3">
      <c r="A1074" s="6">
        <v>95275</v>
      </c>
      <c r="B1074" s="6" t="s">
        <v>6363</v>
      </c>
      <c r="C1074" s="6" t="s">
        <v>5858</v>
      </c>
      <c r="D1074" s="10">
        <v>1.85</v>
      </c>
      <c r="E1074" s="5" t="e">
        <f t="shared" si="16"/>
        <v>#REF!</v>
      </c>
    </row>
    <row r="1075" spans="1:5" ht="13.8" x14ac:dyDescent="0.3">
      <c r="A1075" s="6">
        <v>95278</v>
      </c>
      <c r="B1075" s="6" t="s">
        <v>6364</v>
      </c>
      <c r="C1075" s="6" t="s">
        <v>5858</v>
      </c>
      <c r="D1075" s="10">
        <v>0.41</v>
      </c>
      <c r="E1075" s="5" t="e">
        <f t="shared" si="16"/>
        <v>#REF!</v>
      </c>
    </row>
    <row r="1076" spans="1:5" ht="13.8" x14ac:dyDescent="0.3">
      <c r="A1076" s="6">
        <v>95279</v>
      </c>
      <c r="B1076" s="6" t="s">
        <v>6365</v>
      </c>
      <c r="C1076" s="6" t="s">
        <v>5858</v>
      </c>
      <c r="D1076" s="10">
        <v>0.04</v>
      </c>
      <c r="E1076" s="5" t="e">
        <f t="shared" si="16"/>
        <v>#REF!</v>
      </c>
    </row>
    <row r="1077" spans="1:5" ht="13.8" x14ac:dyDescent="0.3">
      <c r="A1077" s="6">
        <v>95280</v>
      </c>
      <c r="B1077" s="6" t="s">
        <v>6366</v>
      </c>
      <c r="C1077" s="6" t="s">
        <v>5858</v>
      </c>
      <c r="D1077" s="10">
        <v>0.32</v>
      </c>
      <c r="E1077" s="5" t="e">
        <f t="shared" si="16"/>
        <v>#REF!</v>
      </c>
    </row>
    <row r="1078" spans="1:5" ht="13.8" x14ac:dyDescent="0.3">
      <c r="A1078" s="6">
        <v>95281</v>
      </c>
      <c r="B1078" s="6" t="s">
        <v>6367</v>
      </c>
      <c r="C1078" s="6" t="s">
        <v>5858</v>
      </c>
      <c r="D1078" s="10">
        <v>5.47</v>
      </c>
      <c r="E1078" s="5" t="e">
        <f t="shared" si="16"/>
        <v>#REF!</v>
      </c>
    </row>
    <row r="1079" spans="1:5" ht="13.8" x14ac:dyDescent="0.3">
      <c r="A1079" s="6">
        <v>95617</v>
      </c>
      <c r="B1079" s="6" t="s">
        <v>6368</v>
      </c>
      <c r="C1079" s="6" t="s">
        <v>5858</v>
      </c>
      <c r="D1079" s="10">
        <v>0.75</v>
      </c>
      <c r="E1079" s="5" t="e">
        <f t="shared" si="16"/>
        <v>#REF!</v>
      </c>
    </row>
    <row r="1080" spans="1:5" ht="13.8" x14ac:dyDescent="0.3">
      <c r="A1080" s="6">
        <v>95618</v>
      </c>
      <c r="B1080" s="6" t="s">
        <v>6369</v>
      </c>
      <c r="C1080" s="6" t="s">
        <v>5858</v>
      </c>
      <c r="D1080" s="10">
        <v>0.08</v>
      </c>
      <c r="E1080" s="5" t="e">
        <f t="shared" si="16"/>
        <v>#REF!</v>
      </c>
    </row>
    <row r="1081" spans="1:5" ht="13.8" x14ac:dyDescent="0.3">
      <c r="A1081" s="6">
        <v>95619</v>
      </c>
      <c r="B1081" s="6" t="s">
        <v>6370</v>
      </c>
      <c r="C1081" s="6" t="s">
        <v>5858</v>
      </c>
      <c r="D1081" s="10">
        <v>0.94</v>
      </c>
      <c r="E1081" s="5" t="e">
        <f t="shared" si="16"/>
        <v>#REF!</v>
      </c>
    </row>
    <row r="1082" spans="1:5" ht="13.8" x14ac:dyDescent="0.3">
      <c r="A1082" s="6">
        <v>95627</v>
      </c>
      <c r="B1082" s="6" t="s">
        <v>6371</v>
      </c>
      <c r="C1082" s="6" t="s">
        <v>5858</v>
      </c>
      <c r="D1082" s="10">
        <v>23.81</v>
      </c>
      <c r="E1082" s="5" t="e">
        <f t="shared" si="16"/>
        <v>#REF!</v>
      </c>
    </row>
    <row r="1083" spans="1:5" ht="13.8" x14ac:dyDescent="0.3">
      <c r="A1083" s="6">
        <v>95628</v>
      </c>
      <c r="B1083" s="6" t="s">
        <v>6372</v>
      </c>
      <c r="C1083" s="6" t="s">
        <v>5858</v>
      </c>
      <c r="D1083" s="10">
        <v>3.3</v>
      </c>
      <c r="E1083" s="5" t="e">
        <f t="shared" si="16"/>
        <v>#REF!</v>
      </c>
    </row>
    <row r="1084" spans="1:5" ht="13.8" x14ac:dyDescent="0.3">
      <c r="A1084" s="6">
        <v>95629</v>
      </c>
      <c r="B1084" s="6" t="s">
        <v>6373</v>
      </c>
      <c r="C1084" s="6" t="s">
        <v>5858</v>
      </c>
      <c r="D1084" s="10">
        <v>29.79</v>
      </c>
      <c r="E1084" s="5" t="e">
        <f t="shared" si="16"/>
        <v>#REF!</v>
      </c>
    </row>
    <row r="1085" spans="1:5" ht="13.8" x14ac:dyDescent="0.3">
      <c r="A1085" s="6">
        <v>95630</v>
      </c>
      <c r="B1085" s="6" t="s">
        <v>6374</v>
      </c>
      <c r="C1085" s="6" t="s">
        <v>5858</v>
      </c>
      <c r="D1085" s="10">
        <v>48.63</v>
      </c>
      <c r="E1085" s="5" t="e">
        <f t="shared" si="16"/>
        <v>#REF!</v>
      </c>
    </row>
    <row r="1086" spans="1:5" ht="13.8" x14ac:dyDescent="0.3">
      <c r="A1086" s="6">
        <v>95698</v>
      </c>
      <c r="B1086" s="6" t="s">
        <v>6375</v>
      </c>
      <c r="C1086" s="6" t="s">
        <v>5858</v>
      </c>
      <c r="D1086" s="10">
        <v>3.07</v>
      </c>
      <c r="E1086" s="5" t="e">
        <f t="shared" si="16"/>
        <v>#REF!</v>
      </c>
    </row>
    <row r="1087" spans="1:5" ht="13.8" x14ac:dyDescent="0.3">
      <c r="A1087" s="6">
        <v>95699</v>
      </c>
      <c r="B1087" s="6" t="s">
        <v>6376</v>
      </c>
      <c r="C1087" s="6" t="s">
        <v>5858</v>
      </c>
      <c r="D1087" s="10">
        <v>0.36</v>
      </c>
      <c r="E1087" s="5" t="e">
        <f t="shared" si="16"/>
        <v>#REF!</v>
      </c>
    </row>
    <row r="1088" spans="1:5" ht="13.8" x14ac:dyDescent="0.3">
      <c r="A1088" s="6">
        <v>95700</v>
      </c>
      <c r="B1088" s="6" t="s">
        <v>6377</v>
      </c>
      <c r="C1088" s="6" t="s">
        <v>5858</v>
      </c>
      <c r="D1088" s="10">
        <v>3.83</v>
      </c>
      <c r="E1088" s="5" t="e">
        <f t="shared" si="16"/>
        <v>#REF!</v>
      </c>
    </row>
    <row r="1089" spans="1:5" ht="13.8" x14ac:dyDescent="0.3">
      <c r="A1089" s="6">
        <v>95701</v>
      </c>
      <c r="B1089" s="6" t="s">
        <v>6378</v>
      </c>
      <c r="C1089" s="6" t="s">
        <v>5858</v>
      </c>
      <c r="D1089" s="10">
        <v>2.2799999999999998</v>
      </c>
      <c r="E1089" s="5" t="e">
        <f t="shared" si="16"/>
        <v>#REF!</v>
      </c>
    </row>
    <row r="1090" spans="1:5" ht="13.8" x14ac:dyDescent="0.3">
      <c r="A1090" s="6">
        <v>95704</v>
      </c>
      <c r="B1090" s="6" t="s">
        <v>6379</v>
      </c>
      <c r="C1090" s="6" t="s">
        <v>5858</v>
      </c>
      <c r="D1090" s="10">
        <v>23.49</v>
      </c>
      <c r="E1090" s="5" t="e">
        <f t="shared" si="16"/>
        <v>#REF!</v>
      </c>
    </row>
    <row r="1091" spans="1:5" ht="13.8" x14ac:dyDescent="0.3">
      <c r="A1091" s="6">
        <v>95705</v>
      </c>
      <c r="B1091" s="6" t="s">
        <v>6380</v>
      </c>
      <c r="C1091" s="6" t="s">
        <v>5858</v>
      </c>
      <c r="D1091" s="10">
        <v>3.34</v>
      </c>
      <c r="E1091" s="5" t="e">
        <f t="shared" si="16"/>
        <v>#REF!</v>
      </c>
    </row>
    <row r="1092" spans="1:5" ht="13.8" x14ac:dyDescent="0.3">
      <c r="A1092" s="6">
        <v>95706</v>
      </c>
      <c r="B1092" s="6" t="s">
        <v>6381</v>
      </c>
      <c r="C1092" s="6" t="s">
        <v>5858</v>
      </c>
      <c r="D1092" s="10">
        <v>29.39</v>
      </c>
      <c r="E1092" s="5" t="e">
        <f t="shared" si="16"/>
        <v>#REF!</v>
      </c>
    </row>
    <row r="1093" spans="1:5" ht="13.8" x14ac:dyDescent="0.3">
      <c r="A1093" s="6">
        <v>95707</v>
      </c>
      <c r="B1093" s="6" t="s">
        <v>6382</v>
      </c>
      <c r="C1093" s="6" t="s">
        <v>5858</v>
      </c>
      <c r="D1093" s="10">
        <v>25.46</v>
      </c>
      <c r="E1093" s="5" t="e">
        <f t="shared" si="16"/>
        <v>#REF!</v>
      </c>
    </row>
    <row r="1094" spans="1:5" ht="13.8" x14ac:dyDescent="0.3">
      <c r="A1094" s="6">
        <v>95710</v>
      </c>
      <c r="B1094" s="6" t="s">
        <v>6383</v>
      </c>
      <c r="C1094" s="6" t="s">
        <v>5858</v>
      </c>
      <c r="D1094" s="10">
        <v>28.23</v>
      </c>
      <c r="E1094" s="5" t="e">
        <f t="shared" si="16"/>
        <v>#REF!</v>
      </c>
    </row>
    <row r="1095" spans="1:5" ht="13.8" x14ac:dyDescent="0.3">
      <c r="A1095" s="6">
        <v>95711</v>
      </c>
      <c r="B1095" s="6" t="s">
        <v>6384</v>
      </c>
      <c r="C1095" s="6" t="s">
        <v>5858</v>
      </c>
      <c r="D1095" s="10">
        <v>3.83</v>
      </c>
      <c r="E1095" s="5" t="e">
        <f t="shared" si="16"/>
        <v>#REF!</v>
      </c>
    </row>
    <row r="1096" spans="1:5" ht="13.8" x14ac:dyDescent="0.3">
      <c r="A1096" s="6">
        <v>95712</v>
      </c>
      <c r="B1096" s="6" t="s">
        <v>6385</v>
      </c>
      <c r="C1096" s="6" t="s">
        <v>5858</v>
      </c>
      <c r="D1096" s="10">
        <v>35.29</v>
      </c>
      <c r="E1096" s="5" t="e">
        <f t="shared" ref="E1096:E1159" si="17">TRUNC(D1096-(D1096*$F$3),2)</f>
        <v>#REF!</v>
      </c>
    </row>
    <row r="1097" spans="1:5" ht="13.8" x14ac:dyDescent="0.3">
      <c r="A1097" s="6">
        <v>95713</v>
      </c>
      <c r="B1097" s="6" t="s">
        <v>6386</v>
      </c>
      <c r="C1097" s="6" t="s">
        <v>5858</v>
      </c>
      <c r="D1097" s="10">
        <v>48.99</v>
      </c>
      <c r="E1097" s="5" t="e">
        <f t="shared" si="17"/>
        <v>#REF!</v>
      </c>
    </row>
    <row r="1098" spans="1:5" ht="13.8" x14ac:dyDescent="0.3">
      <c r="A1098" s="6">
        <v>95716</v>
      </c>
      <c r="B1098" s="6" t="s">
        <v>6387</v>
      </c>
      <c r="C1098" s="6" t="s">
        <v>5858</v>
      </c>
      <c r="D1098" s="10">
        <v>27.18</v>
      </c>
      <c r="E1098" s="5" t="e">
        <f t="shared" si="17"/>
        <v>#REF!</v>
      </c>
    </row>
    <row r="1099" spans="1:5" ht="13.8" x14ac:dyDescent="0.3">
      <c r="A1099" s="6">
        <v>95717</v>
      </c>
      <c r="B1099" s="6" t="s">
        <v>6388</v>
      </c>
      <c r="C1099" s="6" t="s">
        <v>5858</v>
      </c>
      <c r="D1099" s="10">
        <v>3.68</v>
      </c>
      <c r="E1099" s="5" t="e">
        <f t="shared" si="17"/>
        <v>#REF!</v>
      </c>
    </row>
    <row r="1100" spans="1:5" ht="13.8" x14ac:dyDescent="0.3">
      <c r="A1100" s="6">
        <v>95718</v>
      </c>
      <c r="B1100" s="6" t="s">
        <v>6389</v>
      </c>
      <c r="C1100" s="6" t="s">
        <v>5858</v>
      </c>
      <c r="D1100" s="10">
        <v>33.97</v>
      </c>
      <c r="E1100" s="5" t="e">
        <f t="shared" si="17"/>
        <v>#REF!</v>
      </c>
    </row>
    <row r="1101" spans="1:5" ht="13.8" x14ac:dyDescent="0.3">
      <c r="A1101" s="6">
        <v>95719</v>
      </c>
      <c r="B1101" s="6" t="s">
        <v>6390</v>
      </c>
      <c r="C1101" s="6" t="s">
        <v>5858</v>
      </c>
      <c r="D1101" s="10">
        <v>48.99</v>
      </c>
      <c r="E1101" s="5" t="e">
        <f t="shared" si="17"/>
        <v>#REF!</v>
      </c>
    </row>
    <row r="1102" spans="1:5" ht="13.8" x14ac:dyDescent="0.3">
      <c r="A1102" s="6">
        <v>95869</v>
      </c>
      <c r="B1102" s="6" t="s">
        <v>6391</v>
      </c>
      <c r="C1102" s="6" t="s">
        <v>5858</v>
      </c>
      <c r="D1102" s="10">
        <v>1.0900000000000001</v>
      </c>
      <c r="E1102" s="5" t="e">
        <f t="shared" si="17"/>
        <v>#REF!</v>
      </c>
    </row>
    <row r="1103" spans="1:5" ht="13.8" x14ac:dyDescent="0.3">
      <c r="A1103" s="6">
        <v>95870</v>
      </c>
      <c r="B1103" s="6" t="s">
        <v>6392</v>
      </c>
      <c r="C1103" s="6" t="s">
        <v>5858</v>
      </c>
      <c r="D1103" s="10">
        <v>5.41</v>
      </c>
      <c r="E1103" s="5" t="e">
        <f t="shared" si="17"/>
        <v>#REF!</v>
      </c>
    </row>
    <row r="1104" spans="1:5" ht="13.8" x14ac:dyDescent="0.3">
      <c r="A1104" s="6">
        <v>95871</v>
      </c>
      <c r="B1104" s="6" t="s">
        <v>6393</v>
      </c>
      <c r="C1104" s="6" t="s">
        <v>5858</v>
      </c>
      <c r="D1104" s="10">
        <v>148.78</v>
      </c>
      <c r="E1104" s="5" t="e">
        <f t="shared" si="17"/>
        <v>#REF!</v>
      </c>
    </row>
    <row r="1105" spans="1:5" ht="13.8" x14ac:dyDescent="0.3">
      <c r="A1105" s="6">
        <v>95874</v>
      </c>
      <c r="B1105" s="6" t="s">
        <v>6394</v>
      </c>
      <c r="C1105" s="6" t="s">
        <v>5858</v>
      </c>
      <c r="D1105" s="10">
        <v>6.07</v>
      </c>
      <c r="E1105" s="5" t="e">
        <f t="shared" si="17"/>
        <v>#REF!</v>
      </c>
    </row>
    <row r="1106" spans="1:5" ht="13.8" x14ac:dyDescent="0.3">
      <c r="A1106" s="6">
        <v>96008</v>
      </c>
      <c r="B1106" s="6" t="s">
        <v>6395</v>
      </c>
      <c r="C1106" s="6" t="s">
        <v>5858</v>
      </c>
      <c r="D1106" s="10">
        <v>12.12</v>
      </c>
      <c r="E1106" s="5" t="e">
        <f t="shared" si="17"/>
        <v>#REF!</v>
      </c>
    </row>
    <row r="1107" spans="1:5" ht="13.8" x14ac:dyDescent="0.3">
      <c r="A1107" s="6">
        <v>96009</v>
      </c>
      <c r="B1107" s="6" t="s">
        <v>6396</v>
      </c>
      <c r="C1107" s="6" t="s">
        <v>5858</v>
      </c>
      <c r="D1107" s="10">
        <v>1.67</v>
      </c>
      <c r="E1107" s="5" t="e">
        <f t="shared" si="17"/>
        <v>#REF!</v>
      </c>
    </row>
    <row r="1108" spans="1:5" ht="13.8" x14ac:dyDescent="0.3">
      <c r="A1108" s="6">
        <v>96011</v>
      </c>
      <c r="B1108" s="6" t="s">
        <v>6397</v>
      </c>
      <c r="C1108" s="6" t="s">
        <v>5858</v>
      </c>
      <c r="D1108" s="10">
        <v>13.25</v>
      </c>
      <c r="E1108" s="5" t="e">
        <f t="shared" si="17"/>
        <v>#REF!</v>
      </c>
    </row>
    <row r="1109" spans="1:5" ht="13.8" x14ac:dyDescent="0.3">
      <c r="A1109" s="6">
        <v>96012</v>
      </c>
      <c r="B1109" s="6" t="s">
        <v>6398</v>
      </c>
      <c r="C1109" s="6" t="s">
        <v>5858</v>
      </c>
      <c r="D1109" s="10">
        <v>93.65</v>
      </c>
      <c r="E1109" s="5" t="e">
        <f t="shared" si="17"/>
        <v>#REF!</v>
      </c>
    </row>
    <row r="1110" spans="1:5" ht="13.8" x14ac:dyDescent="0.3">
      <c r="A1110" s="6">
        <v>96015</v>
      </c>
      <c r="B1110" s="6" t="s">
        <v>6399</v>
      </c>
      <c r="C1110" s="6" t="s">
        <v>5858</v>
      </c>
      <c r="D1110" s="10">
        <v>12.01</v>
      </c>
      <c r="E1110" s="5" t="e">
        <f t="shared" si="17"/>
        <v>#REF!</v>
      </c>
    </row>
    <row r="1111" spans="1:5" ht="13.8" x14ac:dyDescent="0.3">
      <c r="A1111" s="6">
        <v>96016</v>
      </c>
      <c r="B1111" s="6" t="s">
        <v>6400</v>
      </c>
      <c r="C1111" s="6" t="s">
        <v>5858</v>
      </c>
      <c r="D1111" s="10">
        <v>1.66</v>
      </c>
      <c r="E1111" s="5" t="e">
        <f t="shared" si="17"/>
        <v>#REF!</v>
      </c>
    </row>
    <row r="1112" spans="1:5" ht="13.8" x14ac:dyDescent="0.3">
      <c r="A1112" s="6">
        <v>96018</v>
      </c>
      <c r="B1112" s="6" t="s">
        <v>6401</v>
      </c>
      <c r="C1112" s="6" t="s">
        <v>5858</v>
      </c>
      <c r="D1112" s="10">
        <v>13.13</v>
      </c>
      <c r="E1112" s="5" t="e">
        <f t="shared" si="17"/>
        <v>#REF!</v>
      </c>
    </row>
    <row r="1113" spans="1:5" ht="13.8" x14ac:dyDescent="0.3">
      <c r="A1113" s="6">
        <v>96019</v>
      </c>
      <c r="B1113" s="6" t="s">
        <v>6402</v>
      </c>
      <c r="C1113" s="6" t="s">
        <v>5858</v>
      </c>
      <c r="D1113" s="10">
        <v>93.65</v>
      </c>
      <c r="E1113" s="5" t="e">
        <f t="shared" si="17"/>
        <v>#REF!</v>
      </c>
    </row>
    <row r="1114" spans="1:5" ht="13.8" x14ac:dyDescent="0.3">
      <c r="A1114" s="6">
        <v>96023</v>
      </c>
      <c r="B1114" s="6" t="s">
        <v>6403</v>
      </c>
      <c r="C1114" s="6" t="s">
        <v>5858</v>
      </c>
      <c r="D1114" s="10">
        <v>9.2799999999999994</v>
      </c>
      <c r="E1114" s="5" t="e">
        <f t="shared" si="17"/>
        <v>#REF!</v>
      </c>
    </row>
    <row r="1115" spans="1:5" ht="13.8" x14ac:dyDescent="0.3">
      <c r="A1115" s="6">
        <v>96024</v>
      </c>
      <c r="B1115" s="6" t="s">
        <v>6404</v>
      </c>
      <c r="C1115" s="6" t="s">
        <v>5858</v>
      </c>
      <c r="D1115" s="10">
        <v>1.28</v>
      </c>
      <c r="E1115" s="5" t="e">
        <f t="shared" si="17"/>
        <v>#REF!</v>
      </c>
    </row>
    <row r="1116" spans="1:5" ht="13.8" x14ac:dyDescent="0.3">
      <c r="A1116" s="6">
        <v>96026</v>
      </c>
      <c r="B1116" s="6" t="s">
        <v>6405</v>
      </c>
      <c r="C1116" s="6" t="s">
        <v>5858</v>
      </c>
      <c r="D1116" s="10">
        <v>10.15</v>
      </c>
      <c r="E1116" s="5" t="e">
        <f t="shared" si="17"/>
        <v>#REF!</v>
      </c>
    </row>
    <row r="1117" spans="1:5" ht="13.8" x14ac:dyDescent="0.3">
      <c r="A1117" s="6">
        <v>96027</v>
      </c>
      <c r="B1117" s="6" t="s">
        <v>6406</v>
      </c>
      <c r="C1117" s="6" t="s">
        <v>5858</v>
      </c>
      <c r="D1117" s="10">
        <v>65.260000000000005</v>
      </c>
      <c r="E1117" s="5" t="e">
        <f t="shared" si="17"/>
        <v>#REF!</v>
      </c>
    </row>
    <row r="1118" spans="1:5" ht="13.8" x14ac:dyDescent="0.3">
      <c r="A1118" s="6">
        <v>96030</v>
      </c>
      <c r="B1118" s="6" t="s">
        <v>6407</v>
      </c>
      <c r="C1118" s="6" t="s">
        <v>5858</v>
      </c>
      <c r="D1118" s="10">
        <v>17.47</v>
      </c>
      <c r="E1118" s="5" t="e">
        <f t="shared" si="17"/>
        <v>#REF!</v>
      </c>
    </row>
    <row r="1119" spans="1:5" ht="13.8" x14ac:dyDescent="0.3">
      <c r="A1119" s="6">
        <v>96031</v>
      </c>
      <c r="B1119" s="6" t="s">
        <v>6408</v>
      </c>
      <c r="C1119" s="6" t="s">
        <v>5858</v>
      </c>
      <c r="D1119" s="10">
        <v>3.22</v>
      </c>
      <c r="E1119" s="5" t="e">
        <f t="shared" si="17"/>
        <v>#REF!</v>
      </c>
    </row>
    <row r="1120" spans="1:5" ht="13.8" x14ac:dyDescent="0.3">
      <c r="A1120" s="6">
        <v>96032</v>
      </c>
      <c r="B1120" s="6" t="s">
        <v>6409</v>
      </c>
      <c r="C1120" s="6" t="s">
        <v>5858</v>
      </c>
      <c r="D1120" s="10">
        <v>1.25</v>
      </c>
      <c r="E1120" s="5" t="e">
        <f t="shared" si="17"/>
        <v>#REF!</v>
      </c>
    </row>
    <row r="1121" spans="1:5" ht="13.8" x14ac:dyDescent="0.3">
      <c r="A1121" s="6">
        <v>96033</v>
      </c>
      <c r="B1121" s="6" t="s">
        <v>6410</v>
      </c>
      <c r="C1121" s="6" t="s">
        <v>5858</v>
      </c>
      <c r="D1121" s="10">
        <v>32.76</v>
      </c>
      <c r="E1121" s="5" t="e">
        <f t="shared" si="17"/>
        <v>#REF!</v>
      </c>
    </row>
    <row r="1122" spans="1:5" ht="13.8" x14ac:dyDescent="0.3">
      <c r="A1122" s="6">
        <v>96034</v>
      </c>
      <c r="B1122" s="6" t="s">
        <v>6411</v>
      </c>
      <c r="C1122" s="6" t="s">
        <v>5858</v>
      </c>
      <c r="D1122" s="10">
        <v>77.260000000000005</v>
      </c>
      <c r="E1122" s="5" t="e">
        <f t="shared" si="17"/>
        <v>#REF!</v>
      </c>
    </row>
    <row r="1123" spans="1:5" ht="13.8" x14ac:dyDescent="0.3">
      <c r="A1123" s="6">
        <v>96053</v>
      </c>
      <c r="B1123" s="6" t="s">
        <v>6412</v>
      </c>
      <c r="C1123" s="6" t="s">
        <v>5858</v>
      </c>
      <c r="D1123" s="10">
        <v>9.39</v>
      </c>
      <c r="E1123" s="5" t="e">
        <f t="shared" si="17"/>
        <v>#REF!</v>
      </c>
    </row>
    <row r="1124" spans="1:5" ht="13.8" x14ac:dyDescent="0.3">
      <c r="A1124" s="6">
        <v>96054</v>
      </c>
      <c r="B1124" s="6" t="s">
        <v>6413</v>
      </c>
      <c r="C1124" s="6" t="s">
        <v>5858</v>
      </c>
      <c r="D1124" s="10">
        <v>17.989999999999998</v>
      </c>
      <c r="E1124" s="5" t="e">
        <f t="shared" si="17"/>
        <v>#REF!</v>
      </c>
    </row>
    <row r="1125" spans="1:5" ht="13.8" x14ac:dyDescent="0.3">
      <c r="A1125" s="6">
        <v>96055</v>
      </c>
      <c r="B1125" s="6" t="s">
        <v>6414</v>
      </c>
      <c r="C1125" s="6" t="s">
        <v>5858</v>
      </c>
      <c r="D1125" s="10">
        <v>1.29</v>
      </c>
      <c r="E1125" s="5" t="e">
        <f t="shared" si="17"/>
        <v>#REF!</v>
      </c>
    </row>
    <row r="1126" spans="1:5" ht="13.8" x14ac:dyDescent="0.3">
      <c r="A1126" s="6">
        <v>96056</v>
      </c>
      <c r="B1126" s="6" t="s">
        <v>6415</v>
      </c>
      <c r="C1126" s="6" t="s">
        <v>5858</v>
      </c>
      <c r="D1126" s="10">
        <v>10.27</v>
      </c>
      <c r="E1126" s="5" t="e">
        <f t="shared" si="17"/>
        <v>#REF!</v>
      </c>
    </row>
    <row r="1127" spans="1:5" ht="13.8" x14ac:dyDescent="0.3">
      <c r="A1127" s="6">
        <v>96057</v>
      </c>
      <c r="B1127" s="6" t="s">
        <v>6416</v>
      </c>
      <c r="C1127" s="6" t="s">
        <v>5858</v>
      </c>
      <c r="D1127" s="10">
        <v>65.260000000000005</v>
      </c>
      <c r="E1127" s="5" t="e">
        <f t="shared" si="17"/>
        <v>#REF!</v>
      </c>
    </row>
    <row r="1128" spans="1:5" ht="13.8" x14ac:dyDescent="0.3">
      <c r="A1128" s="6">
        <v>96060</v>
      </c>
      <c r="B1128" s="6" t="s">
        <v>6417</v>
      </c>
      <c r="C1128" s="6" t="s">
        <v>5858</v>
      </c>
      <c r="D1128" s="10">
        <v>1.82</v>
      </c>
      <c r="E1128" s="5" t="e">
        <f t="shared" si="17"/>
        <v>#REF!</v>
      </c>
    </row>
    <row r="1129" spans="1:5" ht="13.8" x14ac:dyDescent="0.3">
      <c r="A1129" s="6">
        <v>96061</v>
      </c>
      <c r="B1129" s="6" t="s">
        <v>6418</v>
      </c>
      <c r="C1129" s="6" t="s">
        <v>5858</v>
      </c>
      <c r="D1129" s="10">
        <v>22.49</v>
      </c>
      <c r="E1129" s="5" t="e">
        <f t="shared" si="17"/>
        <v>#REF!</v>
      </c>
    </row>
    <row r="1130" spans="1:5" ht="13.8" x14ac:dyDescent="0.3">
      <c r="A1130" s="6">
        <v>96062</v>
      </c>
      <c r="B1130" s="6" t="s">
        <v>6419</v>
      </c>
      <c r="C1130" s="6" t="s">
        <v>5858</v>
      </c>
      <c r="D1130" s="10">
        <v>28.55</v>
      </c>
      <c r="E1130" s="5" t="e">
        <f t="shared" si="17"/>
        <v>#REF!</v>
      </c>
    </row>
    <row r="1131" spans="1:5" ht="13.8" x14ac:dyDescent="0.3">
      <c r="A1131" s="6">
        <v>96241</v>
      </c>
      <c r="B1131" s="6" t="s">
        <v>6420</v>
      </c>
      <c r="C1131" s="6" t="s">
        <v>5858</v>
      </c>
      <c r="D1131" s="10">
        <v>16.059999999999999</v>
      </c>
      <c r="E1131" s="5" t="e">
        <f t="shared" si="17"/>
        <v>#REF!</v>
      </c>
    </row>
    <row r="1132" spans="1:5" ht="13.8" x14ac:dyDescent="0.3">
      <c r="A1132" s="6">
        <v>96242</v>
      </c>
      <c r="B1132" s="6" t="s">
        <v>6421</v>
      </c>
      <c r="C1132" s="6" t="s">
        <v>5858</v>
      </c>
      <c r="D1132" s="10">
        <v>2.1800000000000002</v>
      </c>
      <c r="E1132" s="5" t="e">
        <f t="shared" si="17"/>
        <v>#REF!</v>
      </c>
    </row>
    <row r="1133" spans="1:5" ht="13.8" x14ac:dyDescent="0.3">
      <c r="A1133" s="6">
        <v>96243</v>
      </c>
      <c r="B1133" s="6" t="s">
        <v>6422</v>
      </c>
      <c r="C1133" s="6" t="s">
        <v>5858</v>
      </c>
      <c r="D1133" s="10">
        <v>20.079999999999998</v>
      </c>
      <c r="E1133" s="5" t="e">
        <f t="shared" si="17"/>
        <v>#REF!</v>
      </c>
    </row>
    <row r="1134" spans="1:5" ht="13.8" x14ac:dyDescent="0.3">
      <c r="A1134" s="6">
        <v>96244</v>
      </c>
      <c r="B1134" s="6" t="s">
        <v>6423</v>
      </c>
      <c r="C1134" s="6" t="s">
        <v>5858</v>
      </c>
      <c r="D1134" s="10">
        <v>9.48</v>
      </c>
      <c r="E1134" s="5" t="e">
        <f t="shared" si="17"/>
        <v>#REF!</v>
      </c>
    </row>
    <row r="1135" spans="1:5" ht="13.8" x14ac:dyDescent="0.3">
      <c r="A1135" s="6">
        <v>96298</v>
      </c>
      <c r="B1135" s="6" t="s">
        <v>6424</v>
      </c>
      <c r="C1135" s="6" t="s">
        <v>5858</v>
      </c>
      <c r="D1135" s="10">
        <v>36.67</v>
      </c>
      <c r="E1135" s="5" t="e">
        <f t="shared" si="17"/>
        <v>#REF!</v>
      </c>
    </row>
    <row r="1136" spans="1:5" ht="13.8" x14ac:dyDescent="0.3">
      <c r="A1136" s="6">
        <v>96299</v>
      </c>
      <c r="B1136" s="6" t="s">
        <v>6425</v>
      </c>
      <c r="C1136" s="6" t="s">
        <v>5858</v>
      </c>
      <c r="D1136" s="10">
        <v>5.09</v>
      </c>
      <c r="E1136" s="5" t="e">
        <f t="shared" si="17"/>
        <v>#REF!</v>
      </c>
    </row>
    <row r="1137" spans="1:5" ht="13.8" x14ac:dyDescent="0.3">
      <c r="A1137" s="6">
        <v>96300</v>
      </c>
      <c r="B1137" s="6" t="s">
        <v>6426</v>
      </c>
      <c r="C1137" s="6" t="s">
        <v>5858</v>
      </c>
      <c r="D1137" s="10">
        <v>45.89</v>
      </c>
      <c r="E1137" s="5" t="e">
        <f t="shared" si="17"/>
        <v>#REF!</v>
      </c>
    </row>
    <row r="1138" spans="1:5" ht="13.8" x14ac:dyDescent="0.3">
      <c r="A1138" s="6">
        <v>96301</v>
      </c>
      <c r="B1138" s="6" t="s">
        <v>6427</v>
      </c>
      <c r="C1138" s="6" t="s">
        <v>5858</v>
      </c>
      <c r="D1138" s="10">
        <v>26.76</v>
      </c>
      <c r="E1138" s="5" t="e">
        <f t="shared" si="17"/>
        <v>#REF!</v>
      </c>
    </row>
    <row r="1139" spans="1:5" ht="13.8" x14ac:dyDescent="0.3">
      <c r="A1139" s="6">
        <v>96304</v>
      </c>
      <c r="B1139" s="6" t="s">
        <v>6428</v>
      </c>
      <c r="C1139" s="6" t="s">
        <v>5858</v>
      </c>
      <c r="D1139" s="10">
        <v>0.11</v>
      </c>
      <c r="E1139" s="5" t="e">
        <f t="shared" si="17"/>
        <v>#REF!</v>
      </c>
    </row>
    <row r="1140" spans="1:5" ht="13.8" x14ac:dyDescent="0.3">
      <c r="A1140" s="6">
        <v>96305</v>
      </c>
      <c r="B1140" s="6" t="s">
        <v>6429</v>
      </c>
      <c r="C1140" s="6" t="s">
        <v>5858</v>
      </c>
      <c r="D1140" s="10">
        <v>0.01</v>
      </c>
      <c r="E1140" s="5" t="e">
        <f t="shared" si="17"/>
        <v>#REF!</v>
      </c>
    </row>
    <row r="1141" spans="1:5" ht="13.8" x14ac:dyDescent="0.3">
      <c r="A1141" s="6">
        <v>96306</v>
      </c>
      <c r="B1141" s="6" t="s">
        <v>6430</v>
      </c>
      <c r="C1141" s="6" t="s">
        <v>5858</v>
      </c>
      <c r="D1141" s="10">
        <v>0.14000000000000001</v>
      </c>
      <c r="E1141" s="5" t="e">
        <f t="shared" si="17"/>
        <v>#REF!</v>
      </c>
    </row>
    <row r="1142" spans="1:5" ht="13.8" x14ac:dyDescent="0.3">
      <c r="A1142" s="6">
        <v>96307</v>
      </c>
      <c r="B1142" s="6" t="s">
        <v>6431</v>
      </c>
      <c r="C1142" s="6" t="s">
        <v>5858</v>
      </c>
      <c r="D1142" s="10">
        <v>0.92</v>
      </c>
      <c r="E1142" s="5" t="e">
        <f t="shared" si="17"/>
        <v>#REF!</v>
      </c>
    </row>
    <row r="1143" spans="1:5" ht="13.8" x14ac:dyDescent="0.3">
      <c r="A1143" s="6">
        <v>96457</v>
      </c>
      <c r="B1143" s="6" t="s">
        <v>6432</v>
      </c>
      <c r="C1143" s="6" t="s">
        <v>5858</v>
      </c>
      <c r="D1143" s="10">
        <v>34.78</v>
      </c>
      <c r="E1143" s="5" t="e">
        <f t="shared" si="17"/>
        <v>#REF!</v>
      </c>
    </row>
    <row r="1144" spans="1:5" ht="13.8" x14ac:dyDescent="0.3">
      <c r="A1144" s="6">
        <v>96458</v>
      </c>
      <c r="B1144" s="6" t="s">
        <v>6433</v>
      </c>
      <c r="C1144" s="6" t="s">
        <v>5858</v>
      </c>
      <c r="D1144" s="10">
        <v>33.04</v>
      </c>
      <c r="E1144" s="5" t="e">
        <f t="shared" si="17"/>
        <v>#REF!</v>
      </c>
    </row>
    <row r="1145" spans="1:5" ht="13.8" x14ac:dyDescent="0.3">
      <c r="A1145" s="6">
        <v>96459</v>
      </c>
      <c r="B1145" s="6" t="s">
        <v>6434</v>
      </c>
      <c r="C1145" s="6" t="s">
        <v>5858</v>
      </c>
      <c r="D1145" s="10">
        <v>3.66</v>
      </c>
      <c r="E1145" s="5" t="e">
        <f t="shared" si="17"/>
        <v>#REF!</v>
      </c>
    </row>
    <row r="1146" spans="1:5" ht="13.8" x14ac:dyDescent="0.3">
      <c r="A1146" s="6">
        <v>96460</v>
      </c>
      <c r="B1146" s="6" t="s">
        <v>6435</v>
      </c>
      <c r="C1146" s="6" t="s">
        <v>5858</v>
      </c>
      <c r="D1146" s="10">
        <v>26.4</v>
      </c>
      <c r="E1146" s="5" t="e">
        <f t="shared" si="17"/>
        <v>#REF!</v>
      </c>
    </row>
    <row r="1147" spans="1:5" ht="13.8" x14ac:dyDescent="0.3">
      <c r="A1147" s="6">
        <v>98760</v>
      </c>
      <c r="B1147" s="6" t="s">
        <v>6436</v>
      </c>
      <c r="C1147" s="6" t="s">
        <v>5858</v>
      </c>
      <c r="D1147" s="10">
        <v>0.06</v>
      </c>
      <c r="E1147" s="5" t="e">
        <f t="shared" si="17"/>
        <v>#REF!</v>
      </c>
    </row>
    <row r="1148" spans="1:5" ht="13.8" x14ac:dyDescent="0.3">
      <c r="A1148" s="6">
        <v>98761</v>
      </c>
      <c r="B1148" s="6" t="s">
        <v>6437</v>
      </c>
      <c r="C1148" s="6" t="s">
        <v>5858</v>
      </c>
      <c r="D1148" s="10">
        <v>0.01</v>
      </c>
      <c r="E1148" s="5" t="e">
        <f t="shared" si="17"/>
        <v>#REF!</v>
      </c>
    </row>
    <row r="1149" spans="1:5" ht="13.8" x14ac:dyDescent="0.3">
      <c r="A1149" s="6">
        <v>98762</v>
      </c>
      <c r="B1149" s="6" t="s">
        <v>6438</v>
      </c>
      <c r="C1149" s="6" t="s">
        <v>5858</v>
      </c>
      <c r="D1149" s="10">
        <v>0.08</v>
      </c>
      <c r="E1149" s="5" t="e">
        <f t="shared" si="17"/>
        <v>#REF!</v>
      </c>
    </row>
    <row r="1150" spans="1:5" ht="13.8" x14ac:dyDescent="0.3">
      <c r="A1150" s="6">
        <v>98763</v>
      </c>
      <c r="B1150" s="6" t="s">
        <v>6439</v>
      </c>
      <c r="C1150" s="6" t="s">
        <v>5858</v>
      </c>
      <c r="D1150" s="10">
        <v>3.35</v>
      </c>
      <c r="E1150" s="5" t="e">
        <f t="shared" si="17"/>
        <v>#REF!</v>
      </c>
    </row>
    <row r="1151" spans="1:5" ht="13.8" x14ac:dyDescent="0.3">
      <c r="A1151" s="6">
        <v>99829</v>
      </c>
      <c r="B1151" s="6" t="s">
        <v>6440</v>
      </c>
      <c r="C1151" s="6" t="s">
        <v>5858</v>
      </c>
      <c r="D1151" s="10">
        <v>0.12</v>
      </c>
      <c r="E1151" s="5" t="e">
        <f t="shared" si="17"/>
        <v>#REF!</v>
      </c>
    </row>
    <row r="1152" spans="1:5" ht="13.8" x14ac:dyDescent="0.3">
      <c r="A1152" s="6">
        <v>99830</v>
      </c>
      <c r="B1152" s="6" t="s">
        <v>6441</v>
      </c>
      <c r="C1152" s="6" t="s">
        <v>5858</v>
      </c>
      <c r="D1152" s="10">
        <v>0.01</v>
      </c>
      <c r="E1152" s="5" t="e">
        <f t="shared" si="17"/>
        <v>#REF!</v>
      </c>
    </row>
    <row r="1153" spans="1:5" ht="13.8" x14ac:dyDescent="0.3">
      <c r="A1153" s="6">
        <v>99831</v>
      </c>
      <c r="B1153" s="6" t="s">
        <v>6442</v>
      </c>
      <c r="C1153" s="6" t="s">
        <v>5858</v>
      </c>
      <c r="D1153" s="10">
        <v>0.17</v>
      </c>
      <c r="E1153" s="5" t="e">
        <f t="shared" si="17"/>
        <v>#REF!</v>
      </c>
    </row>
    <row r="1154" spans="1:5" ht="13.8" x14ac:dyDescent="0.3">
      <c r="A1154" s="6">
        <v>99832</v>
      </c>
      <c r="B1154" s="6" t="s">
        <v>6443</v>
      </c>
      <c r="C1154" s="6" t="s">
        <v>5858</v>
      </c>
      <c r="D1154" s="10">
        <v>0.86</v>
      </c>
      <c r="E1154" s="5" t="e">
        <f t="shared" si="17"/>
        <v>#REF!</v>
      </c>
    </row>
    <row r="1155" spans="1:5" ht="13.8" x14ac:dyDescent="0.3">
      <c r="A1155" s="6">
        <v>100637</v>
      </c>
      <c r="B1155" s="6" t="s">
        <v>6444</v>
      </c>
      <c r="C1155" s="6" t="s">
        <v>5858</v>
      </c>
      <c r="D1155" s="10">
        <v>81.06</v>
      </c>
      <c r="E1155" s="5" t="e">
        <f t="shared" si="17"/>
        <v>#REF!</v>
      </c>
    </row>
    <row r="1156" spans="1:5" ht="13.8" x14ac:dyDescent="0.3">
      <c r="A1156" s="6">
        <v>100638</v>
      </c>
      <c r="B1156" s="6" t="s">
        <v>6445</v>
      </c>
      <c r="C1156" s="6" t="s">
        <v>5858</v>
      </c>
      <c r="D1156" s="10">
        <v>14.59</v>
      </c>
      <c r="E1156" s="5" t="e">
        <f t="shared" si="17"/>
        <v>#REF!</v>
      </c>
    </row>
    <row r="1157" spans="1:5" ht="13.8" x14ac:dyDescent="0.3">
      <c r="A1157" s="6">
        <v>100639</v>
      </c>
      <c r="B1157" s="6" t="s">
        <v>6446</v>
      </c>
      <c r="C1157" s="6" t="s">
        <v>5858</v>
      </c>
      <c r="D1157" s="10">
        <v>130.31</v>
      </c>
      <c r="E1157" s="5" t="e">
        <f t="shared" si="17"/>
        <v>#REF!</v>
      </c>
    </row>
    <row r="1158" spans="1:5" ht="13.8" x14ac:dyDescent="0.3">
      <c r="A1158" s="6">
        <v>100640</v>
      </c>
      <c r="B1158" s="6" t="s">
        <v>6447</v>
      </c>
      <c r="C1158" s="6" t="s">
        <v>5858</v>
      </c>
      <c r="D1158" s="10">
        <v>173.74</v>
      </c>
      <c r="E1158" s="5" t="e">
        <f t="shared" si="17"/>
        <v>#REF!</v>
      </c>
    </row>
    <row r="1159" spans="1:5" ht="13.8" x14ac:dyDescent="0.3">
      <c r="A1159" s="6">
        <v>100643</v>
      </c>
      <c r="B1159" s="6" t="s">
        <v>6448</v>
      </c>
      <c r="C1159" s="6" t="s">
        <v>5858</v>
      </c>
      <c r="D1159" s="10">
        <v>213.45</v>
      </c>
      <c r="E1159" s="5" t="e">
        <f t="shared" si="17"/>
        <v>#REF!</v>
      </c>
    </row>
    <row r="1160" spans="1:5" ht="13.8" x14ac:dyDescent="0.3">
      <c r="A1160" s="6">
        <v>100644</v>
      </c>
      <c r="B1160" s="6" t="s">
        <v>6449</v>
      </c>
      <c r="C1160" s="6" t="s">
        <v>5858</v>
      </c>
      <c r="D1160" s="10">
        <v>38.42</v>
      </c>
      <c r="E1160" s="5" t="e">
        <f t="shared" ref="E1160:E1223" si="18">TRUNC(D1160-(D1160*$F$3),2)</f>
        <v>#REF!</v>
      </c>
    </row>
    <row r="1161" spans="1:5" ht="13.8" x14ac:dyDescent="0.3">
      <c r="A1161" s="6">
        <v>100645</v>
      </c>
      <c r="B1161" s="6" t="s">
        <v>6450</v>
      </c>
      <c r="C1161" s="6" t="s">
        <v>5858</v>
      </c>
      <c r="D1161" s="10">
        <v>343.12</v>
      </c>
      <c r="E1161" s="5" t="e">
        <f t="shared" si="18"/>
        <v>#REF!</v>
      </c>
    </row>
    <row r="1162" spans="1:5" ht="13.8" x14ac:dyDescent="0.3">
      <c r="A1162" s="6">
        <v>100646</v>
      </c>
      <c r="B1162" s="6" t="s">
        <v>6451</v>
      </c>
      <c r="C1162" s="6" t="s">
        <v>5858</v>
      </c>
      <c r="D1162" s="10">
        <v>248.2</v>
      </c>
      <c r="E1162" s="5" t="e">
        <f t="shared" si="18"/>
        <v>#REF!</v>
      </c>
    </row>
    <row r="1163" spans="1:5" ht="13.8" x14ac:dyDescent="0.3">
      <c r="A1163" s="6">
        <v>55960</v>
      </c>
      <c r="B1163" s="6" t="s">
        <v>6452</v>
      </c>
      <c r="C1163" s="6" t="s">
        <v>5530</v>
      </c>
      <c r="D1163" s="10">
        <v>4.3099999999999996</v>
      </c>
      <c r="E1163" s="5" t="e">
        <f t="shared" si="18"/>
        <v>#REF!</v>
      </c>
    </row>
    <row r="1164" spans="1:5" ht="13.8" x14ac:dyDescent="0.3">
      <c r="A1164" s="6">
        <v>92259</v>
      </c>
      <c r="B1164" s="6" t="s">
        <v>6453</v>
      </c>
      <c r="C1164" s="6" t="s">
        <v>5372</v>
      </c>
      <c r="D1164" s="10">
        <v>281.92</v>
      </c>
      <c r="E1164" s="5" t="e">
        <f t="shared" si="18"/>
        <v>#REF!</v>
      </c>
    </row>
    <row r="1165" spans="1:5" ht="13.8" x14ac:dyDescent="0.3">
      <c r="A1165" s="6">
        <v>92260</v>
      </c>
      <c r="B1165" s="6" t="s">
        <v>6454</v>
      </c>
      <c r="C1165" s="6" t="s">
        <v>5372</v>
      </c>
      <c r="D1165" s="10">
        <v>322.69</v>
      </c>
      <c r="E1165" s="5" t="e">
        <f t="shared" si="18"/>
        <v>#REF!</v>
      </c>
    </row>
    <row r="1166" spans="1:5" ht="13.8" x14ac:dyDescent="0.3">
      <c r="A1166" s="6">
        <v>92261</v>
      </c>
      <c r="B1166" s="6" t="s">
        <v>6455</v>
      </c>
      <c r="C1166" s="6" t="s">
        <v>5372</v>
      </c>
      <c r="D1166" s="10">
        <v>362.21</v>
      </c>
      <c r="E1166" s="5" t="e">
        <f t="shared" si="18"/>
        <v>#REF!</v>
      </c>
    </row>
    <row r="1167" spans="1:5" ht="13.8" x14ac:dyDescent="0.3">
      <c r="A1167" s="6">
        <v>92262</v>
      </c>
      <c r="B1167" s="6" t="s">
        <v>6456</v>
      </c>
      <c r="C1167" s="6" t="s">
        <v>5372</v>
      </c>
      <c r="D1167" s="10">
        <v>425.84</v>
      </c>
      <c r="E1167" s="5" t="e">
        <f t="shared" si="18"/>
        <v>#REF!</v>
      </c>
    </row>
    <row r="1168" spans="1:5" ht="13.8" x14ac:dyDescent="0.3">
      <c r="A1168" s="6">
        <v>92539</v>
      </c>
      <c r="B1168" s="6" t="s">
        <v>6457</v>
      </c>
      <c r="C1168" s="6" t="s">
        <v>5530</v>
      </c>
      <c r="D1168" s="10">
        <v>46.91</v>
      </c>
      <c r="E1168" s="5" t="e">
        <f t="shared" si="18"/>
        <v>#REF!</v>
      </c>
    </row>
    <row r="1169" spans="1:5" ht="13.8" x14ac:dyDescent="0.3">
      <c r="A1169" s="6">
        <v>92540</v>
      </c>
      <c r="B1169" s="6" t="s">
        <v>6458</v>
      </c>
      <c r="C1169" s="6" t="s">
        <v>5530</v>
      </c>
      <c r="D1169" s="10">
        <v>52.97</v>
      </c>
      <c r="E1169" s="5" t="e">
        <f t="shared" si="18"/>
        <v>#REF!</v>
      </c>
    </row>
    <row r="1170" spans="1:5" ht="13.8" x14ac:dyDescent="0.3">
      <c r="A1170" s="6">
        <v>92541</v>
      </c>
      <c r="B1170" s="6" t="s">
        <v>6459</v>
      </c>
      <c r="C1170" s="6" t="s">
        <v>5530</v>
      </c>
      <c r="D1170" s="10">
        <v>50.31</v>
      </c>
      <c r="E1170" s="5" t="e">
        <f t="shared" si="18"/>
        <v>#REF!</v>
      </c>
    </row>
    <row r="1171" spans="1:5" ht="13.8" x14ac:dyDescent="0.3">
      <c r="A1171" s="6">
        <v>92542</v>
      </c>
      <c r="B1171" s="6" t="s">
        <v>6460</v>
      </c>
      <c r="C1171" s="6" t="s">
        <v>5530</v>
      </c>
      <c r="D1171" s="10">
        <v>61.01</v>
      </c>
      <c r="E1171" s="5" t="e">
        <f t="shared" si="18"/>
        <v>#REF!</v>
      </c>
    </row>
    <row r="1172" spans="1:5" ht="13.8" x14ac:dyDescent="0.3">
      <c r="A1172" s="6">
        <v>92543</v>
      </c>
      <c r="B1172" s="6" t="s">
        <v>6461</v>
      </c>
      <c r="C1172" s="6" t="s">
        <v>5530</v>
      </c>
      <c r="D1172" s="10">
        <v>13.26</v>
      </c>
      <c r="E1172" s="5" t="e">
        <f t="shared" si="18"/>
        <v>#REF!</v>
      </c>
    </row>
    <row r="1173" spans="1:5" ht="13.8" x14ac:dyDescent="0.3">
      <c r="A1173" s="6">
        <v>92544</v>
      </c>
      <c r="B1173" s="6" t="s">
        <v>6462</v>
      </c>
      <c r="C1173" s="6" t="s">
        <v>5530</v>
      </c>
      <c r="D1173" s="10">
        <v>11.26</v>
      </c>
      <c r="E1173" s="5" t="e">
        <f t="shared" si="18"/>
        <v>#REF!</v>
      </c>
    </row>
    <row r="1174" spans="1:5" ht="13.8" x14ac:dyDescent="0.3">
      <c r="A1174" s="6">
        <v>92545</v>
      </c>
      <c r="B1174" s="6" t="s">
        <v>6463</v>
      </c>
      <c r="C1174" s="6" t="s">
        <v>5372</v>
      </c>
      <c r="D1174" s="10">
        <v>602.21</v>
      </c>
      <c r="E1174" s="5" t="e">
        <f t="shared" si="18"/>
        <v>#REF!</v>
      </c>
    </row>
    <row r="1175" spans="1:5" ht="13.8" x14ac:dyDescent="0.3">
      <c r="A1175" s="6">
        <v>92546</v>
      </c>
      <c r="B1175" s="6" t="s">
        <v>6464</v>
      </c>
      <c r="C1175" s="6" t="s">
        <v>5372</v>
      </c>
      <c r="D1175" s="10">
        <v>738.21</v>
      </c>
      <c r="E1175" s="5" t="e">
        <f t="shared" si="18"/>
        <v>#REF!</v>
      </c>
    </row>
    <row r="1176" spans="1:5" ht="13.8" x14ac:dyDescent="0.3">
      <c r="A1176" s="6">
        <v>92547</v>
      </c>
      <c r="B1176" s="6" t="s">
        <v>6465</v>
      </c>
      <c r="C1176" s="6" t="s">
        <v>5372</v>
      </c>
      <c r="D1176" s="10">
        <v>777.6</v>
      </c>
      <c r="E1176" s="5" t="e">
        <f t="shared" si="18"/>
        <v>#REF!</v>
      </c>
    </row>
    <row r="1177" spans="1:5" ht="13.8" x14ac:dyDescent="0.3">
      <c r="A1177" s="6">
        <v>92548</v>
      </c>
      <c r="B1177" s="6" t="s">
        <v>6466</v>
      </c>
      <c r="C1177" s="6" t="s">
        <v>5372</v>
      </c>
      <c r="D1177" s="10">
        <v>865.5</v>
      </c>
      <c r="E1177" s="5" t="e">
        <f t="shared" si="18"/>
        <v>#REF!</v>
      </c>
    </row>
    <row r="1178" spans="1:5" ht="13.8" x14ac:dyDescent="0.3">
      <c r="A1178" s="6">
        <v>92549</v>
      </c>
      <c r="B1178" s="6" t="s">
        <v>6467</v>
      </c>
      <c r="C1178" s="6" t="s">
        <v>5372</v>
      </c>
      <c r="D1178" s="11">
        <v>1090.27</v>
      </c>
      <c r="E1178" s="5" t="e">
        <f t="shared" si="18"/>
        <v>#REF!</v>
      </c>
    </row>
    <row r="1179" spans="1:5" ht="13.8" x14ac:dyDescent="0.3">
      <c r="A1179" s="6">
        <v>92550</v>
      </c>
      <c r="B1179" s="6" t="s">
        <v>6468</v>
      </c>
      <c r="C1179" s="6" t="s">
        <v>5372</v>
      </c>
      <c r="D1179" s="11">
        <v>1333.42</v>
      </c>
      <c r="E1179" s="5" t="e">
        <f t="shared" si="18"/>
        <v>#REF!</v>
      </c>
    </row>
    <row r="1180" spans="1:5" ht="13.8" x14ac:dyDescent="0.3">
      <c r="A1180" s="6">
        <v>92551</v>
      </c>
      <c r="B1180" s="6" t="s">
        <v>6469</v>
      </c>
      <c r="C1180" s="6" t="s">
        <v>5372</v>
      </c>
      <c r="D1180" s="11">
        <v>1385.52</v>
      </c>
      <c r="E1180" s="5" t="e">
        <f t="shared" si="18"/>
        <v>#REF!</v>
      </c>
    </row>
    <row r="1181" spans="1:5" ht="13.8" x14ac:dyDescent="0.3">
      <c r="A1181" s="6">
        <v>92552</v>
      </c>
      <c r="B1181" s="6" t="s">
        <v>6470</v>
      </c>
      <c r="C1181" s="6" t="s">
        <v>5372</v>
      </c>
      <c r="D1181" s="11">
        <v>1509</v>
      </c>
      <c r="E1181" s="5" t="e">
        <f t="shared" si="18"/>
        <v>#REF!</v>
      </c>
    </row>
    <row r="1182" spans="1:5" ht="13.8" x14ac:dyDescent="0.3">
      <c r="A1182" s="6">
        <v>92553</v>
      </c>
      <c r="B1182" s="6" t="s">
        <v>6471</v>
      </c>
      <c r="C1182" s="6" t="s">
        <v>5372</v>
      </c>
      <c r="D1182" s="11">
        <v>1743.28</v>
      </c>
      <c r="E1182" s="5" t="e">
        <f t="shared" si="18"/>
        <v>#REF!</v>
      </c>
    </row>
    <row r="1183" spans="1:5" ht="13.8" x14ac:dyDescent="0.3">
      <c r="A1183" s="6">
        <v>92554</v>
      </c>
      <c r="B1183" s="6" t="s">
        <v>6472</v>
      </c>
      <c r="C1183" s="6" t="s">
        <v>5372</v>
      </c>
      <c r="D1183" s="11">
        <v>1802.51</v>
      </c>
      <c r="E1183" s="5" t="e">
        <f t="shared" si="18"/>
        <v>#REF!</v>
      </c>
    </row>
    <row r="1184" spans="1:5" ht="13.8" x14ac:dyDescent="0.3">
      <c r="A1184" s="6">
        <v>92555</v>
      </c>
      <c r="B1184" s="6" t="s">
        <v>6473</v>
      </c>
      <c r="C1184" s="6" t="s">
        <v>5372</v>
      </c>
      <c r="D1184" s="10">
        <v>594.47</v>
      </c>
      <c r="E1184" s="5" t="e">
        <f t="shared" si="18"/>
        <v>#REF!</v>
      </c>
    </row>
    <row r="1185" spans="1:5" ht="13.8" x14ac:dyDescent="0.3">
      <c r="A1185" s="6">
        <v>92556</v>
      </c>
      <c r="B1185" s="6" t="s">
        <v>6474</v>
      </c>
      <c r="C1185" s="6" t="s">
        <v>5372</v>
      </c>
      <c r="D1185" s="10">
        <v>725.42</v>
      </c>
      <c r="E1185" s="5" t="e">
        <f t="shared" si="18"/>
        <v>#REF!</v>
      </c>
    </row>
    <row r="1186" spans="1:5" ht="13.8" x14ac:dyDescent="0.3">
      <c r="A1186" s="6">
        <v>92557</v>
      </c>
      <c r="B1186" s="6" t="s">
        <v>6475</v>
      </c>
      <c r="C1186" s="6" t="s">
        <v>5372</v>
      </c>
      <c r="D1186" s="10">
        <v>764.81</v>
      </c>
      <c r="E1186" s="5" t="e">
        <f t="shared" si="18"/>
        <v>#REF!</v>
      </c>
    </row>
    <row r="1187" spans="1:5" ht="13.8" x14ac:dyDescent="0.3">
      <c r="A1187" s="6">
        <v>92558</v>
      </c>
      <c r="B1187" s="6" t="s">
        <v>6476</v>
      </c>
      <c r="C1187" s="6" t="s">
        <v>5372</v>
      </c>
      <c r="D1187" s="10">
        <v>857.75</v>
      </c>
      <c r="E1187" s="5" t="e">
        <f t="shared" si="18"/>
        <v>#REF!</v>
      </c>
    </row>
    <row r="1188" spans="1:5" ht="13.8" x14ac:dyDescent="0.3">
      <c r="A1188" s="6">
        <v>92559</v>
      </c>
      <c r="B1188" s="6" t="s">
        <v>6477</v>
      </c>
      <c r="C1188" s="6" t="s">
        <v>5372</v>
      </c>
      <c r="D1188" s="11">
        <v>1076.6400000000001</v>
      </c>
      <c r="E1188" s="5" t="e">
        <f t="shared" si="18"/>
        <v>#REF!</v>
      </c>
    </row>
    <row r="1189" spans="1:5" ht="13.8" x14ac:dyDescent="0.3">
      <c r="A1189" s="6">
        <v>92560</v>
      </c>
      <c r="B1189" s="6" t="s">
        <v>6478</v>
      </c>
      <c r="C1189" s="6" t="s">
        <v>5372</v>
      </c>
      <c r="D1189" s="11">
        <v>1312.63</v>
      </c>
      <c r="E1189" s="5" t="e">
        <f t="shared" si="18"/>
        <v>#REF!</v>
      </c>
    </row>
    <row r="1190" spans="1:5" ht="13.8" x14ac:dyDescent="0.3">
      <c r="A1190" s="6">
        <v>92561</v>
      </c>
      <c r="B1190" s="6" t="s">
        <v>6479</v>
      </c>
      <c r="C1190" s="6" t="s">
        <v>5372</v>
      </c>
      <c r="D1190" s="11">
        <v>1365.66</v>
      </c>
      <c r="E1190" s="5" t="e">
        <f t="shared" si="18"/>
        <v>#REF!</v>
      </c>
    </row>
    <row r="1191" spans="1:5" ht="13.8" x14ac:dyDescent="0.3">
      <c r="A1191" s="6">
        <v>92562</v>
      </c>
      <c r="B1191" s="6" t="s">
        <v>6480</v>
      </c>
      <c r="C1191" s="6" t="s">
        <v>5372</v>
      </c>
      <c r="D1191" s="11">
        <v>1476.35</v>
      </c>
      <c r="E1191" s="5" t="e">
        <f t="shared" si="18"/>
        <v>#REF!</v>
      </c>
    </row>
    <row r="1192" spans="1:5" ht="13.8" x14ac:dyDescent="0.3">
      <c r="A1192" s="6">
        <v>92563</v>
      </c>
      <c r="B1192" s="6" t="s">
        <v>6481</v>
      </c>
      <c r="C1192" s="6" t="s">
        <v>5372</v>
      </c>
      <c r="D1192" s="11">
        <v>1703.57</v>
      </c>
      <c r="E1192" s="5" t="e">
        <f t="shared" si="18"/>
        <v>#REF!</v>
      </c>
    </row>
    <row r="1193" spans="1:5" ht="13.8" x14ac:dyDescent="0.3">
      <c r="A1193" s="6">
        <v>92564</v>
      </c>
      <c r="B1193" s="6" t="s">
        <v>6482</v>
      </c>
      <c r="C1193" s="6" t="s">
        <v>5372</v>
      </c>
      <c r="D1193" s="11">
        <v>1754.22</v>
      </c>
      <c r="E1193" s="5" t="e">
        <f t="shared" si="18"/>
        <v>#REF!</v>
      </c>
    </row>
    <row r="1194" spans="1:5" ht="13.8" x14ac:dyDescent="0.3">
      <c r="A1194" s="6">
        <v>92565</v>
      </c>
      <c r="B1194" s="6" t="s">
        <v>6483</v>
      </c>
      <c r="C1194" s="6" t="s">
        <v>5530</v>
      </c>
      <c r="D1194" s="10">
        <v>23.24</v>
      </c>
      <c r="E1194" s="5" t="e">
        <f t="shared" si="18"/>
        <v>#REF!</v>
      </c>
    </row>
    <row r="1195" spans="1:5" ht="13.8" x14ac:dyDescent="0.3">
      <c r="A1195" s="6">
        <v>92566</v>
      </c>
      <c r="B1195" s="6" t="s">
        <v>6484</v>
      </c>
      <c r="C1195" s="6" t="s">
        <v>5530</v>
      </c>
      <c r="D1195" s="10">
        <v>14.09</v>
      </c>
      <c r="E1195" s="5" t="e">
        <f t="shared" si="18"/>
        <v>#REF!</v>
      </c>
    </row>
    <row r="1196" spans="1:5" ht="13.8" x14ac:dyDescent="0.3">
      <c r="A1196" s="6">
        <v>92567</v>
      </c>
      <c r="B1196" s="6" t="s">
        <v>6485</v>
      </c>
      <c r="C1196" s="6" t="s">
        <v>5530</v>
      </c>
      <c r="D1196" s="10">
        <v>20.81</v>
      </c>
      <c r="E1196" s="5" t="e">
        <f t="shared" si="18"/>
        <v>#REF!</v>
      </c>
    </row>
    <row r="1197" spans="1:5" ht="13.8" x14ac:dyDescent="0.3">
      <c r="A1197" s="6">
        <v>100379</v>
      </c>
      <c r="B1197" s="6" t="s">
        <v>6486</v>
      </c>
      <c r="C1197" s="6" t="s">
        <v>5530</v>
      </c>
      <c r="D1197" s="10">
        <v>23.24</v>
      </c>
      <c r="E1197" s="5" t="e">
        <f t="shared" si="18"/>
        <v>#REF!</v>
      </c>
    </row>
    <row r="1198" spans="1:5" ht="13.8" x14ac:dyDescent="0.3">
      <c r="A1198" s="6">
        <v>100380</v>
      </c>
      <c r="B1198" s="6" t="s">
        <v>6487</v>
      </c>
      <c r="C1198" s="6" t="s">
        <v>5530</v>
      </c>
      <c r="D1198" s="10">
        <v>30.95</v>
      </c>
      <c r="E1198" s="5" t="e">
        <f t="shared" si="18"/>
        <v>#REF!</v>
      </c>
    </row>
    <row r="1199" spans="1:5" ht="13.8" x14ac:dyDescent="0.3">
      <c r="A1199" s="6">
        <v>100381</v>
      </c>
      <c r="B1199" s="6" t="s">
        <v>6488</v>
      </c>
      <c r="C1199" s="6" t="s">
        <v>5530</v>
      </c>
      <c r="D1199" s="10">
        <v>34.799999999999997</v>
      </c>
      <c r="E1199" s="5" t="e">
        <f t="shared" si="18"/>
        <v>#REF!</v>
      </c>
    </row>
    <row r="1200" spans="1:5" ht="13.8" x14ac:dyDescent="0.3">
      <c r="A1200" s="6">
        <v>100383</v>
      </c>
      <c r="B1200" s="6" t="s">
        <v>6489</v>
      </c>
      <c r="C1200" s="6" t="s">
        <v>5530</v>
      </c>
      <c r="D1200" s="10">
        <v>15.34</v>
      </c>
      <c r="E1200" s="5" t="e">
        <f t="shared" si="18"/>
        <v>#REF!</v>
      </c>
    </row>
    <row r="1201" spans="1:5" ht="13.8" x14ac:dyDescent="0.3">
      <c r="A1201" s="6">
        <v>100384</v>
      </c>
      <c r="B1201" s="6" t="s">
        <v>6490</v>
      </c>
      <c r="C1201" s="6" t="s">
        <v>5530</v>
      </c>
      <c r="D1201" s="10">
        <v>16.190000000000001</v>
      </c>
      <c r="E1201" s="5" t="e">
        <f t="shared" si="18"/>
        <v>#REF!</v>
      </c>
    </row>
    <row r="1202" spans="1:5" ht="13.8" x14ac:dyDescent="0.3">
      <c r="A1202" s="6">
        <v>100385</v>
      </c>
      <c r="B1202" s="6" t="s">
        <v>6491</v>
      </c>
      <c r="C1202" s="6" t="s">
        <v>5530</v>
      </c>
      <c r="D1202" s="10">
        <v>20.81</v>
      </c>
      <c r="E1202" s="5" t="e">
        <f t="shared" si="18"/>
        <v>#REF!</v>
      </c>
    </row>
    <row r="1203" spans="1:5" ht="13.8" x14ac:dyDescent="0.3">
      <c r="A1203" s="6">
        <v>100386</v>
      </c>
      <c r="B1203" s="6" t="s">
        <v>6492</v>
      </c>
      <c r="C1203" s="6" t="s">
        <v>5530</v>
      </c>
      <c r="D1203" s="10">
        <v>26.85</v>
      </c>
      <c r="E1203" s="5" t="e">
        <f t="shared" si="18"/>
        <v>#REF!</v>
      </c>
    </row>
    <row r="1204" spans="1:5" ht="13.8" x14ac:dyDescent="0.3">
      <c r="A1204" s="6">
        <v>100387</v>
      </c>
      <c r="B1204" s="6" t="s">
        <v>6493</v>
      </c>
      <c r="C1204" s="6" t="s">
        <v>5530</v>
      </c>
      <c r="D1204" s="10">
        <v>32.78</v>
      </c>
      <c r="E1204" s="5" t="e">
        <f t="shared" si="18"/>
        <v>#REF!</v>
      </c>
    </row>
    <row r="1205" spans="1:5" ht="13.8" x14ac:dyDescent="0.3">
      <c r="A1205" s="6">
        <v>100388</v>
      </c>
      <c r="B1205" s="6" t="s">
        <v>6494</v>
      </c>
      <c r="C1205" s="6" t="s">
        <v>5530</v>
      </c>
      <c r="D1205" s="10">
        <v>12.71</v>
      </c>
      <c r="E1205" s="5" t="e">
        <f t="shared" si="18"/>
        <v>#REF!</v>
      </c>
    </row>
    <row r="1206" spans="1:5" ht="13.8" x14ac:dyDescent="0.3">
      <c r="A1206" s="6">
        <v>100389</v>
      </c>
      <c r="B1206" s="6" t="s">
        <v>6495</v>
      </c>
      <c r="C1206" s="6" t="s">
        <v>5530</v>
      </c>
      <c r="D1206" s="10">
        <v>10.78</v>
      </c>
      <c r="E1206" s="5" t="e">
        <f t="shared" si="18"/>
        <v>#REF!</v>
      </c>
    </row>
    <row r="1207" spans="1:5" ht="13.8" x14ac:dyDescent="0.3">
      <c r="A1207" s="6">
        <v>100390</v>
      </c>
      <c r="B1207" s="6" t="s">
        <v>6496</v>
      </c>
      <c r="C1207" s="6" t="s">
        <v>5530</v>
      </c>
      <c r="D1207" s="10">
        <v>15.1</v>
      </c>
      <c r="E1207" s="5" t="e">
        <f t="shared" si="18"/>
        <v>#REF!</v>
      </c>
    </row>
    <row r="1208" spans="1:5" ht="13.8" x14ac:dyDescent="0.3">
      <c r="A1208" s="6">
        <v>100391</v>
      </c>
      <c r="B1208" s="6" t="s">
        <v>6497</v>
      </c>
      <c r="C1208" s="6" t="s">
        <v>5530</v>
      </c>
      <c r="D1208" s="10">
        <v>12.45</v>
      </c>
      <c r="E1208" s="5" t="e">
        <f t="shared" si="18"/>
        <v>#REF!</v>
      </c>
    </row>
    <row r="1209" spans="1:5" ht="13.8" x14ac:dyDescent="0.3">
      <c r="A1209" s="6">
        <v>100392</v>
      </c>
      <c r="B1209" s="6" t="s">
        <v>6498</v>
      </c>
      <c r="C1209" s="6" t="s">
        <v>5530</v>
      </c>
      <c r="D1209" s="10">
        <v>10</v>
      </c>
      <c r="E1209" s="5" t="e">
        <f t="shared" si="18"/>
        <v>#REF!</v>
      </c>
    </row>
    <row r="1210" spans="1:5" ht="13.8" x14ac:dyDescent="0.3">
      <c r="A1210" s="6">
        <v>100393</v>
      </c>
      <c r="B1210" s="6" t="s">
        <v>6499</v>
      </c>
      <c r="C1210" s="6" t="s">
        <v>5530</v>
      </c>
      <c r="D1210" s="10">
        <v>12.43</v>
      </c>
      <c r="E1210" s="5" t="e">
        <f t="shared" si="18"/>
        <v>#REF!</v>
      </c>
    </row>
    <row r="1211" spans="1:5" ht="13.8" x14ac:dyDescent="0.3">
      <c r="A1211" s="6">
        <v>100394</v>
      </c>
      <c r="B1211" s="6" t="s">
        <v>6500</v>
      </c>
      <c r="C1211" s="6" t="s">
        <v>5530</v>
      </c>
      <c r="D1211" s="10">
        <v>11.9</v>
      </c>
      <c r="E1211" s="5" t="e">
        <f t="shared" si="18"/>
        <v>#REF!</v>
      </c>
    </row>
    <row r="1212" spans="1:5" ht="13.8" x14ac:dyDescent="0.3">
      <c r="A1212" s="6">
        <v>100395</v>
      </c>
      <c r="B1212" s="6" t="s">
        <v>6501</v>
      </c>
      <c r="C1212" s="6" t="s">
        <v>5530</v>
      </c>
      <c r="D1212" s="10">
        <v>14.83</v>
      </c>
      <c r="E1212" s="5" t="e">
        <f t="shared" si="18"/>
        <v>#REF!</v>
      </c>
    </row>
    <row r="1213" spans="1:5" ht="13.8" x14ac:dyDescent="0.3">
      <c r="A1213" s="6">
        <v>94189</v>
      </c>
      <c r="B1213" s="6" t="s">
        <v>6502</v>
      </c>
      <c r="C1213" s="6" t="s">
        <v>5530</v>
      </c>
      <c r="D1213" s="10">
        <v>21.99</v>
      </c>
      <c r="E1213" s="5" t="e">
        <f t="shared" si="18"/>
        <v>#REF!</v>
      </c>
    </row>
    <row r="1214" spans="1:5" ht="13.8" x14ac:dyDescent="0.3">
      <c r="A1214" s="6">
        <v>94192</v>
      </c>
      <c r="B1214" s="6" t="s">
        <v>6503</v>
      </c>
      <c r="C1214" s="6" t="s">
        <v>5530</v>
      </c>
      <c r="D1214" s="10">
        <v>23.83</v>
      </c>
      <c r="E1214" s="5" t="e">
        <f t="shared" si="18"/>
        <v>#REF!</v>
      </c>
    </row>
    <row r="1215" spans="1:5" ht="13.8" x14ac:dyDescent="0.3">
      <c r="A1215" s="6">
        <v>94195</v>
      </c>
      <c r="B1215" s="6" t="s">
        <v>6504</v>
      </c>
      <c r="C1215" s="6" t="s">
        <v>5530</v>
      </c>
      <c r="D1215" s="10">
        <v>17.53</v>
      </c>
      <c r="E1215" s="5" t="e">
        <f t="shared" si="18"/>
        <v>#REF!</v>
      </c>
    </row>
    <row r="1216" spans="1:5" ht="13.8" x14ac:dyDescent="0.3">
      <c r="A1216" s="6">
        <v>94198</v>
      </c>
      <c r="B1216" s="6" t="s">
        <v>6505</v>
      </c>
      <c r="C1216" s="6" t="s">
        <v>5530</v>
      </c>
      <c r="D1216" s="10">
        <v>19.97</v>
      </c>
      <c r="E1216" s="5" t="e">
        <f t="shared" si="18"/>
        <v>#REF!</v>
      </c>
    </row>
    <row r="1217" spans="1:5" ht="13.8" x14ac:dyDescent="0.3">
      <c r="A1217" s="6">
        <v>94201</v>
      </c>
      <c r="B1217" s="6" t="s">
        <v>6506</v>
      </c>
      <c r="C1217" s="6" t="s">
        <v>5530</v>
      </c>
      <c r="D1217" s="10">
        <v>25.36</v>
      </c>
      <c r="E1217" s="5" t="e">
        <f t="shared" si="18"/>
        <v>#REF!</v>
      </c>
    </row>
    <row r="1218" spans="1:5" ht="13.8" x14ac:dyDescent="0.3">
      <c r="A1218" s="6">
        <v>94204</v>
      </c>
      <c r="B1218" s="6" t="s">
        <v>6507</v>
      </c>
      <c r="C1218" s="6" t="s">
        <v>5530</v>
      </c>
      <c r="D1218" s="10">
        <v>29.51</v>
      </c>
      <c r="E1218" s="5" t="e">
        <f t="shared" si="18"/>
        <v>#REF!</v>
      </c>
    </row>
    <row r="1219" spans="1:5" ht="13.8" x14ac:dyDescent="0.3">
      <c r="A1219" s="6">
        <v>94224</v>
      </c>
      <c r="B1219" s="6" t="s">
        <v>6508</v>
      </c>
      <c r="C1219" s="6" t="s">
        <v>1</v>
      </c>
      <c r="D1219" s="10">
        <v>17.66</v>
      </c>
      <c r="E1219" s="5" t="e">
        <f t="shared" si="18"/>
        <v>#REF!</v>
      </c>
    </row>
    <row r="1220" spans="1:5" ht="13.8" x14ac:dyDescent="0.3">
      <c r="A1220" s="6">
        <v>94225</v>
      </c>
      <c r="B1220" s="6" t="s">
        <v>6509</v>
      </c>
      <c r="C1220" s="6" t="s">
        <v>5530</v>
      </c>
      <c r="D1220" s="10">
        <v>23.58</v>
      </c>
      <c r="E1220" s="5" t="e">
        <f t="shared" si="18"/>
        <v>#REF!</v>
      </c>
    </row>
    <row r="1221" spans="1:5" ht="13.8" x14ac:dyDescent="0.3">
      <c r="A1221" s="6">
        <v>94226</v>
      </c>
      <c r="B1221" s="6" t="s">
        <v>6510</v>
      </c>
      <c r="C1221" s="6" t="s">
        <v>5530</v>
      </c>
      <c r="D1221" s="10">
        <v>13.84</v>
      </c>
      <c r="E1221" s="5" t="e">
        <f t="shared" si="18"/>
        <v>#REF!</v>
      </c>
    </row>
    <row r="1222" spans="1:5" ht="13.8" x14ac:dyDescent="0.3">
      <c r="A1222" s="6">
        <v>94232</v>
      </c>
      <c r="B1222" s="6" t="s">
        <v>6511</v>
      </c>
      <c r="C1222" s="6" t="s">
        <v>5372</v>
      </c>
      <c r="D1222" s="10">
        <v>2.11</v>
      </c>
      <c r="E1222" s="5" t="e">
        <f t="shared" si="18"/>
        <v>#REF!</v>
      </c>
    </row>
    <row r="1223" spans="1:5" ht="13.8" x14ac:dyDescent="0.3">
      <c r="A1223" s="6">
        <v>94440</v>
      </c>
      <c r="B1223" s="6" t="s">
        <v>6512</v>
      </c>
      <c r="C1223" s="6" t="s">
        <v>5530</v>
      </c>
      <c r="D1223" s="10">
        <v>17.53</v>
      </c>
      <c r="E1223" s="5" t="e">
        <f t="shared" si="18"/>
        <v>#REF!</v>
      </c>
    </row>
    <row r="1224" spans="1:5" ht="13.8" x14ac:dyDescent="0.3">
      <c r="A1224" s="6">
        <v>94441</v>
      </c>
      <c r="B1224" s="6" t="s">
        <v>6513</v>
      </c>
      <c r="C1224" s="6" t="s">
        <v>5530</v>
      </c>
      <c r="D1224" s="10">
        <v>19.97</v>
      </c>
      <c r="E1224" s="5" t="e">
        <f t="shared" ref="E1224:E1287" si="19">TRUNC(D1224-(D1224*$F$3),2)</f>
        <v>#REF!</v>
      </c>
    </row>
    <row r="1225" spans="1:5" ht="13.8" x14ac:dyDescent="0.3">
      <c r="A1225" s="6">
        <v>94442</v>
      </c>
      <c r="B1225" s="6" t="s">
        <v>6514</v>
      </c>
      <c r="C1225" s="6" t="s">
        <v>5530</v>
      </c>
      <c r="D1225" s="10">
        <v>17.53</v>
      </c>
      <c r="E1225" s="5" t="e">
        <f t="shared" si="19"/>
        <v>#REF!</v>
      </c>
    </row>
    <row r="1226" spans="1:5" ht="13.8" x14ac:dyDescent="0.3">
      <c r="A1226" s="6">
        <v>94443</v>
      </c>
      <c r="B1226" s="6" t="s">
        <v>6515</v>
      </c>
      <c r="C1226" s="6" t="s">
        <v>5530</v>
      </c>
      <c r="D1226" s="10">
        <v>19.97</v>
      </c>
      <c r="E1226" s="5" t="e">
        <f t="shared" si="19"/>
        <v>#REF!</v>
      </c>
    </row>
    <row r="1227" spans="1:5" ht="13.8" x14ac:dyDescent="0.3">
      <c r="A1227" s="6">
        <v>94445</v>
      </c>
      <c r="B1227" s="6" t="s">
        <v>6516</v>
      </c>
      <c r="C1227" s="6" t="s">
        <v>5530</v>
      </c>
      <c r="D1227" s="10">
        <v>25.36</v>
      </c>
      <c r="E1227" s="5" t="e">
        <f t="shared" si="19"/>
        <v>#REF!</v>
      </c>
    </row>
    <row r="1228" spans="1:5" ht="13.8" x14ac:dyDescent="0.3">
      <c r="A1228" s="6">
        <v>94446</v>
      </c>
      <c r="B1228" s="6" t="s">
        <v>6517</v>
      </c>
      <c r="C1228" s="6" t="s">
        <v>5530</v>
      </c>
      <c r="D1228" s="10">
        <v>29.51</v>
      </c>
      <c r="E1228" s="5" t="e">
        <f t="shared" si="19"/>
        <v>#REF!</v>
      </c>
    </row>
    <row r="1229" spans="1:5" ht="13.8" x14ac:dyDescent="0.3">
      <c r="A1229" s="6">
        <v>94447</v>
      </c>
      <c r="B1229" s="6" t="s">
        <v>6518</v>
      </c>
      <c r="C1229" s="6" t="s">
        <v>5530</v>
      </c>
      <c r="D1229" s="10">
        <v>25.36</v>
      </c>
      <c r="E1229" s="5" t="e">
        <f t="shared" si="19"/>
        <v>#REF!</v>
      </c>
    </row>
    <row r="1230" spans="1:5" ht="13.8" x14ac:dyDescent="0.3">
      <c r="A1230" s="6">
        <v>94448</v>
      </c>
      <c r="B1230" s="6" t="s">
        <v>6519</v>
      </c>
      <c r="C1230" s="6" t="s">
        <v>5530</v>
      </c>
      <c r="D1230" s="10">
        <v>29.51</v>
      </c>
      <c r="E1230" s="5" t="e">
        <f t="shared" si="19"/>
        <v>#REF!</v>
      </c>
    </row>
    <row r="1231" spans="1:5" ht="13.8" x14ac:dyDescent="0.3">
      <c r="A1231" s="6">
        <v>94207</v>
      </c>
      <c r="B1231" s="6" t="s">
        <v>6520</v>
      </c>
      <c r="C1231" s="6" t="s">
        <v>5530</v>
      </c>
      <c r="D1231" s="10">
        <v>44.16</v>
      </c>
      <c r="E1231" s="5" t="e">
        <f t="shared" si="19"/>
        <v>#REF!</v>
      </c>
    </row>
    <row r="1232" spans="1:5" ht="13.8" x14ac:dyDescent="0.3">
      <c r="A1232" s="6">
        <v>94210</v>
      </c>
      <c r="B1232" s="6" t="s">
        <v>6521</v>
      </c>
      <c r="C1232" s="6" t="s">
        <v>5530</v>
      </c>
      <c r="D1232" s="10">
        <v>47.02</v>
      </c>
      <c r="E1232" s="5" t="e">
        <f t="shared" si="19"/>
        <v>#REF!</v>
      </c>
    </row>
    <row r="1233" spans="1:5" ht="13.8" x14ac:dyDescent="0.3">
      <c r="A1233" s="6">
        <v>94218</v>
      </c>
      <c r="B1233" s="6" t="s">
        <v>6522</v>
      </c>
      <c r="C1233" s="6" t="s">
        <v>5530</v>
      </c>
      <c r="D1233" s="10">
        <v>102.35</v>
      </c>
      <c r="E1233" s="5" t="e">
        <f t="shared" si="19"/>
        <v>#REF!</v>
      </c>
    </row>
    <row r="1234" spans="1:5" ht="13.8" x14ac:dyDescent="0.3">
      <c r="A1234" s="6">
        <v>94213</v>
      </c>
      <c r="B1234" s="6" t="s">
        <v>6523</v>
      </c>
      <c r="C1234" s="6" t="s">
        <v>5530</v>
      </c>
      <c r="D1234" s="10">
        <v>46.52</v>
      </c>
      <c r="E1234" s="5" t="e">
        <f t="shared" si="19"/>
        <v>#REF!</v>
      </c>
    </row>
    <row r="1235" spans="1:5" ht="13.8" x14ac:dyDescent="0.3">
      <c r="A1235" s="6">
        <v>94216</v>
      </c>
      <c r="B1235" s="6" t="s">
        <v>6524</v>
      </c>
      <c r="C1235" s="6" t="s">
        <v>5530</v>
      </c>
      <c r="D1235" s="10">
        <v>135.19</v>
      </c>
      <c r="E1235" s="5" t="e">
        <f t="shared" si="19"/>
        <v>#REF!</v>
      </c>
    </row>
    <row r="1236" spans="1:5" ht="13.8" x14ac:dyDescent="0.3">
      <c r="A1236" s="6">
        <v>94219</v>
      </c>
      <c r="B1236" s="6" t="s">
        <v>6525</v>
      </c>
      <c r="C1236" s="6" t="s">
        <v>1</v>
      </c>
      <c r="D1236" s="10">
        <v>19.239999999999998</v>
      </c>
      <c r="E1236" s="5" t="e">
        <f t="shared" si="19"/>
        <v>#REF!</v>
      </c>
    </row>
    <row r="1237" spans="1:5" ht="13.8" x14ac:dyDescent="0.3">
      <c r="A1237" s="6">
        <v>94220</v>
      </c>
      <c r="B1237" s="6" t="s">
        <v>6526</v>
      </c>
      <c r="C1237" s="6" t="s">
        <v>1</v>
      </c>
      <c r="D1237" s="10">
        <v>32.56</v>
      </c>
      <c r="E1237" s="5" t="e">
        <f t="shared" si="19"/>
        <v>#REF!</v>
      </c>
    </row>
    <row r="1238" spans="1:5" ht="13.8" x14ac:dyDescent="0.3">
      <c r="A1238" s="6">
        <v>94221</v>
      </c>
      <c r="B1238" s="6" t="s">
        <v>6527</v>
      </c>
      <c r="C1238" s="6" t="s">
        <v>1</v>
      </c>
      <c r="D1238" s="10">
        <v>14.41</v>
      </c>
      <c r="E1238" s="5" t="e">
        <f t="shared" si="19"/>
        <v>#REF!</v>
      </c>
    </row>
    <row r="1239" spans="1:5" ht="13.8" x14ac:dyDescent="0.3">
      <c r="A1239" s="6">
        <v>94222</v>
      </c>
      <c r="B1239" s="6" t="s">
        <v>6528</v>
      </c>
      <c r="C1239" s="6" t="s">
        <v>1</v>
      </c>
      <c r="D1239" s="10">
        <v>27.73</v>
      </c>
      <c r="E1239" s="5" t="e">
        <f t="shared" si="19"/>
        <v>#REF!</v>
      </c>
    </row>
    <row r="1240" spans="1:5" ht="13.8" x14ac:dyDescent="0.3">
      <c r="A1240" s="6">
        <v>94223</v>
      </c>
      <c r="B1240" s="6" t="s">
        <v>6529</v>
      </c>
      <c r="C1240" s="6" t="s">
        <v>1</v>
      </c>
      <c r="D1240" s="10">
        <v>53.45</v>
      </c>
      <c r="E1240" s="5" t="e">
        <f t="shared" si="19"/>
        <v>#REF!</v>
      </c>
    </row>
    <row r="1241" spans="1:5" ht="13.8" x14ac:dyDescent="0.3">
      <c r="A1241" s="6">
        <v>94451</v>
      </c>
      <c r="B1241" s="6" t="s">
        <v>6530</v>
      </c>
      <c r="C1241" s="6" t="s">
        <v>1</v>
      </c>
      <c r="D1241" s="10">
        <v>130.58000000000001</v>
      </c>
      <c r="E1241" s="5" t="e">
        <f t="shared" si="19"/>
        <v>#REF!</v>
      </c>
    </row>
    <row r="1242" spans="1:5" ht="13.8" x14ac:dyDescent="0.3">
      <c r="A1242" s="6">
        <v>100325</v>
      </c>
      <c r="B1242" s="6" t="s">
        <v>6531</v>
      </c>
      <c r="C1242" s="6" t="s">
        <v>1</v>
      </c>
      <c r="D1242" s="10">
        <v>51.38</v>
      </c>
      <c r="E1242" s="5" t="e">
        <f t="shared" si="19"/>
        <v>#REF!</v>
      </c>
    </row>
    <row r="1243" spans="1:5" ht="13.8" x14ac:dyDescent="0.3">
      <c r="A1243" s="6">
        <v>100327</v>
      </c>
      <c r="B1243" s="6" t="s">
        <v>6532</v>
      </c>
      <c r="C1243" s="6" t="s">
        <v>1</v>
      </c>
      <c r="D1243" s="10">
        <v>37.200000000000003</v>
      </c>
      <c r="E1243" s="5" t="e">
        <f t="shared" si="19"/>
        <v>#REF!</v>
      </c>
    </row>
    <row r="1244" spans="1:5" ht="13.8" x14ac:dyDescent="0.3">
      <c r="A1244" s="6">
        <v>100328</v>
      </c>
      <c r="B1244" s="6" t="s">
        <v>6533</v>
      </c>
      <c r="C1244" s="6" t="s">
        <v>5530</v>
      </c>
      <c r="D1244" s="10">
        <v>8.1999999999999993</v>
      </c>
      <c r="E1244" s="5" t="e">
        <f t="shared" si="19"/>
        <v>#REF!</v>
      </c>
    </row>
    <row r="1245" spans="1:5" ht="13.8" x14ac:dyDescent="0.3">
      <c r="A1245" s="6">
        <v>100329</v>
      </c>
      <c r="B1245" s="6" t="s">
        <v>6534</v>
      </c>
      <c r="C1245" s="6" t="s">
        <v>5530</v>
      </c>
      <c r="D1245" s="10">
        <v>10.65</v>
      </c>
      <c r="E1245" s="5" t="e">
        <f t="shared" si="19"/>
        <v>#REF!</v>
      </c>
    </row>
    <row r="1246" spans="1:5" ht="13.8" x14ac:dyDescent="0.3">
      <c r="A1246" s="6">
        <v>100330</v>
      </c>
      <c r="B1246" s="6" t="s">
        <v>6535</v>
      </c>
      <c r="C1246" s="6" t="s">
        <v>5530</v>
      </c>
      <c r="D1246" s="10">
        <v>11.12</v>
      </c>
      <c r="E1246" s="5" t="e">
        <f t="shared" si="19"/>
        <v>#REF!</v>
      </c>
    </row>
    <row r="1247" spans="1:5" ht="13.8" x14ac:dyDescent="0.3">
      <c r="A1247" s="6">
        <v>100331</v>
      </c>
      <c r="B1247" s="6" t="s">
        <v>6536</v>
      </c>
      <c r="C1247" s="6" t="s">
        <v>5530</v>
      </c>
      <c r="D1247" s="10">
        <v>15.29</v>
      </c>
      <c r="E1247" s="5" t="e">
        <f t="shared" si="19"/>
        <v>#REF!</v>
      </c>
    </row>
    <row r="1248" spans="1:5" ht="13.8" x14ac:dyDescent="0.3">
      <c r="A1248" s="6">
        <v>100434</v>
      </c>
      <c r="B1248" s="6" t="s">
        <v>6537</v>
      </c>
      <c r="C1248" s="6" t="s">
        <v>1</v>
      </c>
      <c r="D1248" s="10">
        <v>47.85</v>
      </c>
      <c r="E1248" s="5" t="e">
        <f t="shared" si="19"/>
        <v>#REF!</v>
      </c>
    </row>
    <row r="1249" spans="1:5" ht="13.8" x14ac:dyDescent="0.3">
      <c r="A1249" s="6">
        <v>100435</v>
      </c>
      <c r="B1249" s="6" t="s">
        <v>6538</v>
      </c>
      <c r="C1249" s="6" t="s">
        <v>1</v>
      </c>
      <c r="D1249" s="10">
        <v>30.15</v>
      </c>
      <c r="E1249" s="5" t="e">
        <f t="shared" si="19"/>
        <v>#REF!</v>
      </c>
    </row>
    <row r="1250" spans="1:5" ht="13.8" x14ac:dyDescent="0.3">
      <c r="A1250" s="6">
        <v>94227</v>
      </c>
      <c r="B1250" s="6" t="s">
        <v>6539</v>
      </c>
      <c r="C1250" s="6" t="s">
        <v>1</v>
      </c>
      <c r="D1250" s="10">
        <v>39.51</v>
      </c>
      <c r="E1250" s="5" t="e">
        <f t="shared" si="19"/>
        <v>#REF!</v>
      </c>
    </row>
    <row r="1251" spans="1:5" ht="13.8" x14ac:dyDescent="0.3">
      <c r="A1251" s="6">
        <v>94228</v>
      </c>
      <c r="B1251" s="6" t="s">
        <v>6540</v>
      </c>
      <c r="C1251" s="6" t="s">
        <v>1</v>
      </c>
      <c r="D1251" s="10">
        <v>54.03</v>
      </c>
      <c r="E1251" s="5" t="e">
        <f t="shared" si="19"/>
        <v>#REF!</v>
      </c>
    </row>
    <row r="1252" spans="1:5" ht="13.8" x14ac:dyDescent="0.3">
      <c r="A1252" s="6">
        <v>94229</v>
      </c>
      <c r="B1252" s="6" t="s">
        <v>6541</v>
      </c>
      <c r="C1252" s="6" t="s">
        <v>1</v>
      </c>
      <c r="D1252" s="10">
        <v>104.52</v>
      </c>
      <c r="E1252" s="5" t="e">
        <f t="shared" si="19"/>
        <v>#REF!</v>
      </c>
    </row>
    <row r="1253" spans="1:5" ht="13.8" x14ac:dyDescent="0.3">
      <c r="A1253" s="6">
        <v>94231</v>
      </c>
      <c r="B1253" s="6" t="s">
        <v>6542</v>
      </c>
      <c r="C1253" s="6" t="s">
        <v>1</v>
      </c>
      <c r="D1253" s="10">
        <v>32.81</v>
      </c>
      <c r="E1253" s="5" t="e">
        <f t="shared" si="19"/>
        <v>#REF!</v>
      </c>
    </row>
    <row r="1254" spans="1:5" ht="13.8" x14ac:dyDescent="0.3">
      <c r="A1254" s="6">
        <v>94449</v>
      </c>
      <c r="B1254" s="6" t="s">
        <v>6543</v>
      </c>
      <c r="C1254" s="6" t="s">
        <v>5530</v>
      </c>
      <c r="D1254" s="10">
        <v>45.48</v>
      </c>
      <c r="E1254" s="5" t="e">
        <f t="shared" si="19"/>
        <v>#REF!</v>
      </c>
    </row>
    <row r="1255" spans="1:5" ht="13.8" x14ac:dyDescent="0.3">
      <c r="A1255" s="6">
        <v>92255</v>
      </c>
      <c r="B1255" s="6" t="s">
        <v>6544</v>
      </c>
      <c r="C1255" s="6" t="s">
        <v>5372</v>
      </c>
      <c r="D1255" s="10">
        <v>113.77</v>
      </c>
      <c r="E1255" s="5" t="e">
        <f t="shared" si="19"/>
        <v>#REF!</v>
      </c>
    </row>
    <row r="1256" spans="1:5" ht="13.8" x14ac:dyDescent="0.3">
      <c r="A1256" s="6">
        <v>92256</v>
      </c>
      <c r="B1256" s="6" t="s">
        <v>6545</v>
      </c>
      <c r="C1256" s="6" t="s">
        <v>5372</v>
      </c>
      <c r="D1256" s="10">
        <v>137.03</v>
      </c>
      <c r="E1256" s="5" t="e">
        <f t="shared" si="19"/>
        <v>#REF!</v>
      </c>
    </row>
    <row r="1257" spans="1:5" ht="13.8" x14ac:dyDescent="0.3">
      <c r="A1257" s="6">
        <v>92257</v>
      </c>
      <c r="B1257" s="6" t="s">
        <v>6546</v>
      </c>
      <c r="C1257" s="6" t="s">
        <v>5372</v>
      </c>
      <c r="D1257" s="10">
        <v>160.15</v>
      </c>
      <c r="E1257" s="5" t="e">
        <f t="shared" si="19"/>
        <v>#REF!</v>
      </c>
    </row>
    <row r="1258" spans="1:5" ht="13.8" x14ac:dyDescent="0.3">
      <c r="A1258" s="6">
        <v>92258</v>
      </c>
      <c r="B1258" s="6" t="s">
        <v>6547</v>
      </c>
      <c r="C1258" s="6" t="s">
        <v>5372</v>
      </c>
      <c r="D1258" s="10">
        <v>197.34</v>
      </c>
      <c r="E1258" s="5" t="e">
        <f t="shared" si="19"/>
        <v>#REF!</v>
      </c>
    </row>
    <row r="1259" spans="1:5" ht="13.8" x14ac:dyDescent="0.3">
      <c r="A1259" s="6">
        <v>92568</v>
      </c>
      <c r="B1259" s="6" t="s">
        <v>6548</v>
      </c>
      <c r="C1259" s="6" t="s">
        <v>5530</v>
      </c>
      <c r="D1259" s="10">
        <v>69.92</v>
      </c>
      <c r="E1259" s="5" t="e">
        <f t="shared" si="19"/>
        <v>#REF!</v>
      </c>
    </row>
    <row r="1260" spans="1:5" ht="13.8" x14ac:dyDescent="0.3">
      <c r="A1260" s="6">
        <v>92569</v>
      </c>
      <c r="B1260" s="6" t="s">
        <v>6549</v>
      </c>
      <c r="C1260" s="6" t="s">
        <v>5530</v>
      </c>
      <c r="D1260" s="10">
        <v>38.9</v>
      </c>
      <c r="E1260" s="5" t="e">
        <f t="shared" si="19"/>
        <v>#REF!</v>
      </c>
    </row>
    <row r="1261" spans="1:5" ht="13.8" x14ac:dyDescent="0.3">
      <c r="A1261" s="6">
        <v>92570</v>
      </c>
      <c r="B1261" s="6" t="s">
        <v>6550</v>
      </c>
      <c r="C1261" s="6" t="s">
        <v>5530</v>
      </c>
      <c r="D1261" s="10">
        <v>24.6</v>
      </c>
      <c r="E1261" s="5" t="e">
        <f t="shared" si="19"/>
        <v>#REF!</v>
      </c>
    </row>
    <row r="1262" spans="1:5" ht="13.8" x14ac:dyDescent="0.3">
      <c r="A1262" s="6">
        <v>92571</v>
      </c>
      <c r="B1262" s="6" t="s">
        <v>6551</v>
      </c>
      <c r="C1262" s="6" t="s">
        <v>5530</v>
      </c>
      <c r="D1262" s="10">
        <v>74.5</v>
      </c>
      <c r="E1262" s="5" t="e">
        <f t="shared" si="19"/>
        <v>#REF!</v>
      </c>
    </row>
    <row r="1263" spans="1:5" ht="13.8" x14ac:dyDescent="0.3">
      <c r="A1263" s="6">
        <v>92572</v>
      </c>
      <c r="B1263" s="6" t="s">
        <v>6552</v>
      </c>
      <c r="C1263" s="6" t="s">
        <v>5530</v>
      </c>
      <c r="D1263" s="10">
        <v>44.61</v>
      </c>
      <c r="E1263" s="5" t="e">
        <f t="shared" si="19"/>
        <v>#REF!</v>
      </c>
    </row>
    <row r="1264" spans="1:5" ht="13.8" x14ac:dyDescent="0.3">
      <c r="A1264" s="6">
        <v>92573</v>
      </c>
      <c r="B1264" s="6" t="s">
        <v>6553</v>
      </c>
      <c r="C1264" s="6" t="s">
        <v>5530</v>
      </c>
      <c r="D1264" s="10">
        <v>26.55</v>
      </c>
      <c r="E1264" s="5" t="e">
        <f t="shared" si="19"/>
        <v>#REF!</v>
      </c>
    </row>
    <row r="1265" spans="1:5" ht="13.8" x14ac:dyDescent="0.3">
      <c r="A1265" s="6">
        <v>92574</v>
      </c>
      <c r="B1265" s="6" t="s">
        <v>6554</v>
      </c>
      <c r="C1265" s="6" t="s">
        <v>5530</v>
      </c>
      <c r="D1265" s="10">
        <v>71.11</v>
      </c>
      <c r="E1265" s="5" t="e">
        <f t="shared" si="19"/>
        <v>#REF!</v>
      </c>
    </row>
    <row r="1266" spans="1:5" ht="13.8" x14ac:dyDescent="0.3">
      <c r="A1266" s="6">
        <v>92575</v>
      </c>
      <c r="B1266" s="6" t="s">
        <v>6555</v>
      </c>
      <c r="C1266" s="6" t="s">
        <v>5530</v>
      </c>
      <c r="D1266" s="10">
        <v>35.590000000000003</v>
      </c>
      <c r="E1266" s="5" t="e">
        <f t="shared" si="19"/>
        <v>#REF!</v>
      </c>
    </row>
    <row r="1267" spans="1:5" ht="13.8" x14ac:dyDescent="0.3">
      <c r="A1267" s="6">
        <v>92576</v>
      </c>
      <c r="B1267" s="6" t="s">
        <v>6556</v>
      </c>
      <c r="C1267" s="6" t="s">
        <v>5530</v>
      </c>
      <c r="D1267" s="10">
        <v>19.399999999999999</v>
      </c>
      <c r="E1267" s="5" t="e">
        <f t="shared" si="19"/>
        <v>#REF!</v>
      </c>
    </row>
    <row r="1268" spans="1:5" ht="13.8" x14ac:dyDescent="0.3">
      <c r="A1268" s="6">
        <v>92577</v>
      </c>
      <c r="B1268" s="6" t="s">
        <v>6557</v>
      </c>
      <c r="C1268" s="6" t="s">
        <v>5530</v>
      </c>
      <c r="D1268" s="10">
        <v>75.92</v>
      </c>
      <c r="E1268" s="5" t="e">
        <f t="shared" si="19"/>
        <v>#REF!</v>
      </c>
    </row>
    <row r="1269" spans="1:5" ht="13.8" x14ac:dyDescent="0.3">
      <c r="A1269" s="6">
        <v>92578</v>
      </c>
      <c r="B1269" s="6" t="s">
        <v>6558</v>
      </c>
      <c r="C1269" s="6" t="s">
        <v>5530</v>
      </c>
      <c r="D1269" s="10">
        <v>38.28</v>
      </c>
      <c r="E1269" s="5" t="e">
        <f t="shared" si="19"/>
        <v>#REF!</v>
      </c>
    </row>
    <row r="1270" spans="1:5" ht="13.8" x14ac:dyDescent="0.3">
      <c r="A1270" s="6">
        <v>92579</v>
      </c>
      <c r="B1270" s="6" t="s">
        <v>6559</v>
      </c>
      <c r="C1270" s="6" t="s">
        <v>5530</v>
      </c>
      <c r="D1270" s="10">
        <v>20.95</v>
      </c>
      <c r="E1270" s="5" t="e">
        <f t="shared" si="19"/>
        <v>#REF!</v>
      </c>
    </row>
    <row r="1271" spans="1:5" ht="13.8" x14ac:dyDescent="0.3">
      <c r="A1271" s="6">
        <v>92580</v>
      </c>
      <c r="B1271" s="6" t="s">
        <v>6560</v>
      </c>
      <c r="C1271" s="6" t="s">
        <v>5530</v>
      </c>
      <c r="D1271" s="10">
        <v>26.31</v>
      </c>
      <c r="E1271" s="5" t="e">
        <f t="shared" si="19"/>
        <v>#REF!</v>
      </c>
    </row>
    <row r="1272" spans="1:5" ht="13.8" x14ac:dyDescent="0.3">
      <c r="A1272" s="6">
        <v>92581</v>
      </c>
      <c r="B1272" s="6" t="s">
        <v>6561</v>
      </c>
      <c r="C1272" s="6" t="s">
        <v>5530</v>
      </c>
      <c r="D1272" s="10">
        <v>27.42</v>
      </c>
      <c r="E1272" s="5" t="e">
        <f t="shared" si="19"/>
        <v>#REF!</v>
      </c>
    </row>
    <row r="1273" spans="1:5" ht="13.8" x14ac:dyDescent="0.3">
      <c r="A1273" s="6">
        <v>92582</v>
      </c>
      <c r="B1273" s="6" t="s">
        <v>6562</v>
      </c>
      <c r="C1273" s="6" t="s">
        <v>5372</v>
      </c>
      <c r="D1273" s="10">
        <v>398.53</v>
      </c>
      <c r="E1273" s="5" t="e">
        <f t="shared" si="19"/>
        <v>#REF!</v>
      </c>
    </row>
    <row r="1274" spans="1:5" ht="13.8" x14ac:dyDescent="0.3">
      <c r="A1274" s="6">
        <v>92584</v>
      </c>
      <c r="B1274" s="6" t="s">
        <v>6563</v>
      </c>
      <c r="C1274" s="6" t="s">
        <v>5372</v>
      </c>
      <c r="D1274" s="10">
        <v>464.61</v>
      </c>
      <c r="E1274" s="5" t="e">
        <f t="shared" si="19"/>
        <v>#REF!</v>
      </c>
    </row>
    <row r="1275" spans="1:5" ht="13.8" x14ac:dyDescent="0.3">
      <c r="A1275" s="6">
        <v>92586</v>
      </c>
      <c r="B1275" s="6" t="s">
        <v>6564</v>
      </c>
      <c r="C1275" s="6" t="s">
        <v>5372</v>
      </c>
      <c r="D1275" s="10">
        <v>530.69000000000005</v>
      </c>
      <c r="E1275" s="5" t="e">
        <f t="shared" si="19"/>
        <v>#REF!</v>
      </c>
    </row>
    <row r="1276" spans="1:5" ht="13.8" x14ac:dyDescent="0.3">
      <c r="A1276" s="6">
        <v>92588</v>
      </c>
      <c r="B1276" s="6" t="s">
        <v>6565</v>
      </c>
      <c r="C1276" s="6" t="s">
        <v>5372</v>
      </c>
      <c r="D1276" s="10">
        <v>668.17</v>
      </c>
      <c r="E1276" s="5" t="e">
        <f t="shared" si="19"/>
        <v>#REF!</v>
      </c>
    </row>
    <row r="1277" spans="1:5" ht="13.8" x14ac:dyDescent="0.3">
      <c r="A1277" s="6">
        <v>92590</v>
      </c>
      <c r="B1277" s="6" t="s">
        <v>6566</v>
      </c>
      <c r="C1277" s="6" t="s">
        <v>5372</v>
      </c>
      <c r="D1277" s="10">
        <v>734.25</v>
      </c>
      <c r="E1277" s="5" t="e">
        <f t="shared" si="19"/>
        <v>#REF!</v>
      </c>
    </row>
    <row r="1278" spans="1:5" ht="13.8" x14ac:dyDescent="0.3">
      <c r="A1278" s="6">
        <v>92592</v>
      </c>
      <c r="B1278" s="6" t="s">
        <v>6567</v>
      </c>
      <c r="C1278" s="6" t="s">
        <v>5372</v>
      </c>
      <c r="D1278" s="10">
        <v>823.45</v>
      </c>
      <c r="E1278" s="5" t="e">
        <f t="shared" si="19"/>
        <v>#REF!</v>
      </c>
    </row>
    <row r="1279" spans="1:5" ht="13.8" x14ac:dyDescent="0.3">
      <c r="A1279" s="6">
        <v>92593</v>
      </c>
      <c r="B1279" s="6" t="s">
        <v>6568</v>
      </c>
      <c r="C1279" s="6" t="s">
        <v>6569</v>
      </c>
      <c r="D1279" s="10">
        <v>6.23</v>
      </c>
      <c r="E1279" s="5" t="e">
        <f t="shared" si="19"/>
        <v>#REF!</v>
      </c>
    </row>
    <row r="1280" spans="1:5" ht="13.8" x14ac:dyDescent="0.3">
      <c r="A1280" s="6">
        <v>92594</v>
      </c>
      <c r="B1280" s="6" t="s">
        <v>6570</v>
      </c>
      <c r="C1280" s="6" t="s">
        <v>5372</v>
      </c>
      <c r="D1280" s="10">
        <v>954.41</v>
      </c>
      <c r="E1280" s="5" t="e">
        <f t="shared" si="19"/>
        <v>#REF!</v>
      </c>
    </row>
    <row r="1281" spans="1:5" ht="13.8" x14ac:dyDescent="0.3">
      <c r="A1281" s="6">
        <v>92596</v>
      </c>
      <c r="B1281" s="6" t="s">
        <v>6571</v>
      </c>
      <c r="C1281" s="6" t="s">
        <v>5372</v>
      </c>
      <c r="D1281" s="11">
        <v>1060.51</v>
      </c>
      <c r="E1281" s="5" t="e">
        <f t="shared" si="19"/>
        <v>#REF!</v>
      </c>
    </row>
    <row r="1282" spans="1:5" ht="13.8" x14ac:dyDescent="0.3">
      <c r="A1282" s="6">
        <v>92598</v>
      </c>
      <c r="B1282" s="6" t="s">
        <v>6572</v>
      </c>
      <c r="C1282" s="6" t="s">
        <v>5372</v>
      </c>
      <c r="D1282" s="11">
        <v>1126.5899999999999</v>
      </c>
      <c r="E1282" s="5" t="e">
        <f t="shared" si="19"/>
        <v>#REF!</v>
      </c>
    </row>
    <row r="1283" spans="1:5" ht="13.8" x14ac:dyDescent="0.3">
      <c r="A1283" s="6">
        <v>92600</v>
      </c>
      <c r="B1283" s="6" t="s">
        <v>6573</v>
      </c>
      <c r="C1283" s="6" t="s">
        <v>5372</v>
      </c>
      <c r="D1283" s="11">
        <v>1209.3900000000001</v>
      </c>
      <c r="E1283" s="5" t="e">
        <f t="shared" si="19"/>
        <v>#REF!</v>
      </c>
    </row>
    <row r="1284" spans="1:5" ht="13.8" x14ac:dyDescent="0.3">
      <c r="A1284" s="6">
        <v>92602</v>
      </c>
      <c r="B1284" s="6" t="s">
        <v>6574</v>
      </c>
      <c r="C1284" s="6" t="s">
        <v>5372</v>
      </c>
      <c r="D1284" s="10">
        <v>398.53</v>
      </c>
      <c r="E1284" s="5" t="e">
        <f t="shared" si="19"/>
        <v>#REF!</v>
      </c>
    </row>
    <row r="1285" spans="1:5" ht="13.8" x14ac:dyDescent="0.3">
      <c r="A1285" s="6">
        <v>92604</v>
      </c>
      <c r="B1285" s="6" t="s">
        <v>6575</v>
      </c>
      <c r="C1285" s="6" t="s">
        <v>5372</v>
      </c>
      <c r="D1285" s="10">
        <v>447.88</v>
      </c>
      <c r="E1285" s="5" t="e">
        <f t="shared" si="19"/>
        <v>#REF!</v>
      </c>
    </row>
    <row r="1286" spans="1:5" ht="13.8" x14ac:dyDescent="0.3">
      <c r="A1286" s="6">
        <v>92606</v>
      </c>
      <c r="B1286" s="6" t="s">
        <v>6576</v>
      </c>
      <c r="C1286" s="6" t="s">
        <v>5372</v>
      </c>
      <c r="D1286" s="10">
        <v>513.96</v>
      </c>
      <c r="E1286" s="5" t="e">
        <f t="shared" si="19"/>
        <v>#REF!</v>
      </c>
    </row>
    <row r="1287" spans="1:5" ht="13.8" x14ac:dyDescent="0.3">
      <c r="A1287" s="6">
        <v>92608</v>
      </c>
      <c r="B1287" s="6" t="s">
        <v>6577</v>
      </c>
      <c r="C1287" s="6" t="s">
        <v>5372</v>
      </c>
      <c r="D1287" s="10">
        <v>634.72</v>
      </c>
      <c r="E1287" s="5" t="e">
        <f t="shared" si="19"/>
        <v>#REF!</v>
      </c>
    </row>
    <row r="1288" spans="1:5" ht="13.8" x14ac:dyDescent="0.3">
      <c r="A1288" s="6">
        <v>92610</v>
      </c>
      <c r="B1288" s="6" t="s">
        <v>6578</v>
      </c>
      <c r="C1288" s="6" t="s">
        <v>5372</v>
      </c>
      <c r="D1288" s="10">
        <v>700.8</v>
      </c>
      <c r="E1288" s="5" t="e">
        <f t="shared" ref="E1288:E1351" si="20">TRUNC(D1288-(D1288*$F$3),2)</f>
        <v>#REF!</v>
      </c>
    </row>
    <row r="1289" spans="1:5" ht="13.8" x14ac:dyDescent="0.3">
      <c r="A1289" s="6">
        <v>92612</v>
      </c>
      <c r="B1289" s="6" t="s">
        <v>6579</v>
      </c>
      <c r="C1289" s="6" t="s">
        <v>5372</v>
      </c>
      <c r="D1289" s="10">
        <v>789.99</v>
      </c>
      <c r="E1289" s="5" t="e">
        <f t="shared" si="20"/>
        <v>#REF!</v>
      </c>
    </row>
    <row r="1290" spans="1:5" ht="13.8" x14ac:dyDescent="0.3">
      <c r="A1290" s="6">
        <v>92614</v>
      </c>
      <c r="B1290" s="6" t="s">
        <v>6580</v>
      </c>
      <c r="C1290" s="6" t="s">
        <v>5372</v>
      </c>
      <c r="D1290" s="10">
        <v>887.51</v>
      </c>
      <c r="E1290" s="5" t="e">
        <f t="shared" si="20"/>
        <v>#REF!</v>
      </c>
    </row>
    <row r="1291" spans="1:5" ht="13.8" x14ac:dyDescent="0.3">
      <c r="A1291" s="6">
        <v>92616</v>
      </c>
      <c r="B1291" s="6" t="s">
        <v>6581</v>
      </c>
      <c r="C1291" s="6" t="s">
        <v>5372</v>
      </c>
      <c r="D1291" s="11">
        <v>1010.33</v>
      </c>
      <c r="E1291" s="5" t="e">
        <f t="shared" si="20"/>
        <v>#REF!</v>
      </c>
    </row>
    <row r="1292" spans="1:5" ht="13.8" x14ac:dyDescent="0.3">
      <c r="A1292" s="6">
        <v>92618</v>
      </c>
      <c r="B1292" s="6" t="s">
        <v>6582</v>
      </c>
      <c r="C1292" s="6" t="s">
        <v>5372</v>
      </c>
      <c r="D1292" s="11">
        <v>1076.4100000000001</v>
      </c>
      <c r="E1292" s="5" t="e">
        <f t="shared" si="20"/>
        <v>#REF!</v>
      </c>
    </row>
    <row r="1293" spans="1:5" ht="13.8" x14ac:dyDescent="0.3">
      <c r="A1293" s="6">
        <v>92620</v>
      </c>
      <c r="B1293" s="6" t="s">
        <v>6583</v>
      </c>
      <c r="C1293" s="6" t="s">
        <v>5372</v>
      </c>
      <c r="D1293" s="11">
        <v>1142.49</v>
      </c>
      <c r="E1293" s="5" t="e">
        <f t="shared" si="20"/>
        <v>#REF!</v>
      </c>
    </row>
    <row r="1294" spans="1:5" ht="13.8" x14ac:dyDescent="0.3">
      <c r="A1294" s="6">
        <v>100357</v>
      </c>
      <c r="B1294" s="6" t="s">
        <v>6584</v>
      </c>
      <c r="C1294" s="6" t="s">
        <v>5372</v>
      </c>
      <c r="D1294" s="10">
        <v>620.58000000000004</v>
      </c>
      <c r="E1294" s="5" t="e">
        <f t="shared" si="20"/>
        <v>#REF!</v>
      </c>
    </row>
    <row r="1295" spans="1:5" ht="13.8" x14ac:dyDescent="0.3">
      <c r="A1295" s="6">
        <v>100358</v>
      </c>
      <c r="B1295" s="6" t="s">
        <v>6585</v>
      </c>
      <c r="C1295" s="6" t="s">
        <v>5372</v>
      </c>
      <c r="D1295" s="10">
        <v>849.23</v>
      </c>
      <c r="E1295" s="5" t="e">
        <f t="shared" si="20"/>
        <v>#REF!</v>
      </c>
    </row>
    <row r="1296" spans="1:5" ht="13.8" x14ac:dyDescent="0.3">
      <c r="A1296" s="6">
        <v>100359</v>
      </c>
      <c r="B1296" s="6" t="s">
        <v>6586</v>
      </c>
      <c r="C1296" s="6" t="s">
        <v>5372</v>
      </c>
      <c r="D1296" s="10">
        <v>889.76</v>
      </c>
      <c r="E1296" s="5" t="e">
        <f t="shared" si="20"/>
        <v>#REF!</v>
      </c>
    </row>
    <row r="1297" spans="1:5" ht="13.8" x14ac:dyDescent="0.3">
      <c r="A1297" s="6">
        <v>100360</v>
      </c>
      <c r="B1297" s="6" t="s">
        <v>6587</v>
      </c>
      <c r="C1297" s="6" t="s">
        <v>5372</v>
      </c>
      <c r="D1297" s="10">
        <v>985.62</v>
      </c>
      <c r="E1297" s="5" t="e">
        <f t="shared" si="20"/>
        <v>#REF!</v>
      </c>
    </row>
    <row r="1298" spans="1:5" ht="13.8" x14ac:dyDescent="0.3">
      <c r="A1298" s="6">
        <v>100361</v>
      </c>
      <c r="B1298" s="6" t="s">
        <v>6588</v>
      </c>
      <c r="C1298" s="6" t="s">
        <v>5372</v>
      </c>
      <c r="D1298" s="11">
        <v>1231.4000000000001</v>
      </c>
      <c r="E1298" s="5" t="e">
        <f t="shared" si="20"/>
        <v>#REF!</v>
      </c>
    </row>
    <row r="1299" spans="1:5" ht="13.8" x14ac:dyDescent="0.3">
      <c r="A1299" s="6">
        <v>100362</v>
      </c>
      <c r="B1299" s="6" t="s">
        <v>6589</v>
      </c>
      <c r="C1299" s="6" t="s">
        <v>5372</v>
      </c>
      <c r="D1299" s="11">
        <v>1601.48</v>
      </c>
      <c r="E1299" s="5" t="e">
        <f t="shared" si="20"/>
        <v>#REF!</v>
      </c>
    </row>
    <row r="1300" spans="1:5" ht="13.8" x14ac:dyDescent="0.3">
      <c r="A1300" s="6">
        <v>100363</v>
      </c>
      <c r="B1300" s="6" t="s">
        <v>6590</v>
      </c>
      <c r="C1300" s="6" t="s">
        <v>5372</v>
      </c>
      <c r="D1300" s="11">
        <v>1661.44</v>
      </c>
      <c r="E1300" s="5" t="e">
        <f t="shared" si="20"/>
        <v>#REF!</v>
      </c>
    </row>
    <row r="1301" spans="1:5" ht="13.8" x14ac:dyDescent="0.3">
      <c r="A1301" s="6">
        <v>100364</v>
      </c>
      <c r="B1301" s="6" t="s">
        <v>6591</v>
      </c>
      <c r="C1301" s="6" t="s">
        <v>5372</v>
      </c>
      <c r="D1301" s="11">
        <v>1811.38</v>
      </c>
      <c r="E1301" s="5" t="e">
        <f t="shared" si="20"/>
        <v>#REF!</v>
      </c>
    </row>
    <row r="1302" spans="1:5" ht="13.8" x14ac:dyDescent="0.3">
      <c r="A1302" s="6">
        <v>100365</v>
      </c>
      <c r="B1302" s="6" t="s">
        <v>6592</v>
      </c>
      <c r="C1302" s="6" t="s">
        <v>5372</v>
      </c>
      <c r="D1302" s="11">
        <v>2091.09</v>
      </c>
      <c r="E1302" s="5" t="e">
        <f t="shared" si="20"/>
        <v>#REF!</v>
      </c>
    </row>
    <row r="1303" spans="1:5" ht="13.8" x14ac:dyDescent="0.3">
      <c r="A1303" s="6">
        <v>100366</v>
      </c>
      <c r="B1303" s="6" t="s">
        <v>6593</v>
      </c>
      <c r="C1303" s="6" t="s">
        <v>5372</v>
      </c>
      <c r="D1303" s="11">
        <v>2232.59</v>
      </c>
      <c r="E1303" s="5" t="e">
        <f t="shared" si="20"/>
        <v>#REF!</v>
      </c>
    </row>
    <row r="1304" spans="1:5" ht="13.8" x14ac:dyDescent="0.3">
      <c r="A1304" s="6">
        <v>100367</v>
      </c>
      <c r="B1304" s="6" t="s">
        <v>6594</v>
      </c>
      <c r="C1304" s="6" t="s">
        <v>5372</v>
      </c>
      <c r="D1304" s="10">
        <v>605.09</v>
      </c>
      <c r="E1304" s="5" t="e">
        <f t="shared" si="20"/>
        <v>#REF!</v>
      </c>
    </row>
    <row r="1305" spans="1:5" ht="13.8" x14ac:dyDescent="0.3">
      <c r="A1305" s="6">
        <v>100368</v>
      </c>
      <c r="B1305" s="6" t="s">
        <v>6595</v>
      </c>
      <c r="C1305" s="6" t="s">
        <v>5372</v>
      </c>
      <c r="D1305" s="10">
        <v>829.37</v>
      </c>
      <c r="E1305" s="5" t="e">
        <f t="shared" si="20"/>
        <v>#REF!</v>
      </c>
    </row>
    <row r="1306" spans="1:5" ht="13.8" x14ac:dyDescent="0.3">
      <c r="A1306" s="6">
        <v>100369</v>
      </c>
      <c r="B1306" s="6" t="s">
        <v>6596</v>
      </c>
      <c r="C1306" s="6" t="s">
        <v>5372</v>
      </c>
      <c r="D1306" s="10">
        <v>869.9</v>
      </c>
      <c r="E1306" s="5" t="e">
        <f t="shared" si="20"/>
        <v>#REF!</v>
      </c>
    </row>
    <row r="1307" spans="1:5" ht="13.8" x14ac:dyDescent="0.3">
      <c r="A1307" s="6">
        <v>100370</v>
      </c>
      <c r="B1307" s="6" t="s">
        <v>6597</v>
      </c>
      <c r="C1307" s="6" t="s">
        <v>5372</v>
      </c>
      <c r="D1307" s="11">
        <v>1024.2</v>
      </c>
      <c r="E1307" s="5" t="e">
        <f t="shared" si="20"/>
        <v>#REF!</v>
      </c>
    </row>
    <row r="1308" spans="1:5" ht="13.8" x14ac:dyDescent="0.3">
      <c r="A1308" s="6">
        <v>100371</v>
      </c>
      <c r="B1308" s="6" t="s">
        <v>6598</v>
      </c>
      <c r="C1308" s="6" t="s">
        <v>5372</v>
      </c>
      <c r="D1308" s="11">
        <v>1177.82</v>
      </c>
      <c r="E1308" s="5" t="e">
        <f t="shared" si="20"/>
        <v>#REF!</v>
      </c>
    </row>
    <row r="1309" spans="1:5" ht="13.8" x14ac:dyDescent="0.3">
      <c r="A1309" s="6">
        <v>100372</v>
      </c>
      <c r="B1309" s="6" t="s">
        <v>6599</v>
      </c>
      <c r="C1309" s="6" t="s">
        <v>5372</v>
      </c>
      <c r="D1309" s="11">
        <v>1515.83</v>
      </c>
      <c r="E1309" s="5" t="e">
        <f t="shared" si="20"/>
        <v>#REF!</v>
      </c>
    </row>
    <row r="1310" spans="1:5" ht="13.8" x14ac:dyDescent="0.3">
      <c r="A1310" s="6">
        <v>100373</v>
      </c>
      <c r="B1310" s="6" t="s">
        <v>6600</v>
      </c>
      <c r="C1310" s="6" t="s">
        <v>5372</v>
      </c>
      <c r="D1310" s="11">
        <v>1565.55</v>
      </c>
      <c r="E1310" s="5" t="e">
        <f t="shared" si="20"/>
        <v>#REF!</v>
      </c>
    </row>
    <row r="1311" spans="1:5" ht="13.8" x14ac:dyDescent="0.3">
      <c r="A1311" s="6">
        <v>100374</v>
      </c>
      <c r="B1311" s="6" t="s">
        <v>6601</v>
      </c>
      <c r="C1311" s="6" t="s">
        <v>5372</v>
      </c>
      <c r="D1311" s="11">
        <v>1682.44</v>
      </c>
      <c r="E1311" s="5" t="e">
        <f t="shared" si="20"/>
        <v>#REF!</v>
      </c>
    </row>
    <row r="1312" spans="1:5" ht="13.8" x14ac:dyDescent="0.3">
      <c r="A1312" s="6">
        <v>100375</v>
      </c>
      <c r="B1312" s="6" t="s">
        <v>6602</v>
      </c>
      <c r="C1312" s="6" t="s">
        <v>5372</v>
      </c>
      <c r="D1312" s="11">
        <v>1904</v>
      </c>
      <c r="E1312" s="5" t="e">
        <f t="shared" si="20"/>
        <v>#REF!</v>
      </c>
    </row>
    <row r="1313" spans="1:5" ht="13.8" x14ac:dyDescent="0.3">
      <c r="A1313" s="6">
        <v>100376</v>
      </c>
      <c r="B1313" s="6" t="s">
        <v>6603</v>
      </c>
      <c r="C1313" s="6" t="s">
        <v>5372</v>
      </c>
      <c r="D1313" s="11">
        <v>1851.47</v>
      </c>
      <c r="E1313" s="5" t="e">
        <f t="shared" si="20"/>
        <v>#REF!</v>
      </c>
    </row>
    <row r="1314" spans="1:5" ht="13.8" x14ac:dyDescent="0.3">
      <c r="A1314" s="6">
        <v>100377</v>
      </c>
      <c r="B1314" s="6" t="s">
        <v>6604</v>
      </c>
      <c r="C1314" s="6" t="s">
        <v>6569</v>
      </c>
      <c r="D1314" s="10">
        <v>6.56</v>
      </c>
      <c r="E1314" s="5" t="e">
        <f t="shared" si="20"/>
        <v>#REF!</v>
      </c>
    </row>
    <row r="1315" spans="1:5" ht="13.8" x14ac:dyDescent="0.3">
      <c r="A1315" s="6">
        <v>100378</v>
      </c>
      <c r="B1315" s="6" t="s">
        <v>6605</v>
      </c>
      <c r="C1315" s="6" t="s">
        <v>6569</v>
      </c>
      <c r="D1315" s="10">
        <v>6.03</v>
      </c>
      <c r="E1315" s="5" t="e">
        <f t="shared" si="20"/>
        <v>#REF!</v>
      </c>
    </row>
    <row r="1316" spans="1:5" ht="13.8" x14ac:dyDescent="0.3">
      <c r="A1316" s="6">
        <v>100382</v>
      </c>
      <c r="B1316" s="6" t="s">
        <v>6606</v>
      </c>
      <c r="C1316" s="6" t="s">
        <v>5530</v>
      </c>
      <c r="D1316" s="10">
        <v>14.09</v>
      </c>
      <c r="E1316" s="5" t="e">
        <f t="shared" si="20"/>
        <v>#REF!</v>
      </c>
    </row>
    <row r="1317" spans="1:5" ht="13.8" x14ac:dyDescent="0.3">
      <c r="A1317" s="6">
        <v>94444</v>
      </c>
      <c r="B1317" s="6" t="s">
        <v>6607</v>
      </c>
      <c r="C1317" s="6" t="s">
        <v>5530</v>
      </c>
      <c r="D1317" s="10">
        <v>548.23</v>
      </c>
      <c r="E1317" s="5" t="e">
        <f t="shared" si="20"/>
        <v>#REF!</v>
      </c>
    </row>
    <row r="1318" spans="1:5" ht="13.8" x14ac:dyDescent="0.3">
      <c r="A1318" s="6" t="s">
        <v>6608</v>
      </c>
      <c r="B1318" s="6" t="s">
        <v>6609</v>
      </c>
      <c r="C1318" s="6" t="s">
        <v>1</v>
      </c>
      <c r="D1318" s="10">
        <v>26.83</v>
      </c>
      <c r="E1318" s="5" t="e">
        <f t="shared" si="20"/>
        <v>#REF!</v>
      </c>
    </row>
    <row r="1319" spans="1:5" ht="13.8" x14ac:dyDescent="0.3">
      <c r="A1319" s="6" t="s">
        <v>6610</v>
      </c>
      <c r="B1319" s="6" t="s">
        <v>6611</v>
      </c>
      <c r="C1319" s="6" t="s">
        <v>5530</v>
      </c>
      <c r="D1319" s="10">
        <v>6.2</v>
      </c>
      <c r="E1319" s="5" t="e">
        <f t="shared" si="20"/>
        <v>#REF!</v>
      </c>
    </row>
    <row r="1320" spans="1:5" ht="13.8" x14ac:dyDescent="0.3">
      <c r="A1320" s="6" t="s">
        <v>6612</v>
      </c>
      <c r="B1320" s="6" t="s">
        <v>6613</v>
      </c>
      <c r="C1320" s="6" t="s">
        <v>5530</v>
      </c>
      <c r="D1320" s="10">
        <v>12.16</v>
      </c>
      <c r="E1320" s="5" t="e">
        <f t="shared" si="20"/>
        <v>#REF!</v>
      </c>
    </row>
    <row r="1321" spans="1:5" ht="13.8" x14ac:dyDescent="0.3">
      <c r="A1321" s="6" t="s">
        <v>6614</v>
      </c>
      <c r="B1321" s="6" t="s">
        <v>6615</v>
      </c>
      <c r="C1321" s="6" t="s">
        <v>6616</v>
      </c>
      <c r="D1321" s="10">
        <v>102.1</v>
      </c>
      <c r="E1321" s="5" t="e">
        <f t="shared" si="20"/>
        <v>#REF!</v>
      </c>
    </row>
    <row r="1322" spans="1:5" ht="13.8" x14ac:dyDescent="0.3">
      <c r="A1322" s="6" t="s">
        <v>6617</v>
      </c>
      <c r="B1322" s="6" t="s">
        <v>6618</v>
      </c>
      <c r="C1322" s="6" t="s">
        <v>6616</v>
      </c>
      <c r="D1322" s="10">
        <v>109.28</v>
      </c>
      <c r="E1322" s="5" t="e">
        <f t="shared" si="20"/>
        <v>#REF!</v>
      </c>
    </row>
    <row r="1323" spans="1:5" ht="13.8" x14ac:dyDescent="0.3">
      <c r="A1323" s="6" t="s">
        <v>6619</v>
      </c>
      <c r="B1323" s="6" t="s">
        <v>6620</v>
      </c>
      <c r="C1323" s="6" t="s">
        <v>6616</v>
      </c>
      <c r="D1323" s="10">
        <v>67.48</v>
      </c>
      <c r="E1323" s="5" t="e">
        <f t="shared" si="20"/>
        <v>#REF!</v>
      </c>
    </row>
    <row r="1324" spans="1:5" ht="13.8" x14ac:dyDescent="0.3">
      <c r="A1324" s="6" t="s">
        <v>6621</v>
      </c>
      <c r="B1324" s="6" t="s">
        <v>6622</v>
      </c>
      <c r="C1324" s="6" t="s">
        <v>1</v>
      </c>
      <c r="D1324" s="10">
        <v>68.37</v>
      </c>
      <c r="E1324" s="5" t="e">
        <f t="shared" si="20"/>
        <v>#REF!</v>
      </c>
    </row>
    <row r="1325" spans="1:5" ht="13.8" x14ac:dyDescent="0.3">
      <c r="A1325" s="6" t="s">
        <v>6623</v>
      </c>
      <c r="B1325" s="6" t="s">
        <v>6624</v>
      </c>
      <c r="C1325" s="6" t="s">
        <v>1</v>
      </c>
      <c r="D1325" s="10">
        <v>46.8</v>
      </c>
      <c r="E1325" s="5" t="e">
        <f t="shared" si="20"/>
        <v>#REF!</v>
      </c>
    </row>
    <row r="1326" spans="1:5" ht="13.8" x14ac:dyDescent="0.3">
      <c r="A1326" s="6" t="s">
        <v>6625</v>
      </c>
      <c r="B1326" s="6" t="s">
        <v>6626</v>
      </c>
      <c r="C1326" s="6" t="s">
        <v>1</v>
      </c>
      <c r="D1326" s="10">
        <v>62.7</v>
      </c>
      <c r="E1326" s="5" t="e">
        <f t="shared" si="20"/>
        <v>#REF!</v>
      </c>
    </row>
    <row r="1327" spans="1:5" ht="13.8" x14ac:dyDescent="0.3">
      <c r="A1327" s="6" t="s">
        <v>6627</v>
      </c>
      <c r="B1327" s="6" t="s">
        <v>6628</v>
      </c>
      <c r="C1327" s="6" t="s">
        <v>1</v>
      </c>
      <c r="D1327" s="10">
        <v>39.68</v>
      </c>
      <c r="E1327" s="5" t="e">
        <f t="shared" si="20"/>
        <v>#REF!</v>
      </c>
    </row>
    <row r="1328" spans="1:5" ht="13.8" x14ac:dyDescent="0.3">
      <c r="A1328" s="6">
        <v>83651</v>
      </c>
      <c r="B1328" s="6" t="s">
        <v>6629</v>
      </c>
      <c r="C1328" s="6" t="s">
        <v>1</v>
      </c>
      <c r="D1328" s="10">
        <v>27.52</v>
      </c>
      <c r="E1328" s="5" t="e">
        <f t="shared" si="20"/>
        <v>#REF!</v>
      </c>
    </row>
    <row r="1329" spans="1:5" ht="13.8" x14ac:dyDescent="0.3">
      <c r="A1329" s="6">
        <v>83658</v>
      </c>
      <c r="B1329" s="6" t="s">
        <v>6630</v>
      </c>
      <c r="C1329" s="6" t="s">
        <v>1</v>
      </c>
      <c r="D1329" s="10">
        <v>156.41999999999999</v>
      </c>
      <c r="E1329" s="5" t="e">
        <f t="shared" si="20"/>
        <v>#REF!</v>
      </c>
    </row>
    <row r="1330" spans="1:5" ht="13.8" x14ac:dyDescent="0.3">
      <c r="A1330" s="6">
        <v>83661</v>
      </c>
      <c r="B1330" s="6" t="s">
        <v>6631</v>
      </c>
      <c r="C1330" s="6" t="s">
        <v>1</v>
      </c>
      <c r="D1330" s="10">
        <v>104.08</v>
      </c>
      <c r="E1330" s="5" t="e">
        <f t="shared" si="20"/>
        <v>#REF!</v>
      </c>
    </row>
    <row r="1331" spans="1:5" ht="13.8" x14ac:dyDescent="0.3">
      <c r="A1331" s="6">
        <v>83662</v>
      </c>
      <c r="B1331" s="6" t="s">
        <v>6632</v>
      </c>
      <c r="C1331" s="6" t="s">
        <v>6616</v>
      </c>
      <c r="D1331" s="10">
        <v>98.88</v>
      </c>
      <c r="E1331" s="5" t="e">
        <f t="shared" si="20"/>
        <v>#REF!</v>
      </c>
    </row>
    <row r="1332" spans="1:5" ht="13.8" x14ac:dyDescent="0.3">
      <c r="A1332" s="6">
        <v>83664</v>
      </c>
      <c r="B1332" s="6" t="s">
        <v>6633</v>
      </c>
      <c r="C1332" s="6" t="s">
        <v>1</v>
      </c>
      <c r="D1332" s="10">
        <v>63.46</v>
      </c>
      <c r="E1332" s="5" t="e">
        <f t="shared" si="20"/>
        <v>#REF!</v>
      </c>
    </row>
    <row r="1333" spans="1:5" ht="13.8" x14ac:dyDescent="0.3">
      <c r="A1333" s="6">
        <v>83670</v>
      </c>
      <c r="B1333" s="6" t="s">
        <v>6634</v>
      </c>
      <c r="C1333" s="6" t="s">
        <v>1</v>
      </c>
      <c r="D1333" s="10">
        <v>42.83</v>
      </c>
      <c r="E1333" s="5" t="e">
        <f t="shared" si="20"/>
        <v>#REF!</v>
      </c>
    </row>
    <row r="1334" spans="1:5" ht="13.8" x14ac:dyDescent="0.3">
      <c r="A1334" s="6">
        <v>83671</v>
      </c>
      <c r="B1334" s="6" t="s">
        <v>6635</v>
      </c>
      <c r="C1334" s="6" t="s">
        <v>1</v>
      </c>
      <c r="D1334" s="10">
        <v>45.98</v>
      </c>
      <c r="E1334" s="5" t="e">
        <f t="shared" si="20"/>
        <v>#REF!</v>
      </c>
    </row>
    <row r="1335" spans="1:5" ht="13.8" x14ac:dyDescent="0.3">
      <c r="A1335" s="6">
        <v>83679</v>
      </c>
      <c r="B1335" s="6" t="s">
        <v>6636</v>
      </c>
      <c r="C1335" s="6" t="s">
        <v>1</v>
      </c>
      <c r="D1335" s="10">
        <v>12.69</v>
      </c>
      <c r="E1335" s="5" t="e">
        <f t="shared" si="20"/>
        <v>#REF!</v>
      </c>
    </row>
    <row r="1336" spans="1:5" ht="13.8" x14ac:dyDescent="0.3">
      <c r="A1336" s="6">
        <v>83680</v>
      </c>
      <c r="B1336" s="6" t="s">
        <v>6637</v>
      </c>
      <c r="C1336" s="6" t="s">
        <v>1</v>
      </c>
      <c r="D1336" s="10">
        <v>15.2</v>
      </c>
      <c r="E1336" s="5" t="e">
        <f t="shared" si="20"/>
        <v>#REF!</v>
      </c>
    </row>
    <row r="1337" spans="1:5" ht="13.8" x14ac:dyDescent="0.3">
      <c r="A1337" s="6">
        <v>83681</v>
      </c>
      <c r="B1337" s="6" t="s">
        <v>6638</v>
      </c>
      <c r="C1337" s="6" t="s">
        <v>1</v>
      </c>
      <c r="D1337" s="10">
        <v>16.34</v>
      </c>
      <c r="E1337" s="5" t="e">
        <f t="shared" si="20"/>
        <v>#REF!</v>
      </c>
    </row>
    <row r="1338" spans="1:5" ht="13.8" x14ac:dyDescent="0.3">
      <c r="A1338" s="6">
        <v>92743</v>
      </c>
      <c r="B1338" s="6" t="s">
        <v>6639</v>
      </c>
      <c r="C1338" s="6" t="s">
        <v>6616</v>
      </c>
      <c r="D1338" s="10">
        <v>482.53</v>
      </c>
      <c r="E1338" s="5" t="e">
        <f t="shared" si="20"/>
        <v>#REF!</v>
      </c>
    </row>
    <row r="1339" spans="1:5" ht="13.8" x14ac:dyDescent="0.3">
      <c r="A1339" s="6">
        <v>92744</v>
      </c>
      <c r="B1339" s="6" t="s">
        <v>6640</v>
      </c>
      <c r="C1339" s="6" t="s">
        <v>6616</v>
      </c>
      <c r="D1339" s="10">
        <v>477.97</v>
      </c>
      <c r="E1339" s="5" t="e">
        <f t="shared" si="20"/>
        <v>#REF!</v>
      </c>
    </row>
    <row r="1340" spans="1:5" ht="13.8" x14ac:dyDescent="0.3">
      <c r="A1340" s="6">
        <v>92745</v>
      </c>
      <c r="B1340" s="6" t="s">
        <v>6641</v>
      </c>
      <c r="C1340" s="6" t="s">
        <v>6616</v>
      </c>
      <c r="D1340" s="10">
        <v>599.85</v>
      </c>
      <c r="E1340" s="5" t="e">
        <f t="shared" si="20"/>
        <v>#REF!</v>
      </c>
    </row>
    <row r="1341" spans="1:5" ht="13.8" x14ac:dyDescent="0.3">
      <c r="A1341" s="6">
        <v>92746</v>
      </c>
      <c r="B1341" s="6" t="s">
        <v>6642</v>
      </c>
      <c r="C1341" s="6" t="s">
        <v>6616</v>
      </c>
      <c r="D1341" s="10">
        <v>562.85</v>
      </c>
      <c r="E1341" s="5" t="e">
        <f t="shared" si="20"/>
        <v>#REF!</v>
      </c>
    </row>
    <row r="1342" spans="1:5" ht="13.8" x14ac:dyDescent="0.3">
      <c r="A1342" s="6">
        <v>92747</v>
      </c>
      <c r="B1342" s="6" t="s">
        <v>6643</v>
      </c>
      <c r="C1342" s="6" t="s">
        <v>6616</v>
      </c>
      <c r="D1342" s="10">
        <v>666.22</v>
      </c>
      <c r="E1342" s="5" t="e">
        <f t="shared" si="20"/>
        <v>#REF!</v>
      </c>
    </row>
    <row r="1343" spans="1:5" ht="13.8" x14ac:dyDescent="0.3">
      <c r="A1343" s="6">
        <v>92748</v>
      </c>
      <c r="B1343" s="6" t="s">
        <v>6644</v>
      </c>
      <c r="C1343" s="6" t="s">
        <v>6616</v>
      </c>
      <c r="D1343" s="10">
        <v>611.01</v>
      </c>
      <c r="E1343" s="5" t="e">
        <f t="shared" si="20"/>
        <v>#REF!</v>
      </c>
    </row>
    <row r="1344" spans="1:5" ht="13.8" x14ac:dyDescent="0.3">
      <c r="A1344" s="6">
        <v>92749</v>
      </c>
      <c r="B1344" s="6" t="s">
        <v>6645</v>
      </c>
      <c r="C1344" s="6" t="s">
        <v>6616</v>
      </c>
      <c r="D1344" s="10">
        <v>702.49</v>
      </c>
      <c r="E1344" s="5" t="e">
        <f t="shared" si="20"/>
        <v>#REF!</v>
      </c>
    </row>
    <row r="1345" spans="1:5" ht="13.8" x14ac:dyDescent="0.3">
      <c r="A1345" s="6">
        <v>92750</v>
      </c>
      <c r="B1345" s="6" t="s">
        <v>6646</v>
      </c>
      <c r="C1345" s="6" t="s">
        <v>6616</v>
      </c>
      <c r="D1345" s="11">
        <v>1218.46</v>
      </c>
      <c r="E1345" s="5" t="e">
        <f t="shared" si="20"/>
        <v>#REF!</v>
      </c>
    </row>
    <row r="1346" spans="1:5" ht="13.8" x14ac:dyDescent="0.3">
      <c r="A1346" s="6">
        <v>92751</v>
      </c>
      <c r="B1346" s="6" t="s">
        <v>6647</v>
      </c>
      <c r="C1346" s="6" t="s">
        <v>6616</v>
      </c>
      <c r="D1346" s="11">
        <v>1518.38</v>
      </c>
      <c r="E1346" s="5" t="e">
        <f t="shared" si="20"/>
        <v>#REF!</v>
      </c>
    </row>
    <row r="1347" spans="1:5" ht="13.8" x14ac:dyDescent="0.3">
      <c r="A1347" s="6">
        <v>92752</v>
      </c>
      <c r="B1347" s="6" t="s">
        <v>6648</v>
      </c>
      <c r="C1347" s="6" t="s">
        <v>6616</v>
      </c>
      <c r="D1347" s="11">
        <v>1817.34</v>
      </c>
      <c r="E1347" s="5" t="e">
        <f t="shared" si="20"/>
        <v>#REF!</v>
      </c>
    </row>
    <row r="1348" spans="1:5" ht="13.8" x14ac:dyDescent="0.3">
      <c r="A1348" s="6">
        <v>92753</v>
      </c>
      <c r="B1348" s="6" t="s">
        <v>6649</v>
      </c>
      <c r="C1348" s="6" t="s">
        <v>6616</v>
      </c>
      <c r="D1348" s="10">
        <v>456.52</v>
      </c>
      <c r="E1348" s="5" t="e">
        <f t="shared" si="20"/>
        <v>#REF!</v>
      </c>
    </row>
    <row r="1349" spans="1:5" ht="13.8" x14ac:dyDescent="0.3">
      <c r="A1349" s="6">
        <v>92754</v>
      </c>
      <c r="B1349" s="6" t="s">
        <v>6650</v>
      </c>
      <c r="C1349" s="6" t="s">
        <v>6616</v>
      </c>
      <c r="D1349" s="10">
        <v>417.25</v>
      </c>
      <c r="E1349" s="5" t="e">
        <f t="shared" si="20"/>
        <v>#REF!</v>
      </c>
    </row>
    <row r="1350" spans="1:5" ht="13.8" x14ac:dyDescent="0.3">
      <c r="A1350" s="6">
        <v>92755</v>
      </c>
      <c r="B1350" s="6" t="s">
        <v>6651</v>
      </c>
      <c r="C1350" s="6" t="s">
        <v>5530</v>
      </c>
      <c r="D1350" s="10">
        <v>177.17</v>
      </c>
      <c r="E1350" s="5" t="e">
        <f t="shared" si="20"/>
        <v>#REF!</v>
      </c>
    </row>
    <row r="1351" spans="1:5" ht="13.8" x14ac:dyDescent="0.3">
      <c r="A1351" s="6">
        <v>92756</v>
      </c>
      <c r="B1351" s="6" t="s">
        <v>6652</v>
      </c>
      <c r="C1351" s="6" t="s">
        <v>5530</v>
      </c>
      <c r="D1351" s="10">
        <v>200.46</v>
      </c>
      <c r="E1351" s="5" t="e">
        <f t="shared" si="20"/>
        <v>#REF!</v>
      </c>
    </row>
    <row r="1352" spans="1:5" ht="13.8" x14ac:dyDescent="0.3">
      <c r="A1352" s="6">
        <v>92757</v>
      </c>
      <c r="B1352" s="6" t="s">
        <v>6653</v>
      </c>
      <c r="C1352" s="6" t="s">
        <v>5530</v>
      </c>
      <c r="D1352" s="10">
        <v>228.8</v>
      </c>
      <c r="E1352" s="5" t="e">
        <f t="shared" ref="E1352:E1415" si="21">TRUNC(D1352-(D1352*$F$3),2)</f>
        <v>#REF!</v>
      </c>
    </row>
    <row r="1353" spans="1:5" ht="13.8" x14ac:dyDescent="0.3">
      <c r="A1353" s="6">
        <v>92758</v>
      </c>
      <c r="B1353" s="6" t="s">
        <v>6654</v>
      </c>
      <c r="C1353" s="6" t="s">
        <v>6616</v>
      </c>
      <c r="D1353" s="10">
        <v>569.72</v>
      </c>
      <c r="E1353" s="5" t="e">
        <f t="shared" si="21"/>
        <v>#REF!</v>
      </c>
    </row>
    <row r="1354" spans="1:5" ht="13.8" x14ac:dyDescent="0.3">
      <c r="A1354" s="6">
        <v>91069</v>
      </c>
      <c r="B1354" s="6" t="s">
        <v>6655</v>
      </c>
      <c r="C1354" s="6" t="s">
        <v>5530</v>
      </c>
      <c r="D1354" s="10">
        <v>71.599999999999994</v>
      </c>
      <c r="E1354" s="5" t="e">
        <f t="shared" si="21"/>
        <v>#REF!</v>
      </c>
    </row>
    <row r="1355" spans="1:5" ht="13.8" x14ac:dyDescent="0.3">
      <c r="A1355" s="6">
        <v>91070</v>
      </c>
      <c r="B1355" s="6" t="s">
        <v>6656</v>
      </c>
      <c r="C1355" s="6" t="s">
        <v>5530</v>
      </c>
      <c r="D1355" s="10">
        <v>79.930000000000007</v>
      </c>
      <c r="E1355" s="5" t="e">
        <f t="shared" si="21"/>
        <v>#REF!</v>
      </c>
    </row>
    <row r="1356" spans="1:5" ht="13.8" x14ac:dyDescent="0.3">
      <c r="A1356" s="6">
        <v>91071</v>
      </c>
      <c r="B1356" s="6" t="s">
        <v>6657</v>
      </c>
      <c r="C1356" s="6" t="s">
        <v>5530</v>
      </c>
      <c r="D1356" s="10">
        <v>99.3</v>
      </c>
      <c r="E1356" s="5" t="e">
        <f t="shared" si="21"/>
        <v>#REF!</v>
      </c>
    </row>
    <row r="1357" spans="1:5" ht="13.8" x14ac:dyDescent="0.3">
      <c r="A1357" s="6">
        <v>91072</v>
      </c>
      <c r="B1357" s="6" t="s">
        <v>6658</v>
      </c>
      <c r="C1357" s="6" t="s">
        <v>5530</v>
      </c>
      <c r="D1357" s="10">
        <v>107.6</v>
      </c>
      <c r="E1357" s="5" t="e">
        <f t="shared" si="21"/>
        <v>#REF!</v>
      </c>
    </row>
    <row r="1358" spans="1:5" ht="13.8" x14ac:dyDescent="0.3">
      <c r="A1358" s="6">
        <v>91073</v>
      </c>
      <c r="B1358" s="6" t="s">
        <v>6659</v>
      </c>
      <c r="C1358" s="6" t="s">
        <v>5530</v>
      </c>
      <c r="D1358" s="10">
        <v>81.37</v>
      </c>
      <c r="E1358" s="5" t="e">
        <f t="shared" si="21"/>
        <v>#REF!</v>
      </c>
    </row>
    <row r="1359" spans="1:5" ht="13.8" x14ac:dyDescent="0.3">
      <c r="A1359" s="6">
        <v>91074</v>
      </c>
      <c r="B1359" s="6" t="s">
        <v>6660</v>
      </c>
      <c r="C1359" s="6" t="s">
        <v>5530</v>
      </c>
      <c r="D1359" s="10">
        <v>90.71</v>
      </c>
      <c r="E1359" s="5" t="e">
        <f t="shared" si="21"/>
        <v>#REF!</v>
      </c>
    </row>
    <row r="1360" spans="1:5" ht="13.8" x14ac:dyDescent="0.3">
      <c r="A1360" s="6">
        <v>91075</v>
      </c>
      <c r="B1360" s="6" t="s">
        <v>6661</v>
      </c>
      <c r="C1360" s="6" t="s">
        <v>5530</v>
      </c>
      <c r="D1360" s="10">
        <v>110.87</v>
      </c>
      <c r="E1360" s="5" t="e">
        <f t="shared" si="21"/>
        <v>#REF!</v>
      </c>
    </row>
    <row r="1361" spans="1:5" ht="13.8" x14ac:dyDescent="0.3">
      <c r="A1361" s="6">
        <v>91076</v>
      </c>
      <c r="B1361" s="6" t="s">
        <v>6662</v>
      </c>
      <c r="C1361" s="6" t="s">
        <v>5530</v>
      </c>
      <c r="D1361" s="10">
        <v>120.21</v>
      </c>
      <c r="E1361" s="5" t="e">
        <f t="shared" si="21"/>
        <v>#REF!</v>
      </c>
    </row>
    <row r="1362" spans="1:5" ht="13.8" x14ac:dyDescent="0.3">
      <c r="A1362" s="6">
        <v>91077</v>
      </c>
      <c r="B1362" s="6" t="s">
        <v>6663</v>
      </c>
      <c r="C1362" s="6" t="s">
        <v>5530</v>
      </c>
      <c r="D1362" s="10">
        <v>82.27</v>
      </c>
      <c r="E1362" s="5" t="e">
        <f t="shared" si="21"/>
        <v>#REF!</v>
      </c>
    </row>
    <row r="1363" spans="1:5" ht="13.8" x14ac:dyDescent="0.3">
      <c r="A1363" s="6">
        <v>91078</v>
      </c>
      <c r="B1363" s="6" t="s">
        <v>6664</v>
      </c>
      <c r="C1363" s="6" t="s">
        <v>5530</v>
      </c>
      <c r="D1363" s="10">
        <v>96.59</v>
      </c>
      <c r="E1363" s="5" t="e">
        <f t="shared" si="21"/>
        <v>#REF!</v>
      </c>
    </row>
    <row r="1364" spans="1:5" ht="13.8" x14ac:dyDescent="0.3">
      <c r="A1364" s="6">
        <v>91079</v>
      </c>
      <c r="B1364" s="6" t="s">
        <v>6665</v>
      </c>
      <c r="C1364" s="6" t="s">
        <v>5530</v>
      </c>
      <c r="D1364" s="10">
        <v>86.26</v>
      </c>
      <c r="E1364" s="5" t="e">
        <f t="shared" si="21"/>
        <v>#REF!</v>
      </c>
    </row>
    <row r="1365" spans="1:5" ht="13.8" x14ac:dyDescent="0.3">
      <c r="A1365" s="6">
        <v>91080</v>
      </c>
      <c r="B1365" s="6" t="s">
        <v>6666</v>
      </c>
      <c r="C1365" s="6" t="s">
        <v>5530</v>
      </c>
      <c r="D1365" s="10">
        <v>100.45</v>
      </c>
      <c r="E1365" s="5" t="e">
        <f t="shared" si="21"/>
        <v>#REF!</v>
      </c>
    </row>
    <row r="1366" spans="1:5" ht="13.8" x14ac:dyDescent="0.3">
      <c r="A1366" s="6">
        <v>91081</v>
      </c>
      <c r="B1366" s="6" t="s">
        <v>6667</v>
      </c>
      <c r="C1366" s="6" t="s">
        <v>5530</v>
      </c>
      <c r="D1366" s="10">
        <v>93.16</v>
      </c>
      <c r="E1366" s="5" t="e">
        <f t="shared" si="21"/>
        <v>#REF!</v>
      </c>
    </row>
    <row r="1367" spans="1:5" ht="13.8" x14ac:dyDescent="0.3">
      <c r="A1367" s="6">
        <v>91082</v>
      </c>
      <c r="B1367" s="6" t="s">
        <v>6668</v>
      </c>
      <c r="C1367" s="6" t="s">
        <v>5530</v>
      </c>
      <c r="D1367" s="10">
        <v>108.38</v>
      </c>
      <c r="E1367" s="5" t="e">
        <f t="shared" si="21"/>
        <v>#REF!</v>
      </c>
    </row>
    <row r="1368" spans="1:5" ht="13.8" x14ac:dyDescent="0.3">
      <c r="A1368" s="6">
        <v>91083</v>
      </c>
      <c r="B1368" s="6" t="s">
        <v>6669</v>
      </c>
      <c r="C1368" s="6" t="s">
        <v>5530</v>
      </c>
      <c r="D1368" s="10">
        <v>100.2</v>
      </c>
      <c r="E1368" s="5" t="e">
        <f t="shared" si="21"/>
        <v>#REF!</v>
      </c>
    </row>
    <row r="1369" spans="1:5" ht="13.8" x14ac:dyDescent="0.3">
      <c r="A1369" s="6">
        <v>91084</v>
      </c>
      <c r="B1369" s="6" t="s">
        <v>6670</v>
      </c>
      <c r="C1369" s="6" t="s">
        <v>5530</v>
      </c>
      <c r="D1369" s="10">
        <v>115.23</v>
      </c>
      <c r="E1369" s="5" t="e">
        <f t="shared" si="21"/>
        <v>#REF!</v>
      </c>
    </row>
    <row r="1370" spans="1:5" ht="13.8" x14ac:dyDescent="0.3">
      <c r="A1370" s="6">
        <v>91086</v>
      </c>
      <c r="B1370" s="6" t="s">
        <v>6671</v>
      </c>
      <c r="C1370" s="6" t="s">
        <v>5530</v>
      </c>
      <c r="D1370" s="10">
        <v>78.69</v>
      </c>
      <c r="E1370" s="5" t="e">
        <f t="shared" si="21"/>
        <v>#REF!</v>
      </c>
    </row>
    <row r="1371" spans="1:5" ht="13.8" x14ac:dyDescent="0.3">
      <c r="A1371" s="6">
        <v>91087</v>
      </c>
      <c r="B1371" s="6" t="s">
        <v>6672</v>
      </c>
      <c r="C1371" s="6" t="s">
        <v>5530</v>
      </c>
      <c r="D1371" s="10">
        <v>87.24</v>
      </c>
      <c r="E1371" s="5" t="e">
        <f t="shared" si="21"/>
        <v>#REF!</v>
      </c>
    </row>
    <row r="1372" spans="1:5" ht="13.8" x14ac:dyDescent="0.3">
      <c r="A1372" s="6">
        <v>91088</v>
      </c>
      <c r="B1372" s="6" t="s">
        <v>6673</v>
      </c>
      <c r="C1372" s="6" t="s">
        <v>5530</v>
      </c>
      <c r="D1372" s="10">
        <v>107.4</v>
      </c>
      <c r="E1372" s="5" t="e">
        <f t="shared" si="21"/>
        <v>#REF!</v>
      </c>
    </row>
    <row r="1373" spans="1:5" ht="13.8" x14ac:dyDescent="0.3">
      <c r="A1373" s="6">
        <v>91089</v>
      </c>
      <c r="B1373" s="6" t="s">
        <v>6674</v>
      </c>
      <c r="C1373" s="6" t="s">
        <v>5530</v>
      </c>
      <c r="D1373" s="10">
        <v>116.04</v>
      </c>
      <c r="E1373" s="5" t="e">
        <f t="shared" si="21"/>
        <v>#REF!</v>
      </c>
    </row>
    <row r="1374" spans="1:5" ht="13.8" x14ac:dyDescent="0.3">
      <c r="A1374" s="6">
        <v>91090</v>
      </c>
      <c r="B1374" s="6" t="s">
        <v>6675</v>
      </c>
      <c r="C1374" s="6" t="s">
        <v>5530</v>
      </c>
      <c r="D1374" s="10">
        <v>87.13</v>
      </c>
      <c r="E1374" s="5" t="e">
        <f t="shared" si="21"/>
        <v>#REF!</v>
      </c>
    </row>
    <row r="1375" spans="1:5" ht="13.8" x14ac:dyDescent="0.3">
      <c r="A1375" s="6">
        <v>91091</v>
      </c>
      <c r="B1375" s="6" t="s">
        <v>6676</v>
      </c>
      <c r="C1375" s="6" t="s">
        <v>5530</v>
      </c>
      <c r="D1375" s="10">
        <v>96.79</v>
      </c>
      <c r="E1375" s="5" t="e">
        <f t="shared" si="21"/>
        <v>#REF!</v>
      </c>
    </row>
    <row r="1376" spans="1:5" ht="13.8" x14ac:dyDescent="0.3">
      <c r="A1376" s="6">
        <v>91092</v>
      </c>
      <c r="B1376" s="6" t="s">
        <v>6677</v>
      </c>
      <c r="C1376" s="6" t="s">
        <v>5530</v>
      </c>
      <c r="D1376" s="10">
        <v>117.27</v>
      </c>
      <c r="E1376" s="5" t="e">
        <f t="shared" si="21"/>
        <v>#REF!</v>
      </c>
    </row>
    <row r="1377" spans="1:5" ht="13.8" x14ac:dyDescent="0.3">
      <c r="A1377" s="6">
        <v>91093</v>
      </c>
      <c r="B1377" s="6" t="s">
        <v>6678</v>
      </c>
      <c r="C1377" s="6" t="s">
        <v>5530</v>
      </c>
      <c r="D1377" s="10">
        <v>127.18</v>
      </c>
      <c r="E1377" s="5" t="e">
        <f t="shared" si="21"/>
        <v>#REF!</v>
      </c>
    </row>
    <row r="1378" spans="1:5" ht="13.8" x14ac:dyDescent="0.3">
      <c r="A1378" s="6">
        <v>91094</v>
      </c>
      <c r="B1378" s="6" t="s">
        <v>6679</v>
      </c>
      <c r="C1378" s="6" t="s">
        <v>5530</v>
      </c>
      <c r="D1378" s="10">
        <v>86.6</v>
      </c>
      <c r="E1378" s="5" t="e">
        <f t="shared" si="21"/>
        <v>#REF!</v>
      </c>
    </row>
    <row r="1379" spans="1:5" ht="13.8" x14ac:dyDescent="0.3">
      <c r="A1379" s="6">
        <v>91095</v>
      </c>
      <c r="B1379" s="6" t="s">
        <v>6680</v>
      </c>
      <c r="C1379" s="6" t="s">
        <v>5530</v>
      </c>
      <c r="D1379" s="10">
        <v>101.21</v>
      </c>
      <c r="E1379" s="5" t="e">
        <f t="shared" si="21"/>
        <v>#REF!</v>
      </c>
    </row>
    <row r="1380" spans="1:5" ht="13.8" x14ac:dyDescent="0.3">
      <c r="A1380" s="6">
        <v>91096</v>
      </c>
      <c r="B1380" s="6" t="s">
        <v>6681</v>
      </c>
      <c r="C1380" s="6" t="s">
        <v>5530</v>
      </c>
      <c r="D1380" s="10">
        <v>88.62</v>
      </c>
      <c r="E1380" s="5" t="e">
        <f t="shared" si="21"/>
        <v>#REF!</v>
      </c>
    </row>
    <row r="1381" spans="1:5" ht="13.8" x14ac:dyDescent="0.3">
      <c r="A1381" s="6">
        <v>91097</v>
      </c>
      <c r="B1381" s="6" t="s">
        <v>6682</v>
      </c>
      <c r="C1381" s="6" t="s">
        <v>5530</v>
      </c>
      <c r="D1381" s="10">
        <v>103.12</v>
      </c>
      <c r="E1381" s="5" t="e">
        <f t="shared" si="21"/>
        <v>#REF!</v>
      </c>
    </row>
    <row r="1382" spans="1:5" ht="13.8" x14ac:dyDescent="0.3">
      <c r="A1382" s="6">
        <v>91098</v>
      </c>
      <c r="B1382" s="6" t="s">
        <v>6683</v>
      </c>
      <c r="C1382" s="6" t="s">
        <v>5530</v>
      </c>
      <c r="D1382" s="10">
        <v>97.39</v>
      </c>
      <c r="E1382" s="5" t="e">
        <f t="shared" si="21"/>
        <v>#REF!</v>
      </c>
    </row>
    <row r="1383" spans="1:5" ht="13.8" x14ac:dyDescent="0.3">
      <c r="A1383" s="6">
        <v>91099</v>
      </c>
      <c r="B1383" s="6" t="s">
        <v>6684</v>
      </c>
      <c r="C1383" s="6" t="s">
        <v>5530</v>
      </c>
      <c r="D1383" s="10">
        <v>112.95</v>
      </c>
      <c r="E1383" s="5" t="e">
        <f t="shared" si="21"/>
        <v>#REF!</v>
      </c>
    </row>
    <row r="1384" spans="1:5" ht="13.8" x14ac:dyDescent="0.3">
      <c r="A1384" s="6">
        <v>91100</v>
      </c>
      <c r="B1384" s="6" t="s">
        <v>6685</v>
      </c>
      <c r="C1384" s="6" t="s">
        <v>5530</v>
      </c>
      <c r="D1384" s="10">
        <v>102.98</v>
      </c>
      <c r="E1384" s="5" t="e">
        <f t="shared" si="21"/>
        <v>#REF!</v>
      </c>
    </row>
    <row r="1385" spans="1:5" ht="13.8" x14ac:dyDescent="0.3">
      <c r="A1385" s="6">
        <v>91101</v>
      </c>
      <c r="B1385" s="6" t="s">
        <v>6686</v>
      </c>
      <c r="C1385" s="6" t="s">
        <v>5530</v>
      </c>
      <c r="D1385" s="10">
        <v>118.48</v>
      </c>
      <c r="E1385" s="5" t="e">
        <f t="shared" si="21"/>
        <v>#REF!</v>
      </c>
    </row>
    <row r="1386" spans="1:5" ht="13.8" x14ac:dyDescent="0.3">
      <c r="A1386" s="6">
        <v>93952</v>
      </c>
      <c r="B1386" s="6" t="s">
        <v>6687</v>
      </c>
      <c r="C1386" s="6" t="s">
        <v>1</v>
      </c>
      <c r="D1386" s="10">
        <v>145.4</v>
      </c>
      <c r="E1386" s="5" t="e">
        <f t="shared" si="21"/>
        <v>#REF!</v>
      </c>
    </row>
    <row r="1387" spans="1:5" ht="13.8" x14ac:dyDescent="0.3">
      <c r="A1387" s="6">
        <v>93953</v>
      </c>
      <c r="B1387" s="6" t="s">
        <v>6688</v>
      </c>
      <c r="C1387" s="6" t="s">
        <v>1</v>
      </c>
      <c r="D1387" s="10">
        <v>135.16999999999999</v>
      </c>
      <c r="E1387" s="5" t="e">
        <f t="shared" si="21"/>
        <v>#REF!</v>
      </c>
    </row>
    <row r="1388" spans="1:5" ht="13.8" x14ac:dyDescent="0.3">
      <c r="A1388" s="6">
        <v>93954</v>
      </c>
      <c r="B1388" s="6" t="s">
        <v>6689</v>
      </c>
      <c r="C1388" s="6" t="s">
        <v>1</v>
      </c>
      <c r="D1388" s="10">
        <v>129.02000000000001</v>
      </c>
      <c r="E1388" s="5" t="e">
        <f t="shared" si="21"/>
        <v>#REF!</v>
      </c>
    </row>
    <row r="1389" spans="1:5" ht="13.8" x14ac:dyDescent="0.3">
      <c r="A1389" s="6">
        <v>93955</v>
      </c>
      <c r="B1389" s="6" t="s">
        <v>6690</v>
      </c>
      <c r="C1389" s="6" t="s">
        <v>1</v>
      </c>
      <c r="D1389" s="10">
        <v>124.65</v>
      </c>
      <c r="E1389" s="5" t="e">
        <f t="shared" si="21"/>
        <v>#REF!</v>
      </c>
    </row>
    <row r="1390" spans="1:5" ht="13.8" x14ac:dyDescent="0.3">
      <c r="A1390" s="6">
        <v>93956</v>
      </c>
      <c r="B1390" s="6" t="s">
        <v>6691</v>
      </c>
      <c r="C1390" s="6" t="s">
        <v>1</v>
      </c>
      <c r="D1390" s="10">
        <v>121.23</v>
      </c>
      <c r="E1390" s="5" t="e">
        <f t="shared" si="21"/>
        <v>#REF!</v>
      </c>
    </row>
    <row r="1391" spans="1:5" ht="13.8" x14ac:dyDescent="0.3">
      <c r="A1391" s="6">
        <v>93957</v>
      </c>
      <c r="B1391" s="6" t="s">
        <v>6692</v>
      </c>
      <c r="C1391" s="6" t="s">
        <v>1</v>
      </c>
      <c r="D1391" s="10">
        <v>153.27000000000001</v>
      </c>
      <c r="E1391" s="5" t="e">
        <f t="shared" si="21"/>
        <v>#REF!</v>
      </c>
    </row>
    <row r="1392" spans="1:5" ht="13.8" x14ac:dyDescent="0.3">
      <c r="A1392" s="6">
        <v>93958</v>
      </c>
      <c r="B1392" s="6" t="s">
        <v>6693</v>
      </c>
      <c r="C1392" s="6" t="s">
        <v>1</v>
      </c>
      <c r="D1392" s="10">
        <v>142.43</v>
      </c>
      <c r="E1392" s="5" t="e">
        <f t="shared" si="21"/>
        <v>#REF!</v>
      </c>
    </row>
    <row r="1393" spans="1:5" ht="13.8" x14ac:dyDescent="0.3">
      <c r="A1393" s="6">
        <v>93959</v>
      </c>
      <c r="B1393" s="6" t="s">
        <v>6694</v>
      </c>
      <c r="C1393" s="6" t="s">
        <v>1</v>
      </c>
      <c r="D1393" s="10">
        <v>136</v>
      </c>
      <c r="E1393" s="5" t="e">
        <f t="shared" si="21"/>
        <v>#REF!</v>
      </c>
    </row>
    <row r="1394" spans="1:5" ht="13.8" x14ac:dyDescent="0.3">
      <c r="A1394" s="6">
        <v>93960</v>
      </c>
      <c r="B1394" s="6" t="s">
        <v>6695</v>
      </c>
      <c r="C1394" s="6" t="s">
        <v>1</v>
      </c>
      <c r="D1394" s="10">
        <v>131.44999999999999</v>
      </c>
      <c r="E1394" s="5" t="e">
        <f t="shared" si="21"/>
        <v>#REF!</v>
      </c>
    </row>
    <row r="1395" spans="1:5" ht="13.8" x14ac:dyDescent="0.3">
      <c r="A1395" s="6">
        <v>93961</v>
      </c>
      <c r="B1395" s="6" t="s">
        <v>6696</v>
      </c>
      <c r="C1395" s="6" t="s">
        <v>1</v>
      </c>
      <c r="D1395" s="10">
        <v>127.92</v>
      </c>
      <c r="E1395" s="5" t="e">
        <f t="shared" si="21"/>
        <v>#REF!</v>
      </c>
    </row>
    <row r="1396" spans="1:5" ht="13.8" x14ac:dyDescent="0.3">
      <c r="A1396" s="6">
        <v>93962</v>
      </c>
      <c r="B1396" s="6" t="s">
        <v>6697</v>
      </c>
      <c r="C1396" s="6" t="s">
        <v>1</v>
      </c>
      <c r="D1396" s="10">
        <v>137.05000000000001</v>
      </c>
      <c r="E1396" s="5" t="e">
        <f t="shared" si="21"/>
        <v>#REF!</v>
      </c>
    </row>
    <row r="1397" spans="1:5" ht="13.8" x14ac:dyDescent="0.3">
      <c r="A1397" s="6">
        <v>93963</v>
      </c>
      <c r="B1397" s="6" t="s">
        <v>6698</v>
      </c>
      <c r="C1397" s="6" t="s">
        <v>1</v>
      </c>
      <c r="D1397" s="10">
        <v>126.8</v>
      </c>
      <c r="E1397" s="5" t="e">
        <f t="shared" si="21"/>
        <v>#REF!</v>
      </c>
    </row>
    <row r="1398" spans="1:5" ht="13.8" x14ac:dyDescent="0.3">
      <c r="A1398" s="6">
        <v>93964</v>
      </c>
      <c r="B1398" s="6" t="s">
        <v>6699</v>
      </c>
      <c r="C1398" s="6" t="s">
        <v>1</v>
      </c>
      <c r="D1398" s="10">
        <v>120.7</v>
      </c>
      <c r="E1398" s="5" t="e">
        <f t="shared" si="21"/>
        <v>#REF!</v>
      </c>
    </row>
    <row r="1399" spans="1:5" ht="13.8" x14ac:dyDescent="0.3">
      <c r="A1399" s="6">
        <v>93965</v>
      </c>
      <c r="B1399" s="6" t="s">
        <v>6700</v>
      </c>
      <c r="C1399" s="6" t="s">
        <v>1</v>
      </c>
      <c r="D1399" s="10">
        <v>114.88</v>
      </c>
      <c r="E1399" s="5" t="e">
        <f t="shared" si="21"/>
        <v>#REF!</v>
      </c>
    </row>
    <row r="1400" spans="1:5" ht="13.8" x14ac:dyDescent="0.3">
      <c r="A1400" s="6">
        <v>93966</v>
      </c>
      <c r="B1400" s="6" t="s">
        <v>6701</v>
      </c>
      <c r="C1400" s="6" t="s">
        <v>1</v>
      </c>
      <c r="D1400" s="10">
        <v>112.98</v>
      </c>
      <c r="E1400" s="5" t="e">
        <f t="shared" si="21"/>
        <v>#REF!</v>
      </c>
    </row>
    <row r="1401" spans="1:5" ht="13.8" x14ac:dyDescent="0.3">
      <c r="A1401" s="6">
        <v>93967</v>
      </c>
      <c r="B1401" s="6" t="s">
        <v>6702</v>
      </c>
      <c r="C1401" s="6" t="s">
        <v>1</v>
      </c>
      <c r="D1401" s="10">
        <v>144.93</v>
      </c>
      <c r="E1401" s="5" t="e">
        <f t="shared" si="21"/>
        <v>#REF!</v>
      </c>
    </row>
    <row r="1402" spans="1:5" ht="13.8" x14ac:dyDescent="0.3">
      <c r="A1402" s="6">
        <v>93968</v>
      </c>
      <c r="B1402" s="6" t="s">
        <v>6703</v>
      </c>
      <c r="C1402" s="6" t="s">
        <v>1</v>
      </c>
      <c r="D1402" s="10">
        <v>134.08000000000001</v>
      </c>
      <c r="E1402" s="5" t="e">
        <f t="shared" si="21"/>
        <v>#REF!</v>
      </c>
    </row>
    <row r="1403" spans="1:5" ht="13.8" x14ac:dyDescent="0.3">
      <c r="A1403" s="6">
        <v>93969</v>
      </c>
      <c r="B1403" s="6" t="s">
        <v>6704</v>
      </c>
      <c r="C1403" s="6" t="s">
        <v>1</v>
      </c>
      <c r="D1403" s="10">
        <v>127.7</v>
      </c>
      <c r="E1403" s="5" t="e">
        <f t="shared" si="21"/>
        <v>#REF!</v>
      </c>
    </row>
    <row r="1404" spans="1:5" ht="13.8" x14ac:dyDescent="0.3">
      <c r="A1404" s="6">
        <v>93970</v>
      </c>
      <c r="B1404" s="6" t="s">
        <v>6705</v>
      </c>
      <c r="C1404" s="6" t="s">
        <v>1</v>
      </c>
      <c r="D1404" s="10">
        <v>123.17</v>
      </c>
      <c r="E1404" s="5" t="e">
        <f t="shared" si="21"/>
        <v>#REF!</v>
      </c>
    </row>
    <row r="1405" spans="1:5" ht="13.8" x14ac:dyDescent="0.3">
      <c r="A1405" s="6">
        <v>93971</v>
      </c>
      <c r="B1405" s="6" t="s">
        <v>6706</v>
      </c>
      <c r="C1405" s="6" t="s">
        <v>1</v>
      </c>
      <c r="D1405" s="10">
        <v>116.44</v>
      </c>
      <c r="E1405" s="5" t="e">
        <f t="shared" si="21"/>
        <v>#REF!</v>
      </c>
    </row>
    <row r="1406" spans="1:5" ht="13.8" x14ac:dyDescent="0.3">
      <c r="A1406" s="6">
        <v>95108</v>
      </c>
      <c r="B1406" s="6" t="s">
        <v>6707</v>
      </c>
      <c r="C1406" s="6" t="s">
        <v>5372</v>
      </c>
      <c r="D1406" s="10">
        <v>20.52</v>
      </c>
      <c r="E1406" s="5" t="e">
        <f t="shared" si="21"/>
        <v>#REF!</v>
      </c>
    </row>
    <row r="1407" spans="1:5" ht="13.8" x14ac:dyDescent="0.3">
      <c r="A1407" s="6">
        <v>100332</v>
      </c>
      <c r="B1407" s="6" t="s">
        <v>6708</v>
      </c>
      <c r="C1407" s="6" t="s">
        <v>5530</v>
      </c>
      <c r="D1407" s="10">
        <v>515.69000000000005</v>
      </c>
      <c r="E1407" s="5" t="e">
        <f t="shared" si="21"/>
        <v>#REF!</v>
      </c>
    </row>
    <row r="1408" spans="1:5" ht="13.8" x14ac:dyDescent="0.3">
      <c r="A1408" s="6">
        <v>100333</v>
      </c>
      <c r="B1408" s="6" t="s">
        <v>6709</v>
      </c>
      <c r="C1408" s="6" t="s">
        <v>5530</v>
      </c>
      <c r="D1408" s="10">
        <v>335.62</v>
      </c>
      <c r="E1408" s="5" t="e">
        <f t="shared" si="21"/>
        <v>#REF!</v>
      </c>
    </row>
    <row r="1409" spans="1:5" ht="13.8" x14ac:dyDescent="0.3">
      <c r="A1409" s="6">
        <v>100334</v>
      </c>
      <c r="B1409" s="6" t="s">
        <v>6710</v>
      </c>
      <c r="C1409" s="6" t="s">
        <v>5530</v>
      </c>
      <c r="D1409" s="10">
        <v>417.78</v>
      </c>
      <c r="E1409" s="5" t="e">
        <f t="shared" si="21"/>
        <v>#REF!</v>
      </c>
    </row>
    <row r="1410" spans="1:5" ht="13.8" x14ac:dyDescent="0.3">
      <c r="A1410" s="6">
        <v>100335</v>
      </c>
      <c r="B1410" s="6" t="s">
        <v>6711</v>
      </c>
      <c r="C1410" s="6" t="s">
        <v>5530</v>
      </c>
      <c r="D1410" s="10">
        <v>282.73</v>
      </c>
      <c r="E1410" s="5" t="e">
        <f t="shared" si="21"/>
        <v>#REF!</v>
      </c>
    </row>
    <row r="1411" spans="1:5" ht="13.8" x14ac:dyDescent="0.3">
      <c r="A1411" s="6">
        <v>100341</v>
      </c>
      <c r="B1411" s="6" t="s">
        <v>6712</v>
      </c>
      <c r="C1411" s="6" t="s">
        <v>5530</v>
      </c>
      <c r="D1411" s="10">
        <v>19.829999999999998</v>
      </c>
      <c r="E1411" s="5" t="e">
        <f t="shared" si="21"/>
        <v>#REF!</v>
      </c>
    </row>
    <row r="1412" spans="1:5" ht="13.8" x14ac:dyDescent="0.3">
      <c r="A1412" s="6">
        <v>100342</v>
      </c>
      <c r="B1412" s="6" t="s">
        <v>6713</v>
      </c>
      <c r="C1412" s="6" t="s">
        <v>6569</v>
      </c>
      <c r="D1412" s="10">
        <v>8.77</v>
      </c>
      <c r="E1412" s="5" t="e">
        <f t="shared" si="21"/>
        <v>#REF!</v>
      </c>
    </row>
    <row r="1413" spans="1:5" ht="13.8" x14ac:dyDescent="0.3">
      <c r="A1413" s="6">
        <v>100343</v>
      </c>
      <c r="B1413" s="6" t="s">
        <v>6714</v>
      </c>
      <c r="C1413" s="6" t="s">
        <v>6569</v>
      </c>
      <c r="D1413" s="10">
        <v>8.08</v>
      </c>
      <c r="E1413" s="5" t="e">
        <f t="shared" si="21"/>
        <v>#REF!</v>
      </c>
    </row>
    <row r="1414" spans="1:5" ht="13.8" x14ac:dyDescent="0.3">
      <c r="A1414" s="6">
        <v>100344</v>
      </c>
      <c r="B1414" s="6" t="s">
        <v>6715</v>
      </c>
      <c r="C1414" s="6" t="s">
        <v>6569</v>
      </c>
      <c r="D1414" s="10">
        <v>7.15</v>
      </c>
      <c r="E1414" s="5" t="e">
        <f t="shared" si="21"/>
        <v>#REF!</v>
      </c>
    </row>
    <row r="1415" spans="1:5" ht="13.8" x14ac:dyDescent="0.3">
      <c r="A1415" s="6">
        <v>100345</v>
      </c>
      <c r="B1415" s="6" t="s">
        <v>6716</v>
      </c>
      <c r="C1415" s="6" t="s">
        <v>6569</v>
      </c>
      <c r="D1415" s="10">
        <v>5.99</v>
      </c>
      <c r="E1415" s="5" t="e">
        <f t="shared" si="21"/>
        <v>#REF!</v>
      </c>
    </row>
    <row r="1416" spans="1:5" ht="13.8" x14ac:dyDescent="0.3">
      <c r="A1416" s="6">
        <v>100346</v>
      </c>
      <c r="B1416" s="6" t="s">
        <v>6717</v>
      </c>
      <c r="C1416" s="6" t="s">
        <v>6569</v>
      </c>
      <c r="D1416" s="10">
        <v>5.62</v>
      </c>
      <c r="E1416" s="5" t="e">
        <f t="shared" ref="E1416:E1479" si="22">TRUNC(D1416-(D1416*$F$3),2)</f>
        <v>#REF!</v>
      </c>
    </row>
    <row r="1417" spans="1:5" ht="13.8" x14ac:dyDescent="0.3">
      <c r="A1417" s="6">
        <v>100347</v>
      </c>
      <c r="B1417" s="6" t="s">
        <v>6718</v>
      </c>
      <c r="C1417" s="6" t="s">
        <v>6569</v>
      </c>
      <c r="D1417" s="10">
        <v>6.24</v>
      </c>
      <c r="E1417" s="5" t="e">
        <f t="shared" si="22"/>
        <v>#REF!</v>
      </c>
    </row>
    <row r="1418" spans="1:5" ht="13.8" x14ac:dyDescent="0.3">
      <c r="A1418" s="6">
        <v>100348</v>
      </c>
      <c r="B1418" s="6" t="s">
        <v>6719</v>
      </c>
      <c r="C1418" s="6" t="s">
        <v>6569</v>
      </c>
      <c r="D1418" s="10">
        <v>6.06</v>
      </c>
      <c r="E1418" s="5" t="e">
        <f t="shared" si="22"/>
        <v>#REF!</v>
      </c>
    </row>
    <row r="1419" spans="1:5" ht="13.8" x14ac:dyDescent="0.3">
      <c r="A1419" s="6">
        <v>100349</v>
      </c>
      <c r="B1419" s="6" t="s">
        <v>6720</v>
      </c>
      <c r="C1419" s="6" t="s">
        <v>6616</v>
      </c>
      <c r="D1419" s="10">
        <v>416.93</v>
      </c>
      <c r="E1419" s="5" t="e">
        <f t="shared" si="22"/>
        <v>#REF!</v>
      </c>
    </row>
    <row r="1420" spans="1:5" ht="13.8" x14ac:dyDescent="0.3">
      <c r="A1420" s="6" t="s">
        <v>6721</v>
      </c>
      <c r="B1420" s="6" t="s">
        <v>6722</v>
      </c>
      <c r="C1420" s="6" t="s">
        <v>5372</v>
      </c>
      <c r="D1420" s="10">
        <v>334.46</v>
      </c>
      <c r="E1420" s="5" t="e">
        <f t="shared" si="22"/>
        <v>#REF!</v>
      </c>
    </row>
    <row r="1421" spans="1:5" ht="13.8" x14ac:dyDescent="0.3">
      <c r="A1421" s="6" t="s">
        <v>6723</v>
      </c>
      <c r="B1421" s="6" t="s">
        <v>6724</v>
      </c>
      <c r="C1421" s="6" t="s">
        <v>5372</v>
      </c>
      <c r="D1421" s="10">
        <v>534.44000000000005</v>
      </c>
      <c r="E1421" s="5" t="e">
        <f t="shared" si="22"/>
        <v>#REF!</v>
      </c>
    </row>
    <row r="1422" spans="1:5" ht="13.8" x14ac:dyDescent="0.3">
      <c r="A1422" s="6" t="s">
        <v>6725</v>
      </c>
      <c r="B1422" s="6" t="s">
        <v>6726</v>
      </c>
      <c r="C1422" s="6" t="s">
        <v>5372</v>
      </c>
      <c r="D1422" s="10">
        <v>874.75</v>
      </c>
      <c r="E1422" s="5" t="e">
        <f t="shared" si="22"/>
        <v>#REF!</v>
      </c>
    </row>
    <row r="1423" spans="1:5" ht="13.8" x14ac:dyDescent="0.3">
      <c r="A1423" s="6" t="s">
        <v>6727</v>
      </c>
      <c r="B1423" s="6" t="s">
        <v>6728</v>
      </c>
      <c r="C1423" s="6" t="s">
        <v>5372</v>
      </c>
      <c r="D1423" s="11">
        <v>1309.53</v>
      </c>
      <c r="E1423" s="5" t="e">
        <f t="shared" si="22"/>
        <v>#REF!</v>
      </c>
    </row>
    <row r="1424" spans="1:5" ht="13.8" x14ac:dyDescent="0.3">
      <c r="A1424" s="6" t="s">
        <v>6729</v>
      </c>
      <c r="B1424" s="6" t="s">
        <v>6730</v>
      </c>
      <c r="C1424" s="6" t="s">
        <v>5372</v>
      </c>
      <c r="D1424" s="11">
        <v>1844.9</v>
      </c>
      <c r="E1424" s="5" t="e">
        <f t="shared" si="22"/>
        <v>#REF!</v>
      </c>
    </row>
    <row r="1425" spans="1:5" ht="13.8" x14ac:dyDescent="0.3">
      <c r="A1425" s="6" t="s">
        <v>6731</v>
      </c>
      <c r="B1425" s="6" t="s">
        <v>6732</v>
      </c>
      <c r="C1425" s="6" t="s">
        <v>5372</v>
      </c>
      <c r="D1425" s="11">
        <v>2485.77</v>
      </c>
      <c r="E1425" s="5" t="e">
        <f t="shared" si="22"/>
        <v>#REF!</v>
      </c>
    </row>
    <row r="1426" spans="1:5" ht="13.8" x14ac:dyDescent="0.3">
      <c r="A1426" s="6" t="s">
        <v>6733</v>
      </c>
      <c r="B1426" s="6" t="s">
        <v>6734</v>
      </c>
      <c r="C1426" s="6" t="s">
        <v>5372</v>
      </c>
      <c r="D1426" s="10">
        <v>753.8</v>
      </c>
      <c r="E1426" s="5" t="e">
        <f t="shared" si="22"/>
        <v>#REF!</v>
      </c>
    </row>
    <row r="1427" spans="1:5" ht="13.8" x14ac:dyDescent="0.3">
      <c r="A1427" s="6" t="s">
        <v>6735</v>
      </c>
      <c r="B1427" s="6" t="s">
        <v>6736</v>
      </c>
      <c r="C1427" s="6" t="s">
        <v>5372</v>
      </c>
      <c r="D1427" s="11">
        <v>1241.1099999999999</v>
      </c>
      <c r="E1427" s="5" t="e">
        <f t="shared" si="22"/>
        <v>#REF!</v>
      </c>
    </row>
    <row r="1428" spans="1:5" ht="13.8" x14ac:dyDescent="0.3">
      <c r="A1428" s="6" t="s">
        <v>6737</v>
      </c>
      <c r="B1428" s="6" t="s">
        <v>6738</v>
      </c>
      <c r="C1428" s="6" t="s">
        <v>5372</v>
      </c>
      <c r="D1428" s="11">
        <v>1861.45</v>
      </c>
      <c r="E1428" s="5" t="e">
        <f t="shared" si="22"/>
        <v>#REF!</v>
      </c>
    </row>
    <row r="1429" spans="1:5" ht="13.8" x14ac:dyDescent="0.3">
      <c r="A1429" s="6" t="s">
        <v>6739</v>
      </c>
      <c r="B1429" s="6" t="s">
        <v>6740</v>
      </c>
      <c r="C1429" s="6" t="s">
        <v>5372</v>
      </c>
      <c r="D1429" s="11">
        <v>2312.96</v>
      </c>
      <c r="E1429" s="5" t="e">
        <f t="shared" si="22"/>
        <v>#REF!</v>
      </c>
    </row>
    <row r="1430" spans="1:5" ht="13.8" x14ac:dyDescent="0.3">
      <c r="A1430" s="6" t="s">
        <v>6741</v>
      </c>
      <c r="B1430" s="6" t="s">
        <v>6742</v>
      </c>
      <c r="C1430" s="6" t="s">
        <v>5372</v>
      </c>
      <c r="D1430" s="11">
        <v>3528.07</v>
      </c>
      <c r="E1430" s="5" t="e">
        <f t="shared" si="22"/>
        <v>#REF!</v>
      </c>
    </row>
    <row r="1431" spans="1:5" ht="13.8" x14ac:dyDescent="0.3">
      <c r="A1431" s="6" t="s">
        <v>6743</v>
      </c>
      <c r="B1431" s="6" t="s">
        <v>6744</v>
      </c>
      <c r="C1431" s="6" t="s">
        <v>5372</v>
      </c>
      <c r="D1431" s="10">
        <v>972.73</v>
      </c>
      <c r="E1431" s="5" t="e">
        <f t="shared" si="22"/>
        <v>#REF!</v>
      </c>
    </row>
    <row r="1432" spans="1:5" ht="13.8" x14ac:dyDescent="0.3">
      <c r="A1432" s="6" t="s">
        <v>6745</v>
      </c>
      <c r="B1432" s="6" t="s">
        <v>6746</v>
      </c>
      <c r="C1432" s="6" t="s">
        <v>5372</v>
      </c>
      <c r="D1432" s="11">
        <v>1607.04</v>
      </c>
      <c r="E1432" s="5" t="e">
        <f t="shared" si="22"/>
        <v>#REF!</v>
      </c>
    </row>
    <row r="1433" spans="1:5" ht="13.8" x14ac:dyDescent="0.3">
      <c r="A1433" s="6" t="s">
        <v>6747</v>
      </c>
      <c r="B1433" s="6" t="s">
        <v>6748</v>
      </c>
      <c r="C1433" s="6" t="s">
        <v>5372</v>
      </c>
      <c r="D1433" s="11">
        <v>2413.0100000000002</v>
      </c>
      <c r="E1433" s="5" t="e">
        <f t="shared" si="22"/>
        <v>#REF!</v>
      </c>
    </row>
    <row r="1434" spans="1:5" ht="13.8" x14ac:dyDescent="0.3">
      <c r="A1434" s="6" t="s">
        <v>6749</v>
      </c>
      <c r="B1434" s="6" t="s">
        <v>6750</v>
      </c>
      <c r="C1434" s="6" t="s">
        <v>5372</v>
      </c>
      <c r="D1434" s="11">
        <v>3398.35</v>
      </c>
      <c r="E1434" s="5" t="e">
        <f t="shared" si="22"/>
        <v>#REF!</v>
      </c>
    </row>
    <row r="1435" spans="1:5" ht="13.8" x14ac:dyDescent="0.3">
      <c r="A1435" s="6" t="s">
        <v>6751</v>
      </c>
      <c r="B1435" s="6" t="s">
        <v>6752</v>
      </c>
      <c r="C1435" s="6" t="s">
        <v>5372</v>
      </c>
      <c r="D1435" s="11">
        <v>4570.45</v>
      </c>
      <c r="E1435" s="5" t="e">
        <f t="shared" si="22"/>
        <v>#REF!</v>
      </c>
    </row>
    <row r="1436" spans="1:5" ht="13.8" x14ac:dyDescent="0.3">
      <c r="A1436" s="6" t="s">
        <v>6753</v>
      </c>
      <c r="B1436" s="6" t="s">
        <v>6754</v>
      </c>
      <c r="C1436" s="6" t="s">
        <v>5372</v>
      </c>
      <c r="D1436" s="11">
        <v>1240.5899999999999</v>
      </c>
      <c r="E1436" s="5" t="e">
        <f t="shared" si="22"/>
        <v>#REF!</v>
      </c>
    </row>
    <row r="1437" spans="1:5" ht="13.8" x14ac:dyDescent="0.3">
      <c r="A1437" s="6">
        <v>83659</v>
      </c>
      <c r="B1437" s="6" t="s">
        <v>6755</v>
      </c>
      <c r="C1437" s="6" t="s">
        <v>5372</v>
      </c>
      <c r="D1437" s="10">
        <v>661.1</v>
      </c>
      <c r="E1437" s="5" t="e">
        <f t="shared" si="22"/>
        <v>#REF!</v>
      </c>
    </row>
    <row r="1438" spans="1:5" ht="13.8" x14ac:dyDescent="0.3">
      <c r="A1438" s="6">
        <v>83716</v>
      </c>
      <c r="B1438" s="6" t="s">
        <v>6756</v>
      </c>
      <c r="C1438" s="6" t="s">
        <v>5372</v>
      </c>
      <c r="D1438" s="10">
        <v>333.73</v>
      </c>
      <c r="E1438" s="5" t="e">
        <f t="shared" si="22"/>
        <v>#REF!</v>
      </c>
    </row>
    <row r="1439" spans="1:5" ht="13.8" x14ac:dyDescent="0.3">
      <c r="A1439" s="6">
        <v>97976</v>
      </c>
      <c r="B1439" s="6" t="s">
        <v>6757</v>
      </c>
      <c r="C1439" s="6" t="s">
        <v>5372</v>
      </c>
      <c r="D1439" s="10">
        <v>764.89</v>
      </c>
      <c r="E1439" s="5" t="e">
        <f t="shared" si="22"/>
        <v>#REF!</v>
      </c>
    </row>
    <row r="1440" spans="1:5" ht="13.8" x14ac:dyDescent="0.3">
      <c r="A1440" s="6">
        <v>97977</v>
      </c>
      <c r="B1440" s="6" t="s">
        <v>6758</v>
      </c>
      <c r="C1440" s="6" t="s">
        <v>5372</v>
      </c>
      <c r="D1440" s="11">
        <v>1107.19</v>
      </c>
      <c r="E1440" s="5" t="e">
        <f t="shared" si="22"/>
        <v>#REF!</v>
      </c>
    </row>
    <row r="1441" spans="1:5" ht="13.8" x14ac:dyDescent="0.3">
      <c r="A1441" s="6">
        <v>97980</v>
      </c>
      <c r="B1441" s="6" t="s">
        <v>6759</v>
      </c>
      <c r="C1441" s="6" t="s">
        <v>5372</v>
      </c>
      <c r="D1441" s="11">
        <v>1421.44</v>
      </c>
      <c r="E1441" s="5" t="e">
        <f t="shared" si="22"/>
        <v>#REF!</v>
      </c>
    </row>
    <row r="1442" spans="1:5" ht="13.8" x14ac:dyDescent="0.3">
      <c r="A1442" s="6">
        <v>97981</v>
      </c>
      <c r="B1442" s="6" t="s">
        <v>6760</v>
      </c>
      <c r="C1442" s="6" t="s">
        <v>1</v>
      </c>
      <c r="D1442" s="10">
        <v>836.11</v>
      </c>
      <c r="E1442" s="5" t="e">
        <f t="shared" si="22"/>
        <v>#REF!</v>
      </c>
    </row>
    <row r="1443" spans="1:5" ht="13.8" x14ac:dyDescent="0.3">
      <c r="A1443" s="6">
        <v>97983</v>
      </c>
      <c r="B1443" s="6" t="s">
        <v>6761</v>
      </c>
      <c r="C1443" s="6" t="s">
        <v>1</v>
      </c>
      <c r="D1443" s="10">
        <v>299.58999999999997</v>
      </c>
      <c r="E1443" s="5" t="e">
        <f t="shared" si="22"/>
        <v>#REF!</v>
      </c>
    </row>
    <row r="1444" spans="1:5" ht="13.8" x14ac:dyDescent="0.3">
      <c r="A1444" s="6">
        <v>97985</v>
      </c>
      <c r="B1444" s="6" t="s">
        <v>6762</v>
      </c>
      <c r="C1444" s="6" t="s">
        <v>1</v>
      </c>
      <c r="D1444" s="11">
        <v>1009.51</v>
      </c>
      <c r="E1444" s="5" t="e">
        <f t="shared" si="22"/>
        <v>#REF!</v>
      </c>
    </row>
    <row r="1445" spans="1:5" ht="13.8" x14ac:dyDescent="0.3">
      <c r="A1445" s="6">
        <v>97987</v>
      </c>
      <c r="B1445" s="6" t="s">
        <v>6763</v>
      </c>
      <c r="C1445" s="6" t="s">
        <v>1</v>
      </c>
      <c r="D1445" s="10">
        <v>336.8</v>
      </c>
      <c r="E1445" s="5" t="e">
        <f t="shared" si="22"/>
        <v>#REF!</v>
      </c>
    </row>
    <row r="1446" spans="1:5" ht="13.8" x14ac:dyDescent="0.3">
      <c r="A1446" s="6">
        <v>97988</v>
      </c>
      <c r="B1446" s="6" t="s">
        <v>6764</v>
      </c>
      <c r="C1446" s="6" t="s">
        <v>5372</v>
      </c>
      <c r="D1446" s="11">
        <v>2057.15</v>
      </c>
      <c r="E1446" s="5" t="e">
        <f t="shared" si="22"/>
        <v>#REF!</v>
      </c>
    </row>
    <row r="1447" spans="1:5" ht="13.8" x14ac:dyDescent="0.3">
      <c r="A1447" s="6">
        <v>97989</v>
      </c>
      <c r="B1447" s="6" t="s">
        <v>6765</v>
      </c>
      <c r="C1447" s="6" t="s">
        <v>1</v>
      </c>
      <c r="D1447" s="11">
        <v>1182.93</v>
      </c>
      <c r="E1447" s="5" t="e">
        <f t="shared" si="22"/>
        <v>#REF!</v>
      </c>
    </row>
    <row r="1448" spans="1:5" ht="13.8" x14ac:dyDescent="0.3">
      <c r="A1448" s="6">
        <v>97991</v>
      </c>
      <c r="B1448" s="6" t="s">
        <v>6766</v>
      </c>
      <c r="C1448" s="6" t="s">
        <v>1</v>
      </c>
      <c r="D1448" s="10">
        <v>522.42999999999995</v>
      </c>
      <c r="E1448" s="5" t="e">
        <f t="shared" si="22"/>
        <v>#REF!</v>
      </c>
    </row>
    <row r="1449" spans="1:5" ht="13.8" x14ac:dyDescent="0.3">
      <c r="A1449" s="6">
        <v>97992</v>
      </c>
      <c r="B1449" s="6" t="s">
        <v>6767</v>
      </c>
      <c r="C1449" s="6" t="s">
        <v>5372</v>
      </c>
      <c r="D1449" s="11">
        <v>2612.56</v>
      </c>
      <c r="E1449" s="5" t="e">
        <f t="shared" si="22"/>
        <v>#REF!</v>
      </c>
    </row>
    <row r="1450" spans="1:5" ht="13.8" x14ac:dyDescent="0.3">
      <c r="A1450" s="6">
        <v>97993</v>
      </c>
      <c r="B1450" s="6" t="s">
        <v>6768</v>
      </c>
      <c r="C1450" s="6" t="s">
        <v>1</v>
      </c>
      <c r="D1450" s="11">
        <v>1443.03</v>
      </c>
      <c r="E1450" s="5" t="e">
        <f t="shared" si="22"/>
        <v>#REF!</v>
      </c>
    </row>
    <row r="1451" spans="1:5" ht="13.8" x14ac:dyDescent="0.3">
      <c r="A1451" s="6">
        <v>97994</v>
      </c>
      <c r="B1451" s="6" t="s">
        <v>6769</v>
      </c>
      <c r="C1451" s="6" t="s">
        <v>5372</v>
      </c>
      <c r="D1451" s="11">
        <v>1795.38</v>
      </c>
      <c r="E1451" s="5" t="e">
        <f t="shared" si="22"/>
        <v>#REF!</v>
      </c>
    </row>
    <row r="1452" spans="1:5" ht="13.8" x14ac:dyDescent="0.3">
      <c r="A1452" s="6">
        <v>97995</v>
      </c>
      <c r="B1452" s="6" t="s">
        <v>6770</v>
      </c>
      <c r="C1452" s="6" t="s">
        <v>1</v>
      </c>
      <c r="D1452" s="10">
        <v>903.54</v>
      </c>
      <c r="E1452" s="5" t="e">
        <f t="shared" si="22"/>
        <v>#REF!</v>
      </c>
    </row>
    <row r="1453" spans="1:5" ht="13.8" x14ac:dyDescent="0.3">
      <c r="A1453" s="6">
        <v>97996</v>
      </c>
      <c r="B1453" s="6" t="s">
        <v>6771</v>
      </c>
      <c r="C1453" s="6" t="s">
        <v>5372</v>
      </c>
      <c r="D1453" s="11">
        <v>2268.16</v>
      </c>
      <c r="E1453" s="5" t="e">
        <f t="shared" si="22"/>
        <v>#REF!</v>
      </c>
    </row>
    <row r="1454" spans="1:5" ht="13.8" x14ac:dyDescent="0.3">
      <c r="A1454" s="6">
        <v>97997</v>
      </c>
      <c r="B1454" s="6" t="s">
        <v>6772</v>
      </c>
      <c r="C1454" s="6" t="s">
        <v>1</v>
      </c>
      <c r="D1454" s="11">
        <v>1081.98</v>
      </c>
      <c r="E1454" s="5" t="e">
        <f t="shared" si="22"/>
        <v>#REF!</v>
      </c>
    </row>
    <row r="1455" spans="1:5" ht="13.8" x14ac:dyDescent="0.3">
      <c r="A1455" s="6">
        <v>97999</v>
      </c>
      <c r="B1455" s="6" t="s">
        <v>6773</v>
      </c>
      <c r="C1455" s="6" t="s">
        <v>1</v>
      </c>
      <c r="D1455" s="11">
        <v>1260.4000000000001</v>
      </c>
      <c r="E1455" s="5" t="e">
        <f t="shared" si="22"/>
        <v>#REF!</v>
      </c>
    </row>
    <row r="1456" spans="1:5" ht="13.8" x14ac:dyDescent="0.3">
      <c r="A1456" s="6">
        <v>98001</v>
      </c>
      <c r="B1456" s="6" t="s">
        <v>6774</v>
      </c>
      <c r="C1456" s="6" t="s">
        <v>1</v>
      </c>
      <c r="D1456" s="11">
        <v>1438.82</v>
      </c>
      <c r="E1456" s="5" t="e">
        <f t="shared" si="22"/>
        <v>#REF!</v>
      </c>
    </row>
    <row r="1457" spans="1:5" ht="13.8" x14ac:dyDescent="0.3">
      <c r="A1457" s="6">
        <v>98002</v>
      </c>
      <c r="B1457" s="6" t="s">
        <v>6775</v>
      </c>
      <c r="C1457" s="6" t="s">
        <v>5372</v>
      </c>
      <c r="D1457" s="11">
        <v>3706.81</v>
      </c>
      <c r="E1457" s="5" t="e">
        <f t="shared" si="22"/>
        <v>#REF!</v>
      </c>
    </row>
    <row r="1458" spans="1:5" ht="13.8" x14ac:dyDescent="0.3">
      <c r="A1458" s="6">
        <v>98003</v>
      </c>
      <c r="B1458" s="6" t="s">
        <v>6776</v>
      </c>
      <c r="C1458" s="6" t="s">
        <v>1</v>
      </c>
      <c r="D1458" s="11">
        <v>1617.29</v>
      </c>
      <c r="E1458" s="5" t="e">
        <f t="shared" si="22"/>
        <v>#REF!</v>
      </c>
    </row>
    <row r="1459" spans="1:5" ht="13.8" x14ac:dyDescent="0.3">
      <c r="A1459" s="6">
        <v>98005</v>
      </c>
      <c r="B1459" s="6" t="s">
        <v>6777</v>
      </c>
      <c r="C1459" s="6" t="s">
        <v>1</v>
      </c>
      <c r="D1459" s="11">
        <v>1795.73</v>
      </c>
      <c r="E1459" s="5" t="e">
        <f t="shared" si="22"/>
        <v>#REF!</v>
      </c>
    </row>
    <row r="1460" spans="1:5" ht="13.8" x14ac:dyDescent="0.3">
      <c r="A1460" s="6">
        <v>98006</v>
      </c>
      <c r="B1460" s="6" t="s">
        <v>6778</v>
      </c>
      <c r="C1460" s="6" t="s">
        <v>5372</v>
      </c>
      <c r="D1460" s="11">
        <v>4657.4399999999996</v>
      </c>
      <c r="E1460" s="5" t="e">
        <f t="shared" si="22"/>
        <v>#REF!</v>
      </c>
    </row>
    <row r="1461" spans="1:5" ht="13.8" x14ac:dyDescent="0.3">
      <c r="A1461" s="6">
        <v>98007</v>
      </c>
      <c r="B1461" s="6" t="s">
        <v>6779</v>
      </c>
      <c r="C1461" s="6" t="s">
        <v>1</v>
      </c>
      <c r="D1461" s="11">
        <v>1974.16</v>
      </c>
      <c r="E1461" s="5" t="e">
        <f t="shared" si="22"/>
        <v>#REF!</v>
      </c>
    </row>
    <row r="1462" spans="1:5" ht="13.8" x14ac:dyDescent="0.3">
      <c r="A1462" s="6">
        <v>98008</v>
      </c>
      <c r="B1462" s="6" t="s">
        <v>6780</v>
      </c>
      <c r="C1462" s="6" t="s">
        <v>5372</v>
      </c>
      <c r="D1462" s="11">
        <v>2808.33</v>
      </c>
      <c r="E1462" s="5" t="e">
        <f t="shared" si="22"/>
        <v>#REF!</v>
      </c>
    </row>
    <row r="1463" spans="1:5" ht="13.8" x14ac:dyDescent="0.3">
      <c r="A1463" s="6">
        <v>98009</v>
      </c>
      <c r="B1463" s="6" t="s">
        <v>6781</v>
      </c>
      <c r="C1463" s="6" t="s">
        <v>1</v>
      </c>
      <c r="D1463" s="11">
        <v>1260.4000000000001</v>
      </c>
      <c r="E1463" s="5" t="e">
        <f t="shared" si="22"/>
        <v>#REF!</v>
      </c>
    </row>
    <row r="1464" spans="1:5" ht="13.8" x14ac:dyDescent="0.3">
      <c r="A1464" s="6">
        <v>98010</v>
      </c>
      <c r="B1464" s="6" t="s">
        <v>6782</v>
      </c>
      <c r="C1464" s="6" t="s">
        <v>5372</v>
      </c>
      <c r="D1464" s="11">
        <v>3418.3</v>
      </c>
      <c r="E1464" s="5" t="e">
        <f t="shared" si="22"/>
        <v>#REF!</v>
      </c>
    </row>
    <row r="1465" spans="1:5" ht="13.8" x14ac:dyDescent="0.3">
      <c r="A1465" s="6">
        <v>98011</v>
      </c>
      <c r="B1465" s="6" t="s">
        <v>6783</v>
      </c>
      <c r="C1465" s="6" t="s">
        <v>1</v>
      </c>
      <c r="D1465" s="11">
        <v>1438.82</v>
      </c>
      <c r="E1465" s="5" t="e">
        <f t="shared" si="22"/>
        <v>#REF!</v>
      </c>
    </row>
    <row r="1466" spans="1:5" ht="13.8" x14ac:dyDescent="0.3">
      <c r="A1466" s="6">
        <v>98012</v>
      </c>
      <c r="B1466" s="6" t="s">
        <v>6784</v>
      </c>
      <c r="C1466" s="6" t="s">
        <v>5372</v>
      </c>
      <c r="D1466" s="11">
        <v>4012.13</v>
      </c>
      <c r="E1466" s="5" t="e">
        <f t="shared" si="22"/>
        <v>#REF!</v>
      </c>
    </row>
    <row r="1467" spans="1:5" ht="13.8" x14ac:dyDescent="0.3">
      <c r="A1467" s="6">
        <v>98013</v>
      </c>
      <c r="B1467" s="6" t="s">
        <v>6785</v>
      </c>
      <c r="C1467" s="6" t="s">
        <v>1</v>
      </c>
      <c r="D1467" s="11">
        <v>1617.29</v>
      </c>
      <c r="E1467" s="5" t="e">
        <f t="shared" si="22"/>
        <v>#REF!</v>
      </c>
    </row>
    <row r="1468" spans="1:5" ht="13.8" x14ac:dyDescent="0.3">
      <c r="A1468" s="6">
        <v>98014</v>
      </c>
      <c r="B1468" s="6" t="s">
        <v>6786</v>
      </c>
      <c r="C1468" s="6" t="s">
        <v>5372</v>
      </c>
      <c r="D1468" s="11">
        <v>4605.88</v>
      </c>
      <c r="E1468" s="5" t="e">
        <f t="shared" si="22"/>
        <v>#REF!</v>
      </c>
    </row>
    <row r="1469" spans="1:5" ht="13.8" x14ac:dyDescent="0.3">
      <c r="A1469" s="6">
        <v>98015</v>
      </c>
      <c r="B1469" s="6" t="s">
        <v>6787</v>
      </c>
      <c r="C1469" s="6" t="s">
        <v>1</v>
      </c>
      <c r="D1469" s="11">
        <v>1795.73</v>
      </c>
      <c r="E1469" s="5" t="e">
        <f t="shared" si="22"/>
        <v>#REF!</v>
      </c>
    </row>
    <row r="1470" spans="1:5" ht="13.8" x14ac:dyDescent="0.3">
      <c r="A1470" s="6">
        <v>98016</v>
      </c>
      <c r="B1470" s="6" t="s">
        <v>6788</v>
      </c>
      <c r="C1470" s="6" t="s">
        <v>5372</v>
      </c>
      <c r="D1470" s="11">
        <v>5199.71</v>
      </c>
      <c r="E1470" s="5" t="e">
        <f t="shared" si="22"/>
        <v>#REF!</v>
      </c>
    </row>
    <row r="1471" spans="1:5" ht="13.8" x14ac:dyDescent="0.3">
      <c r="A1471" s="6">
        <v>98017</v>
      </c>
      <c r="B1471" s="6" t="s">
        <v>6789</v>
      </c>
      <c r="C1471" s="6" t="s">
        <v>1</v>
      </c>
      <c r="D1471" s="11">
        <v>1974.16</v>
      </c>
      <c r="E1471" s="5" t="e">
        <f t="shared" si="22"/>
        <v>#REF!</v>
      </c>
    </row>
    <row r="1472" spans="1:5" ht="13.8" x14ac:dyDescent="0.3">
      <c r="A1472" s="6">
        <v>98018</v>
      </c>
      <c r="B1472" s="6" t="s">
        <v>6790</v>
      </c>
      <c r="C1472" s="6" t="s">
        <v>5372</v>
      </c>
      <c r="D1472" s="11">
        <v>5793.52</v>
      </c>
      <c r="E1472" s="5" t="e">
        <f t="shared" si="22"/>
        <v>#REF!</v>
      </c>
    </row>
    <row r="1473" spans="1:5" ht="13.8" x14ac:dyDescent="0.3">
      <c r="A1473" s="6">
        <v>98019</v>
      </c>
      <c r="B1473" s="6" t="s">
        <v>6791</v>
      </c>
      <c r="C1473" s="6" t="s">
        <v>1</v>
      </c>
      <c r="D1473" s="11">
        <v>2179</v>
      </c>
      <c r="E1473" s="5" t="e">
        <f t="shared" si="22"/>
        <v>#REF!</v>
      </c>
    </row>
    <row r="1474" spans="1:5" ht="13.8" x14ac:dyDescent="0.3">
      <c r="A1474" s="6">
        <v>98020</v>
      </c>
      <c r="B1474" s="6" t="s">
        <v>6792</v>
      </c>
      <c r="C1474" s="6" t="s">
        <v>5372</v>
      </c>
      <c r="D1474" s="11">
        <v>4132.83</v>
      </c>
      <c r="E1474" s="5" t="e">
        <f t="shared" si="22"/>
        <v>#REF!</v>
      </c>
    </row>
    <row r="1475" spans="1:5" ht="13.8" x14ac:dyDescent="0.3">
      <c r="A1475" s="6">
        <v>98021</v>
      </c>
      <c r="B1475" s="6" t="s">
        <v>6793</v>
      </c>
      <c r="C1475" s="6" t="s">
        <v>1</v>
      </c>
      <c r="D1475" s="11">
        <v>1643.69</v>
      </c>
      <c r="E1475" s="5" t="e">
        <f t="shared" si="22"/>
        <v>#REF!</v>
      </c>
    </row>
    <row r="1476" spans="1:5" ht="13.8" x14ac:dyDescent="0.3">
      <c r="A1476" s="6">
        <v>98022</v>
      </c>
      <c r="B1476" s="6" t="s">
        <v>6794</v>
      </c>
      <c r="C1476" s="6" t="s">
        <v>5372</v>
      </c>
      <c r="D1476" s="11">
        <v>4838.75</v>
      </c>
      <c r="E1476" s="5" t="e">
        <f t="shared" si="22"/>
        <v>#REF!</v>
      </c>
    </row>
    <row r="1477" spans="1:5" ht="13.8" x14ac:dyDescent="0.3">
      <c r="A1477" s="6">
        <v>98023</v>
      </c>
      <c r="B1477" s="6" t="s">
        <v>6795</v>
      </c>
      <c r="C1477" s="6" t="s">
        <v>1</v>
      </c>
      <c r="D1477" s="11">
        <v>1822.13</v>
      </c>
      <c r="E1477" s="5" t="e">
        <f t="shared" si="22"/>
        <v>#REF!</v>
      </c>
    </row>
    <row r="1478" spans="1:5" ht="13.8" x14ac:dyDescent="0.3">
      <c r="A1478" s="6">
        <v>98024</v>
      </c>
      <c r="B1478" s="6" t="s">
        <v>6796</v>
      </c>
      <c r="C1478" s="6" t="s">
        <v>5372</v>
      </c>
      <c r="D1478" s="11">
        <v>5581.59</v>
      </c>
      <c r="E1478" s="5" t="e">
        <f t="shared" si="22"/>
        <v>#REF!</v>
      </c>
    </row>
    <row r="1479" spans="1:5" ht="13.8" x14ac:dyDescent="0.3">
      <c r="A1479" s="6">
        <v>98025</v>
      </c>
      <c r="B1479" s="6" t="s">
        <v>6797</v>
      </c>
      <c r="C1479" s="6" t="s">
        <v>1</v>
      </c>
      <c r="D1479" s="11">
        <v>2000.57</v>
      </c>
      <c r="E1479" s="5" t="e">
        <f t="shared" si="22"/>
        <v>#REF!</v>
      </c>
    </row>
    <row r="1480" spans="1:5" ht="13.8" x14ac:dyDescent="0.3">
      <c r="A1480" s="6">
        <v>98026</v>
      </c>
      <c r="B1480" s="6" t="s">
        <v>6798</v>
      </c>
      <c r="C1480" s="6" t="s">
        <v>5372</v>
      </c>
      <c r="D1480" s="11">
        <v>6292.07</v>
      </c>
      <c r="E1480" s="5" t="e">
        <f t="shared" ref="E1480:E1543" si="23">TRUNC(D1480-(D1480*$F$3),2)</f>
        <v>#REF!</v>
      </c>
    </row>
    <row r="1481" spans="1:5" ht="13.8" x14ac:dyDescent="0.3">
      <c r="A1481" s="6">
        <v>98027</v>
      </c>
      <c r="B1481" s="6" t="s">
        <v>6799</v>
      </c>
      <c r="C1481" s="6" t="s">
        <v>1</v>
      </c>
      <c r="D1481" s="11">
        <v>2179</v>
      </c>
      <c r="E1481" s="5" t="e">
        <f t="shared" si="23"/>
        <v>#REF!</v>
      </c>
    </row>
    <row r="1482" spans="1:5" ht="13.8" x14ac:dyDescent="0.3">
      <c r="A1482" s="6">
        <v>98028</v>
      </c>
      <c r="B1482" s="6" t="s">
        <v>6800</v>
      </c>
      <c r="C1482" s="6" t="s">
        <v>5372</v>
      </c>
      <c r="D1482" s="11">
        <v>7002.5</v>
      </c>
      <c r="E1482" s="5" t="e">
        <f t="shared" si="23"/>
        <v>#REF!</v>
      </c>
    </row>
    <row r="1483" spans="1:5" ht="13.8" x14ac:dyDescent="0.3">
      <c r="A1483" s="6">
        <v>98029</v>
      </c>
      <c r="B1483" s="6" t="s">
        <v>6801</v>
      </c>
      <c r="C1483" s="6" t="s">
        <v>1</v>
      </c>
      <c r="D1483" s="11">
        <v>2362.88</v>
      </c>
      <c r="E1483" s="5" t="e">
        <f t="shared" si="23"/>
        <v>#REF!</v>
      </c>
    </row>
    <row r="1484" spans="1:5" ht="13.8" x14ac:dyDescent="0.3">
      <c r="A1484" s="6">
        <v>98030</v>
      </c>
      <c r="B1484" s="6" t="s">
        <v>6802</v>
      </c>
      <c r="C1484" s="6" t="s">
        <v>5372</v>
      </c>
      <c r="D1484" s="11">
        <v>5713.05</v>
      </c>
      <c r="E1484" s="5" t="e">
        <f t="shared" si="23"/>
        <v>#REF!</v>
      </c>
    </row>
    <row r="1485" spans="1:5" ht="13.8" x14ac:dyDescent="0.3">
      <c r="A1485" s="6">
        <v>98031</v>
      </c>
      <c r="B1485" s="6" t="s">
        <v>6803</v>
      </c>
      <c r="C1485" s="6" t="s">
        <v>1</v>
      </c>
      <c r="D1485" s="11">
        <v>2006.09</v>
      </c>
      <c r="E1485" s="5" t="e">
        <f t="shared" si="23"/>
        <v>#REF!</v>
      </c>
    </row>
    <row r="1486" spans="1:5" ht="13.8" x14ac:dyDescent="0.3">
      <c r="A1486" s="6">
        <v>98032</v>
      </c>
      <c r="B1486" s="6" t="s">
        <v>6804</v>
      </c>
      <c r="C1486" s="6" t="s">
        <v>5372</v>
      </c>
      <c r="D1486" s="11">
        <v>6566.34</v>
      </c>
      <c r="E1486" s="5" t="e">
        <f t="shared" si="23"/>
        <v>#REF!</v>
      </c>
    </row>
    <row r="1487" spans="1:5" ht="13.8" x14ac:dyDescent="0.3">
      <c r="A1487" s="6">
        <v>98033</v>
      </c>
      <c r="B1487" s="6" t="s">
        <v>6805</v>
      </c>
      <c r="C1487" s="6" t="s">
        <v>1</v>
      </c>
      <c r="D1487" s="11">
        <v>2184.5100000000002</v>
      </c>
      <c r="E1487" s="5" t="e">
        <f t="shared" si="23"/>
        <v>#REF!</v>
      </c>
    </row>
    <row r="1488" spans="1:5" ht="13.8" x14ac:dyDescent="0.3">
      <c r="A1488" s="6">
        <v>98034</v>
      </c>
      <c r="B1488" s="6" t="s">
        <v>6806</v>
      </c>
      <c r="C1488" s="6" t="s">
        <v>5372</v>
      </c>
      <c r="D1488" s="11">
        <v>7419.63</v>
      </c>
      <c r="E1488" s="5" t="e">
        <f t="shared" si="23"/>
        <v>#REF!</v>
      </c>
    </row>
    <row r="1489" spans="1:5" ht="13.8" x14ac:dyDescent="0.3">
      <c r="A1489" s="6">
        <v>98035</v>
      </c>
      <c r="B1489" s="6" t="s">
        <v>6807</v>
      </c>
      <c r="C1489" s="6" t="s">
        <v>1</v>
      </c>
      <c r="D1489" s="11">
        <v>2362.88</v>
      </c>
      <c r="E1489" s="5" t="e">
        <f t="shared" si="23"/>
        <v>#REF!</v>
      </c>
    </row>
    <row r="1490" spans="1:5" ht="13.8" x14ac:dyDescent="0.3">
      <c r="A1490" s="6">
        <v>98036</v>
      </c>
      <c r="B1490" s="6" t="s">
        <v>6808</v>
      </c>
      <c r="C1490" s="6" t="s">
        <v>5372</v>
      </c>
      <c r="D1490" s="11">
        <v>8272.9599999999991</v>
      </c>
      <c r="E1490" s="5" t="e">
        <f t="shared" si="23"/>
        <v>#REF!</v>
      </c>
    </row>
    <row r="1491" spans="1:5" ht="13.8" x14ac:dyDescent="0.3">
      <c r="A1491" s="6">
        <v>98037</v>
      </c>
      <c r="B1491" s="6" t="s">
        <v>6809</v>
      </c>
      <c r="C1491" s="6" t="s">
        <v>1</v>
      </c>
      <c r="D1491" s="11">
        <v>2546.8200000000002</v>
      </c>
      <c r="E1491" s="5" t="e">
        <f t="shared" si="23"/>
        <v>#REF!</v>
      </c>
    </row>
    <row r="1492" spans="1:5" ht="13.8" x14ac:dyDescent="0.3">
      <c r="A1492" s="6">
        <v>98038</v>
      </c>
      <c r="B1492" s="6" t="s">
        <v>6810</v>
      </c>
      <c r="C1492" s="6" t="s">
        <v>5372</v>
      </c>
      <c r="D1492" s="11">
        <v>7586.62</v>
      </c>
      <c r="E1492" s="5" t="e">
        <f t="shared" si="23"/>
        <v>#REF!</v>
      </c>
    </row>
    <row r="1493" spans="1:5" ht="13.8" x14ac:dyDescent="0.3">
      <c r="A1493" s="6">
        <v>98039</v>
      </c>
      <c r="B1493" s="6" t="s">
        <v>6811</v>
      </c>
      <c r="C1493" s="6" t="s">
        <v>1</v>
      </c>
      <c r="D1493" s="11">
        <v>2368.4</v>
      </c>
      <c r="E1493" s="5" t="e">
        <f t="shared" si="23"/>
        <v>#REF!</v>
      </c>
    </row>
    <row r="1494" spans="1:5" ht="13.8" x14ac:dyDescent="0.3">
      <c r="A1494" s="6">
        <v>98040</v>
      </c>
      <c r="B1494" s="6" t="s">
        <v>6812</v>
      </c>
      <c r="C1494" s="6" t="s">
        <v>5372</v>
      </c>
      <c r="D1494" s="11">
        <v>8568.49</v>
      </c>
      <c r="E1494" s="5" t="e">
        <f t="shared" si="23"/>
        <v>#REF!</v>
      </c>
    </row>
    <row r="1495" spans="1:5" ht="13.8" x14ac:dyDescent="0.3">
      <c r="A1495" s="6">
        <v>98041</v>
      </c>
      <c r="B1495" s="6" t="s">
        <v>6813</v>
      </c>
      <c r="C1495" s="6" t="s">
        <v>1</v>
      </c>
      <c r="D1495" s="11">
        <v>2546.8200000000002</v>
      </c>
      <c r="E1495" s="5" t="e">
        <f t="shared" si="23"/>
        <v>#REF!</v>
      </c>
    </row>
    <row r="1496" spans="1:5" ht="13.8" x14ac:dyDescent="0.3">
      <c r="A1496" s="6">
        <v>98042</v>
      </c>
      <c r="B1496" s="6" t="s">
        <v>6814</v>
      </c>
      <c r="C1496" s="6" t="s">
        <v>5372</v>
      </c>
      <c r="D1496" s="11">
        <v>9550.33</v>
      </c>
      <c r="E1496" s="5" t="e">
        <f t="shared" si="23"/>
        <v>#REF!</v>
      </c>
    </row>
    <row r="1497" spans="1:5" ht="13.8" x14ac:dyDescent="0.3">
      <c r="A1497" s="6">
        <v>98043</v>
      </c>
      <c r="B1497" s="6" t="s">
        <v>6815</v>
      </c>
      <c r="C1497" s="6" t="s">
        <v>1</v>
      </c>
      <c r="D1497" s="11">
        <v>2730.77</v>
      </c>
      <c r="E1497" s="5" t="e">
        <f t="shared" si="23"/>
        <v>#REF!</v>
      </c>
    </row>
    <row r="1498" spans="1:5" ht="13.8" x14ac:dyDescent="0.3">
      <c r="A1498" s="6">
        <v>98044</v>
      </c>
      <c r="B1498" s="6" t="s">
        <v>6816</v>
      </c>
      <c r="C1498" s="6" t="s">
        <v>5372</v>
      </c>
      <c r="D1498" s="11">
        <v>9724.2800000000007</v>
      </c>
      <c r="E1498" s="5" t="e">
        <f t="shared" si="23"/>
        <v>#REF!</v>
      </c>
    </row>
    <row r="1499" spans="1:5" ht="13.8" x14ac:dyDescent="0.3">
      <c r="A1499" s="6">
        <v>98045</v>
      </c>
      <c r="B1499" s="6" t="s">
        <v>6817</v>
      </c>
      <c r="C1499" s="6" t="s">
        <v>1</v>
      </c>
      <c r="D1499" s="11">
        <v>2730.77</v>
      </c>
      <c r="E1499" s="5" t="e">
        <f t="shared" si="23"/>
        <v>#REF!</v>
      </c>
    </row>
    <row r="1500" spans="1:5" ht="13.8" x14ac:dyDescent="0.3">
      <c r="A1500" s="6">
        <v>98046</v>
      </c>
      <c r="B1500" s="6" t="s">
        <v>6818</v>
      </c>
      <c r="C1500" s="6" t="s">
        <v>5372</v>
      </c>
      <c r="D1500" s="11">
        <v>10835.69</v>
      </c>
      <c r="E1500" s="5" t="e">
        <f t="shared" si="23"/>
        <v>#REF!</v>
      </c>
    </row>
    <row r="1501" spans="1:5" ht="13.8" x14ac:dyDescent="0.3">
      <c r="A1501" s="6">
        <v>98047</v>
      </c>
      <c r="B1501" s="6" t="s">
        <v>6819</v>
      </c>
      <c r="C1501" s="6" t="s">
        <v>1</v>
      </c>
      <c r="D1501" s="11">
        <v>2914.71</v>
      </c>
      <c r="E1501" s="5" t="e">
        <f t="shared" si="23"/>
        <v>#REF!</v>
      </c>
    </row>
    <row r="1502" spans="1:5" ht="13.8" x14ac:dyDescent="0.3">
      <c r="A1502" s="6">
        <v>98048</v>
      </c>
      <c r="B1502" s="6" t="s">
        <v>6820</v>
      </c>
      <c r="C1502" s="6" t="s">
        <v>5372</v>
      </c>
      <c r="D1502" s="11">
        <v>12129.19</v>
      </c>
      <c r="E1502" s="5" t="e">
        <f t="shared" si="23"/>
        <v>#REF!</v>
      </c>
    </row>
    <row r="1503" spans="1:5" ht="13.8" x14ac:dyDescent="0.3">
      <c r="A1503" s="6">
        <v>98049</v>
      </c>
      <c r="B1503" s="6" t="s">
        <v>6821</v>
      </c>
      <c r="C1503" s="6" t="s">
        <v>1</v>
      </c>
      <c r="D1503" s="11">
        <v>3044.73</v>
      </c>
      <c r="E1503" s="5" t="e">
        <f t="shared" si="23"/>
        <v>#REF!</v>
      </c>
    </row>
    <row r="1504" spans="1:5" ht="13.8" x14ac:dyDescent="0.3">
      <c r="A1504" s="6">
        <v>98050</v>
      </c>
      <c r="B1504" s="6" t="s">
        <v>6822</v>
      </c>
      <c r="C1504" s="6" t="s">
        <v>1</v>
      </c>
      <c r="D1504" s="10">
        <v>160.71</v>
      </c>
      <c r="E1504" s="5" t="e">
        <f t="shared" si="23"/>
        <v>#REF!</v>
      </c>
    </row>
    <row r="1505" spans="1:5" ht="13.8" x14ac:dyDescent="0.3">
      <c r="A1505" s="6">
        <v>98051</v>
      </c>
      <c r="B1505" s="6" t="s">
        <v>6823</v>
      </c>
      <c r="C1505" s="6" t="s">
        <v>1</v>
      </c>
      <c r="D1505" s="10">
        <v>662.44</v>
      </c>
      <c r="E1505" s="5" t="e">
        <f t="shared" si="23"/>
        <v>#REF!</v>
      </c>
    </row>
    <row r="1506" spans="1:5" ht="13.8" x14ac:dyDescent="0.3">
      <c r="A1506" s="6">
        <v>98405</v>
      </c>
      <c r="B1506" s="6" t="s">
        <v>6824</v>
      </c>
      <c r="C1506" s="6" t="s">
        <v>5372</v>
      </c>
      <c r="D1506" s="11">
        <v>1741.4</v>
      </c>
      <c r="E1506" s="5" t="e">
        <f t="shared" si="23"/>
        <v>#REF!</v>
      </c>
    </row>
    <row r="1507" spans="1:5" ht="13.8" x14ac:dyDescent="0.3">
      <c r="A1507" s="6">
        <v>98406</v>
      </c>
      <c r="B1507" s="6" t="s">
        <v>6825</v>
      </c>
      <c r="C1507" s="6" t="s">
        <v>5372</v>
      </c>
      <c r="D1507" s="11">
        <v>4182.07</v>
      </c>
      <c r="E1507" s="5" t="e">
        <f t="shared" si="23"/>
        <v>#REF!</v>
      </c>
    </row>
    <row r="1508" spans="1:5" ht="13.8" x14ac:dyDescent="0.3">
      <c r="A1508" s="6">
        <v>98407</v>
      </c>
      <c r="B1508" s="6" t="s">
        <v>6826</v>
      </c>
      <c r="C1508" s="6" t="s">
        <v>5372</v>
      </c>
      <c r="D1508" s="11">
        <v>2740.82</v>
      </c>
      <c r="E1508" s="5" t="e">
        <f t="shared" si="23"/>
        <v>#REF!</v>
      </c>
    </row>
    <row r="1509" spans="1:5" ht="13.8" x14ac:dyDescent="0.3">
      <c r="A1509" s="6">
        <v>98408</v>
      </c>
      <c r="B1509" s="6" t="s">
        <v>6827</v>
      </c>
      <c r="C1509" s="6" t="s">
        <v>5372</v>
      </c>
      <c r="D1509" s="11">
        <v>3213.54</v>
      </c>
      <c r="E1509" s="5" t="e">
        <f t="shared" si="23"/>
        <v>#REF!</v>
      </c>
    </row>
    <row r="1510" spans="1:5" ht="13.8" x14ac:dyDescent="0.3">
      <c r="A1510" s="6">
        <v>98409</v>
      </c>
      <c r="B1510" s="6" t="s">
        <v>6828</v>
      </c>
      <c r="C1510" s="6" t="s">
        <v>1</v>
      </c>
      <c r="D1510" s="10">
        <v>247.22</v>
      </c>
      <c r="E1510" s="5" t="e">
        <f t="shared" si="23"/>
        <v>#REF!</v>
      </c>
    </row>
    <row r="1511" spans="1:5" ht="13.8" x14ac:dyDescent="0.3">
      <c r="A1511" s="6">
        <v>98414</v>
      </c>
      <c r="B1511" s="6" t="s">
        <v>6829</v>
      </c>
      <c r="C1511" s="6" t="s">
        <v>5372</v>
      </c>
      <c r="D1511" s="10">
        <v>815.43</v>
      </c>
      <c r="E1511" s="5" t="e">
        <f t="shared" si="23"/>
        <v>#REF!</v>
      </c>
    </row>
    <row r="1512" spans="1:5" ht="13.8" x14ac:dyDescent="0.3">
      <c r="A1512" s="6">
        <v>98415</v>
      </c>
      <c r="B1512" s="6" t="s">
        <v>6830</v>
      </c>
      <c r="C1512" s="6" t="s">
        <v>5372</v>
      </c>
      <c r="D1512" s="10">
        <v>815.43</v>
      </c>
      <c r="E1512" s="5" t="e">
        <f t="shared" si="23"/>
        <v>#REF!</v>
      </c>
    </row>
    <row r="1513" spans="1:5" ht="13.8" x14ac:dyDescent="0.3">
      <c r="A1513" s="6">
        <v>98416</v>
      </c>
      <c r="B1513" s="6" t="s">
        <v>6831</v>
      </c>
      <c r="C1513" s="6" t="s">
        <v>5372</v>
      </c>
      <c r="D1513" s="10">
        <v>965.22</v>
      </c>
      <c r="E1513" s="5" t="e">
        <f t="shared" si="23"/>
        <v>#REF!</v>
      </c>
    </row>
    <row r="1514" spans="1:5" ht="13.8" x14ac:dyDescent="0.3">
      <c r="A1514" s="6">
        <v>98417</v>
      </c>
      <c r="B1514" s="6" t="s">
        <v>6832</v>
      </c>
      <c r="C1514" s="6" t="s">
        <v>5372</v>
      </c>
      <c r="D1514" s="11">
        <v>1115.02</v>
      </c>
      <c r="E1514" s="5" t="e">
        <f t="shared" si="23"/>
        <v>#REF!</v>
      </c>
    </row>
    <row r="1515" spans="1:5" ht="13.8" x14ac:dyDescent="0.3">
      <c r="A1515" s="6">
        <v>98418</v>
      </c>
      <c r="B1515" s="6" t="s">
        <v>6833</v>
      </c>
      <c r="C1515" s="6" t="s">
        <v>5372</v>
      </c>
      <c r="D1515" s="11">
        <v>1195.3699999999999</v>
      </c>
      <c r="E1515" s="5" t="e">
        <f t="shared" si="23"/>
        <v>#REF!</v>
      </c>
    </row>
    <row r="1516" spans="1:5" ht="13.8" x14ac:dyDescent="0.3">
      <c r="A1516" s="6">
        <v>98419</v>
      </c>
      <c r="B1516" s="6" t="s">
        <v>6834</v>
      </c>
      <c r="C1516" s="6" t="s">
        <v>5372</v>
      </c>
      <c r="D1516" s="11">
        <v>1275.73</v>
      </c>
      <c r="E1516" s="5" t="e">
        <f t="shared" si="23"/>
        <v>#REF!</v>
      </c>
    </row>
    <row r="1517" spans="1:5" ht="13.8" x14ac:dyDescent="0.3">
      <c r="A1517" s="6">
        <v>98420</v>
      </c>
      <c r="B1517" s="6" t="s">
        <v>6835</v>
      </c>
      <c r="C1517" s="6" t="s">
        <v>5372</v>
      </c>
      <c r="D1517" s="11">
        <v>1274.6400000000001</v>
      </c>
      <c r="E1517" s="5" t="e">
        <f t="shared" si="23"/>
        <v>#REF!</v>
      </c>
    </row>
    <row r="1518" spans="1:5" ht="13.8" x14ac:dyDescent="0.3">
      <c r="A1518" s="6">
        <v>98421</v>
      </c>
      <c r="B1518" s="6" t="s">
        <v>6836</v>
      </c>
      <c r="C1518" s="6" t="s">
        <v>5372</v>
      </c>
      <c r="D1518" s="11">
        <v>1424.43</v>
      </c>
      <c r="E1518" s="5" t="e">
        <f t="shared" si="23"/>
        <v>#REF!</v>
      </c>
    </row>
    <row r="1519" spans="1:5" ht="13.8" x14ac:dyDescent="0.3">
      <c r="A1519" s="6">
        <v>98422</v>
      </c>
      <c r="B1519" s="6" t="s">
        <v>6837</v>
      </c>
      <c r="C1519" s="6" t="s">
        <v>5372</v>
      </c>
      <c r="D1519" s="11">
        <v>1574.23</v>
      </c>
      <c r="E1519" s="5" t="e">
        <f t="shared" si="23"/>
        <v>#REF!</v>
      </c>
    </row>
    <row r="1520" spans="1:5" ht="13.8" x14ac:dyDescent="0.3">
      <c r="A1520" s="6">
        <v>98423</v>
      </c>
      <c r="B1520" s="6" t="s">
        <v>6838</v>
      </c>
      <c r="C1520" s="6" t="s">
        <v>5372</v>
      </c>
      <c r="D1520" s="11">
        <v>1654.58</v>
      </c>
      <c r="E1520" s="5" t="e">
        <f t="shared" si="23"/>
        <v>#REF!</v>
      </c>
    </row>
    <row r="1521" spans="1:5" ht="13.8" x14ac:dyDescent="0.3">
      <c r="A1521" s="6">
        <v>98424</v>
      </c>
      <c r="B1521" s="6" t="s">
        <v>6839</v>
      </c>
      <c r="C1521" s="6" t="s">
        <v>5372</v>
      </c>
      <c r="D1521" s="11">
        <v>1734.94</v>
      </c>
      <c r="E1521" s="5" t="e">
        <f t="shared" si="23"/>
        <v>#REF!</v>
      </c>
    </row>
    <row r="1522" spans="1:5" ht="13.8" x14ac:dyDescent="0.3">
      <c r="A1522" s="6">
        <v>98425</v>
      </c>
      <c r="B1522" s="6" t="s">
        <v>6840</v>
      </c>
      <c r="C1522" s="6" t="s">
        <v>5372</v>
      </c>
      <c r="D1522" s="11">
        <v>2057.15</v>
      </c>
      <c r="E1522" s="5" t="e">
        <f t="shared" si="23"/>
        <v>#REF!</v>
      </c>
    </row>
    <row r="1523" spans="1:5" ht="13.8" x14ac:dyDescent="0.3">
      <c r="A1523" s="6">
        <v>98426</v>
      </c>
      <c r="B1523" s="6" t="s">
        <v>6841</v>
      </c>
      <c r="C1523" s="6" t="s">
        <v>5372</v>
      </c>
      <c r="D1523" s="11">
        <v>2648.61</v>
      </c>
      <c r="E1523" s="5" t="e">
        <f t="shared" si="23"/>
        <v>#REF!</v>
      </c>
    </row>
    <row r="1524" spans="1:5" ht="13.8" x14ac:dyDescent="0.3">
      <c r="A1524" s="6">
        <v>98427</v>
      </c>
      <c r="B1524" s="6" t="s">
        <v>6842</v>
      </c>
      <c r="C1524" s="6" t="s">
        <v>5372</v>
      </c>
      <c r="D1524" s="11">
        <v>3240.08</v>
      </c>
      <c r="E1524" s="5" t="e">
        <f t="shared" si="23"/>
        <v>#REF!</v>
      </c>
    </row>
    <row r="1525" spans="1:5" ht="13.8" x14ac:dyDescent="0.3">
      <c r="A1525" s="6">
        <v>98428</v>
      </c>
      <c r="B1525" s="6" t="s">
        <v>6843</v>
      </c>
      <c r="C1525" s="6" t="s">
        <v>5372</v>
      </c>
      <c r="D1525" s="11">
        <v>3571.3</v>
      </c>
      <c r="E1525" s="5" t="e">
        <f t="shared" si="23"/>
        <v>#REF!</v>
      </c>
    </row>
    <row r="1526" spans="1:5" ht="13.8" x14ac:dyDescent="0.3">
      <c r="A1526" s="6">
        <v>98429</v>
      </c>
      <c r="B1526" s="6" t="s">
        <v>6844</v>
      </c>
      <c r="C1526" s="6" t="s">
        <v>5372</v>
      </c>
      <c r="D1526" s="11">
        <v>3902.52</v>
      </c>
      <c r="E1526" s="5" t="e">
        <f t="shared" si="23"/>
        <v>#REF!</v>
      </c>
    </row>
    <row r="1527" spans="1:5" ht="13.8" x14ac:dyDescent="0.3">
      <c r="A1527" s="6">
        <v>98430</v>
      </c>
      <c r="B1527" s="6" t="s">
        <v>6845</v>
      </c>
      <c r="C1527" s="6" t="s">
        <v>5372</v>
      </c>
      <c r="D1527" s="11">
        <v>2516.36</v>
      </c>
      <c r="E1527" s="5" t="e">
        <f t="shared" si="23"/>
        <v>#REF!</v>
      </c>
    </row>
    <row r="1528" spans="1:5" ht="13.8" x14ac:dyDescent="0.3">
      <c r="A1528" s="6">
        <v>98431</v>
      </c>
      <c r="B1528" s="6" t="s">
        <v>6846</v>
      </c>
      <c r="C1528" s="6" t="s">
        <v>5372</v>
      </c>
      <c r="D1528" s="11">
        <v>3107.82</v>
      </c>
      <c r="E1528" s="5" t="e">
        <f t="shared" si="23"/>
        <v>#REF!</v>
      </c>
    </row>
    <row r="1529" spans="1:5" ht="13.8" x14ac:dyDescent="0.3">
      <c r="A1529" s="6">
        <v>98432</v>
      </c>
      <c r="B1529" s="6" t="s">
        <v>6847</v>
      </c>
      <c r="C1529" s="6" t="s">
        <v>5372</v>
      </c>
      <c r="D1529" s="11">
        <v>3699.29</v>
      </c>
      <c r="E1529" s="5" t="e">
        <f t="shared" si="23"/>
        <v>#REF!</v>
      </c>
    </row>
    <row r="1530" spans="1:5" ht="13.8" x14ac:dyDescent="0.3">
      <c r="A1530" s="6">
        <v>98433</v>
      </c>
      <c r="B1530" s="6" t="s">
        <v>6848</v>
      </c>
      <c r="C1530" s="6" t="s">
        <v>5372</v>
      </c>
      <c r="D1530" s="11">
        <v>4030.51</v>
      </c>
      <c r="E1530" s="5" t="e">
        <f t="shared" si="23"/>
        <v>#REF!</v>
      </c>
    </row>
    <row r="1531" spans="1:5" ht="13.8" x14ac:dyDescent="0.3">
      <c r="A1531" s="6">
        <v>98434</v>
      </c>
      <c r="B1531" s="6" t="s">
        <v>6849</v>
      </c>
      <c r="C1531" s="6" t="s">
        <v>5372</v>
      </c>
      <c r="D1531" s="11">
        <v>4361.7299999999996</v>
      </c>
      <c r="E1531" s="5" t="e">
        <f t="shared" si="23"/>
        <v>#REF!</v>
      </c>
    </row>
    <row r="1532" spans="1:5" ht="13.8" x14ac:dyDescent="0.3">
      <c r="A1532" s="6">
        <v>99240</v>
      </c>
      <c r="B1532" s="6" t="s">
        <v>6850</v>
      </c>
      <c r="C1532" s="6" t="s">
        <v>1</v>
      </c>
      <c r="D1532" s="10">
        <v>326.37</v>
      </c>
      <c r="E1532" s="5" t="e">
        <f t="shared" si="23"/>
        <v>#REF!</v>
      </c>
    </row>
    <row r="1533" spans="1:5" ht="13.8" x14ac:dyDescent="0.3">
      <c r="A1533" s="6">
        <v>99241</v>
      </c>
      <c r="B1533" s="6" t="s">
        <v>6851</v>
      </c>
      <c r="C1533" s="6" t="s">
        <v>1</v>
      </c>
      <c r="D1533" s="11">
        <v>1205.73</v>
      </c>
      <c r="E1533" s="5" t="e">
        <f t="shared" si="23"/>
        <v>#REF!</v>
      </c>
    </row>
    <row r="1534" spans="1:5" ht="13.8" x14ac:dyDescent="0.3">
      <c r="A1534" s="6">
        <v>99242</v>
      </c>
      <c r="B1534" s="6" t="s">
        <v>6852</v>
      </c>
      <c r="C1534" s="6" t="s">
        <v>5372</v>
      </c>
      <c r="D1534" s="11">
        <v>1969.3</v>
      </c>
      <c r="E1534" s="5" t="e">
        <f t="shared" si="23"/>
        <v>#REF!</v>
      </c>
    </row>
    <row r="1535" spans="1:5" ht="13.8" x14ac:dyDescent="0.3">
      <c r="A1535" s="6">
        <v>99243</v>
      </c>
      <c r="B1535" s="6" t="s">
        <v>6853</v>
      </c>
      <c r="C1535" s="6" t="s">
        <v>1</v>
      </c>
      <c r="D1535" s="11">
        <v>1112.54</v>
      </c>
      <c r="E1535" s="5" t="e">
        <f t="shared" si="23"/>
        <v>#REF!</v>
      </c>
    </row>
    <row r="1536" spans="1:5" ht="13.8" x14ac:dyDescent="0.3">
      <c r="A1536" s="6">
        <v>99244</v>
      </c>
      <c r="B1536" s="6" t="s">
        <v>6854</v>
      </c>
      <c r="C1536" s="6" t="s">
        <v>5372</v>
      </c>
      <c r="D1536" s="11">
        <v>3305.81</v>
      </c>
      <c r="E1536" s="5" t="e">
        <f t="shared" si="23"/>
        <v>#REF!</v>
      </c>
    </row>
    <row r="1537" spans="1:5" ht="13.8" x14ac:dyDescent="0.3">
      <c r="A1537" s="6">
        <v>99246</v>
      </c>
      <c r="B1537" s="6" t="s">
        <v>6855</v>
      </c>
      <c r="C1537" s="6" t="s">
        <v>1</v>
      </c>
      <c r="D1537" s="10">
        <v>508.2</v>
      </c>
      <c r="E1537" s="5" t="e">
        <f t="shared" si="23"/>
        <v>#REF!</v>
      </c>
    </row>
    <row r="1538" spans="1:5" ht="13.8" x14ac:dyDescent="0.3">
      <c r="A1538" s="6">
        <v>99247</v>
      </c>
      <c r="B1538" s="6" t="s">
        <v>6856</v>
      </c>
      <c r="C1538" s="6" t="s">
        <v>1</v>
      </c>
      <c r="D1538" s="11">
        <v>1376.13</v>
      </c>
      <c r="E1538" s="5" t="e">
        <f t="shared" si="23"/>
        <v>#REF!</v>
      </c>
    </row>
    <row r="1539" spans="1:5" ht="13.8" x14ac:dyDescent="0.3">
      <c r="A1539" s="6">
        <v>99248</v>
      </c>
      <c r="B1539" s="6" t="s">
        <v>6857</v>
      </c>
      <c r="C1539" s="6" t="s">
        <v>5372</v>
      </c>
      <c r="D1539" s="11">
        <v>2503.5100000000002</v>
      </c>
      <c r="E1539" s="5" t="e">
        <f t="shared" si="23"/>
        <v>#REF!</v>
      </c>
    </row>
    <row r="1540" spans="1:5" ht="13.8" x14ac:dyDescent="0.3">
      <c r="A1540" s="6">
        <v>99249</v>
      </c>
      <c r="B1540" s="6" t="s">
        <v>6858</v>
      </c>
      <c r="C1540" s="6" t="s">
        <v>1</v>
      </c>
      <c r="D1540" s="11">
        <v>1361.68</v>
      </c>
      <c r="E1540" s="5" t="e">
        <f t="shared" si="23"/>
        <v>#REF!</v>
      </c>
    </row>
    <row r="1541" spans="1:5" ht="13.8" x14ac:dyDescent="0.3">
      <c r="A1541" s="6">
        <v>99252</v>
      </c>
      <c r="B1541" s="6" t="s">
        <v>6859</v>
      </c>
      <c r="C1541" s="6" t="s">
        <v>5372</v>
      </c>
      <c r="D1541" s="11">
        <v>1737.71</v>
      </c>
      <c r="E1541" s="5" t="e">
        <f t="shared" si="23"/>
        <v>#REF!</v>
      </c>
    </row>
    <row r="1542" spans="1:5" ht="13.8" x14ac:dyDescent="0.3">
      <c r="A1542" s="6">
        <v>99254</v>
      </c>
      <c r="B1542" s="6" t="s">
        <v>6860</v>
      </c>
      <c r="C1542" s="6" t="s">
        <v>1</v>
      </c>
      <c r="D1542" s="10">
        <v>864.95</v>
      </c>
      <c r="E1542" s="5" t="e">
        <f t="shared" si="23"/>
        <v>#REF!</v>
      </c>
    </row>
    <row r="1543" spans="1:5" ht="13.8" x14ac:dyDescent="0.3">
      <c r="A1543" s="6">
        <v>99256</v>
      </c>
      <c r="B1543" s="6" t="s">
        <v>6861</v>
      </c>
      <c r="C1543" s="6" t="s">
        <v>5372</v>
      </c>
      <c r="D1543" s="11">
        <v>3879.3</v>
      </c>
      <c r="E1543" s="5" t="e">
        <f t="shared" si="23"/>
        <v>#REF!</v>
      </c>
    </row>
    <row r="1544" spans="1:5" ht="13.8" x14ac:dyDescent="0.3">
      <c r="A1544" s="6">
        <v>99259</v>
      </c>
      <c r="B1544" s="6" t="s">
        <v>6862</v>
      </c>
      <c r="C1544" s="6" t="s">
        <v>5372</v>
      </c>
      <c r="D1544" s="11">
        <v>2194.9699999999998</v>
      </c>
      <c r="E1544" s="5" t="e">
        <f t="shared" ref="E1544:E1607" si="24">TRUNC(D1544-(D1544*$F$3),2)</f>
        <v>#REF!</v>
      </c>
    </row>
    <row r="1545" spans="1:5" ht="13.8" x14ac:dyDescent="0.3">
      <c r="A1545" s="6">
        <v>99261</v>
      </c>
      <c r="B1545" s="6" t="s">
        <v>6863</v>
      </c>
      <c r="C1545" s="6" t="s">
        <v>1</v>
      </c>
      <c r="D1545" s="11">
        <v>1035.3599999999999</v>
      </c>
      <c r="E1545" s="5" t="e">
        <f t="shared" si="24"/>
        <v>#REF!</v>
      </c>
    </row>
    <row r="1546" spans="1:5" ht="13.8" x14ac:dyDescent="0.3">
      <c r="A1546" s="6">
        <v>99263</v>
      </c>
      <c r="B1546" s="6" t="s">
        <v>6864</v>
      </c>
      <c r="C1546" s="6" t="s">
        <v>1</v>
      </c>
      <c r="D1546" s="11">
        <v>1546.55</v>
      </c>
      <c r="E1546" s="5" t="e">
        <f t="shared" si="24"/>
        <v>#REF!</v>
      </c>
    </row>
    <row r="1547" spans="1:5" ht="13.8" x14ac:dyDescent="0.3">
      <c r="A1547" s="6">
        <v>99265</v>
      </c>
      <c r="B1547" s="6" t="s">
        <v>6865</v>
      </c>
      <c r="C1547" s="6" t="s">
        <v>5372</v>
      </c>
      <c r="D1547" s="11">
        <v>2652.14</v>
      </c>
      <c r="E1547" s="5" t="e">
        <f t="shared" si="24"/>
        <v>#REF!</v>
      </c>
    </row>
    <row r="1548" spans="1:5" ht="13.8" x14ac:dyDescent="0.3">
      <c r="A1548" s="6">
        <v>99266</v>
      </c>
      <c r="B1548" s="6" t="s">
        <v>6866</v>
      </c>
      <c r="C1548" s="6" t="s">
        <v>1</v>
      </c>
      <c r="D1548" s="11">
        <v>1205.73</v>
      </c>
      <c r="E1548" s="5" t="e">
        <f t="shared" si="24"/>
        <v>#REF!</v>
      </c>
    </row>
    <row r="1549" spans="1:5" ht="13.8" x14ac:dyDescent="0.3">
      <c r="A1549" s="6">
        <v>99267</v>
      </c>
      <c r="B1549" s="6" t="s">
        <v>6867</v>
      </c>
      <c r="C1549" s="6" t="s">
        <v>5372</v>
      </c>
      <c r="D1549" s="11">
        <v>3109.36</v>
      </c>
      <c r="E1549" s="5" t="e">
        <f t="shared" si="24"/>
        <v>#REF!</v>
      </c>
    </row>
    <row r="1550" spans="1:5" ht="13.8" x14ac:dyDescent="0.3">
      <c r="A1550" s="6">
        <v>99269</v>
      </c>
      <c r="B1550" s="6" t="s">
        <v>6868</v>
      </c>
      <c r="C1550" s="6" t="s">
        <v>1</v>
      </c>
      <c r="D1550" s="11">
        <v>1376.13</v>
      </c>
      <c r="E1550" s="5" t="e">
        <f t="shared" si="24"/>
        <v>#REF!</v>
      </c>
    </row>
    <row r="1551" spans="1:5" ht="13.8" x14ac:dyDescent="0.3">
      <c r="A1551" s="6">
        <v>99271</v>
      </c>
      <c r="B1551" s="6" t="s">
        <v>6869</v>
      </c>
      <c r="C1551" s="6" t="s">
        <v>5372</v>
      </c>
      <c r="D1551" s="11">
        <v>4452.7</v>
      </c>
      <c r="E1551" s="5" t="e">
        <f t="shared" si="24"/>
        <v>#REF!</v>
      </c>
    </row>
    <row r="1552" spans="1:5" ht="13.8" x14ac:dyDescent="0.3">
      <c r="A1552" s="6">
        <v>99272</v>
      </c>
      <c r="B1552" s="6" t="s">
        <v>6870</v>
      </c>
      <c r="C1552" s="6" t="s">
        <v>5372</v>
      </c>
      <c r="D1552" s="10">
        <v>727.77</v>
      </c>
      <c r="E1552" s="5" t="e">
        <f t="shared" si="24"/>
        <v>#REF!</v>
      </c>
    </row>
    <row r="1553" spans="1:5" ht="13.8" x14ac:dyDescent="0.3">
      <c r="A1553" s="6">
        <v>99273</v>
      </c>
      <c r="B1553" s="6" t="s">
        <v>6871</v>
      </c>
      <c r="C1553" s="6" t="s">
        <v>5372</v>
      </c>
      <c r="D1553" s="11">
        <v>1044.21</v>
      </c>
      <c r="E1553" s="5" t="e">
        <f t="shared" si="24"/>
        <v>#REF!</v>
      </c>
    </row>
    <row r="1554" spans="1:5" ht="13.8" x14ac:dyDescent="0.3">
      <c r="A1554" s="6">
        <v>99274</v>
      </c>
      <c r="B1554" s="6" t="s">
        <v>6872</v>
      </c>
      <c r="C1554" s="6" t="s">
        <v>5372</v>
      </c>
      <c r="D1554" s="11">
        <v>3587.12</v>
      </c>
      <c r="E1554" s="5" t="e">
        <f t="shared" si="24"/>
        <v>#REF!</v>
      </c>
    </row>
    <row r="1555" spans="1:5" ht="13.8" x14ac:dyDescent="0.3">
      <c r="A1555" s="6">
        <v>99276</v>
      </c>
      <c r="B1555" s="6" t="s">
        <v>6873</v>
      </c>
      <c r="C1555" s="6" t="s">
        <v>1</v>
      </c>
      <c r="D1555" s="11">
        <v>1716.95</v>
      </c>
      <c r="E1555" s="5" t="e">
        <f t="shared" si="24"/>
        <v>#REF!</v>
      </c>
    </row>
    <row r="1556" spans="1:5" ht="13.8" x14ac:dyDescent="0.3">
      <c r="A1556" s="6">
        <v>99277</v>
      </c>
      <c r="B1556" s="6" t="s">
        <v>6874</v>
      </c>
      <c r="C1556" s="6" t="s">
        <v>1</v>
      </c>
      <c r="D1556" s="11">
        <v>1546.55</v>
      </c>
      <c r="E1556" s="5" t="e">
        <f t="shared" si="24"/>
        <v>#REF!</v>
      </c>
    </row>
    <row r="1557" spans="1:5" ht="13.8" x14ac:dyDescent="0.3">
      <c r="A1557" s="6">
        <v>99278</v>
      </c>
      <c r="B1557" s="6" t="s">
        <v>6875</v>
      </c>
      <c r="C1557" s="6" t="s">
        <v>1</v>
      </c>
      <c r="D1557" s="10">
        <v>240.89</v>
      </c>
      <c r="E1557" s="5" t="e">
        <f t="shared" si="24"/>
        <v>#REF!</v>
      </c>
    </row>
    <row r="1558" spans="1:5" ht="13.8" x14ac:dyDescent="0.3">
      <c r="A1558" s="6">
        <v>99279</v>
      </c>
      <c r="B1558" s="6" t="s">
        <v>6876</v>
      </c>
      <c r="C1558" s="6" t="s">
        <v>5372</v>
      </c>
      <c r="D1558" s="11">
        <v>4046.87</v>
      </c>
      <c r="E1558" s="5" t="e">
        <f t="shared" si="24"/>
        <v>#REF!</v>
      </c>
    </row>
    <row r="1559" spans="1:5" ht="13.8" x14ac:dyDescent="0.3">
      <c r="A1559" s="6">
        <v>99280</v>
      </c>
      <c r="B1559" s="6" t="s">
        <v>6877</v>
      </c>
      <c r="C1559" s="6" t="s">
        <v>5372</v>
      </c>
      <c r="D1559" s="11">
        <v>1354.66</v>
      </c>
      <c r="E1559" s="5" t="e">
        <f t="shared" si="24"/>
        <v>#REF!</v>
      </c>
    </row>
    <row r="1560" spans="1:5" ht="13.8" x14ac:dyDescent="0.3">
      <c r="A1560" s="6">
        <v>99281</v>
      </c>
      <c r="B1560" s="6" t="s">
        <v>6878</v>
      </c>
      <c r="C1560" s="6" t="s">
        <v>1</v>
      </c>
      <c r="D1560" s="11">
        <v>1716.95</v>
      </c>
      <c r="E1560" s="5" t="e">
        <f t="shared" si="24"/>
        <v>#REF!</v>
      </c>
    </row>
    <row r="1561" spans="1:5" ht="13.8" x14ac:dyDescent="0.3">
      <c r="A1561" s="6">
        <v>99282</v>
      </c>
      <c r="B1561" s="6" t="s">
        <v>6879</v>
      </c>
      <c r="C1561" s="6" t="s">
        <v>1</v>
      </c>
      <c r="D1561" s="11">
        <v>1913.43</v>
      </c>
      <c r="E1561" s="5" t="e">
        <f t="shared" si="24"/>
        <v>#REF!</v>
      </c>
    </row>
    <row r="1562" spans="1:5" ht="13.8" x14ac:dyDescent="0.3">
      <c r="A1562" s="6">
        <v>99283</v>
      </c>
      <c r="B1562" s="6" t="s">
        <v>6880</v>
      </c>
      <c r="C1562" s="6" t="s">
        <v>1</v>
      </c>
      <c r="D1562" s="10">
        <v>780.32</v>
      </c>
      <c r="E1562" s="5" t="e">
        <f t="shared" si="24"/>
        <v>#REF!</v>
      </c>
    </row>
    <row r="1563" spans="1:5" ht="13.8" x14ac:dyDescent="0.3">
      <c r="A1563" s="6">
        <v>99284</v>
      </c>
      <c r="B1563" s="6" t="s">
        <v>6881</v>
      </c>
      <c r="C1563" s="6" t="s">
        <v>5372</v>
      </c>
      <c r="D1563" s="11">
        <v>5026.1899999999996</v>
      </c>
      <c r="E1563" s="5" t="e">
        <f t="shared" si="24"/>
        <v>#REF!</v>
      </c>
    </row>
    <row r="1564" spans="1:5" ht="13.8" x14ac:dyDescent="0.3">
      <c r="A1564" s="6">
        <v>99286</v>
      </c>
      <c r="B1564" s="6" t="s">
        <v>6882</v>
      </c>
      <c r="C1564" s="6" t="s">
        <v>5372</v>
      </c>
      <c r="D1564" s="11">
        <v>4506.74</v>
      </c>
      <c r="E1564" s="5" t="e">
        <f t="shared" si="24"/>
        <v>#REF!</v>
      </c>
    </row>
    <row r="1565" spans="1:5" ht="13.8" x14ac:dyDescent="0.3">
      <c r="A1565" s="6">
        <v>99287</v>
      </c>
      <c r="B1565" s="6" t="s">
        <v>6883</v>
      </c>
      <c r="C1565" s="6" t="s">
        <v>5372</v>
      </c>
      <c r="D1565" s="11">
        <v>6333.68</v>
      </c>
      <c r="E1565" s="5" t="e">
        <f t="shared" si="24"/>
        <v>#REF!</v>
      </c>
    </row>
    <row r="1566" spans="1:5" ht="13.8" x14ac:dyDescent="0.3">
      <c r="A1566" s="6">
        <v>99288</v>
      </c>
      <c r="B1566" s="6" t="s">
        <v>6884</v>
      </c>
      <c r="C1566" s="6" t="s">
        <v>1</v>
      </c>
      <c r="D1566" s="10">
        <v>291.29000000000002</v>
      </c>
      <c r="E1566" s="5" t="e">
        <f t="shared" si="24"/>
        <v>#REF!</v>
      </c>
    </row>
    <row r="1567" spans="1:5" ht="13.8" x14ac:dyDescent="0.3">
      <c r="A1567" s="6">
        <v>99289</v>
      </c>
      <c r="B1567" s="6" t="s">
        <v>6885</v>
      </c>
      <c r="C1567" s="6" t="s">
        <v>1</v>
      </c>
      <c r="D1567" s="11">
        <v>1887.35</v>
      </c>
      <c r="E1567" s="5" t="e">
        <f t="shared" si="24"/>
        <v>#REF!</v>
      </c>
    </row>
    <row r="1568" spans="1:5" ht="13.8" x14ac:dyDescent="0.3">
      <c r="A1568" s="6">
        <v>99290</v>
      </c>
      <c r="B1568" s="6" t="s">
        <v>6886</v>
      </c>
      <c r="C1568" s="6" t="s">
        <v>5372</v>
      </c>
      <c r="D1568" s="11">
        <v>2716.17</v>
      </c>
      <c r="E1568" s="5" t="e">
        <f t="shared" si="24"/>
        <v>#REF!</v>
      </c>
    </row>
    <row r="1569" spans="1:5" ht="13.8" x14ac:dyDescent="0.3">
      <c r="A1569" s="6">
        <v>99291</v>
      </c>
      <c r="B1569" s="6" t="s">
        <v>6887</v>
      </c>
      <c r="C1569" s="6" t="s">
        <v>1</v>
      </c>
      <c r="D1569" s="11">
        <v>1887.35</v>
      </c>
      <c r="E1569" s="5" t="e">
        <f t="shared" si="24"/>
        <v>#REF!</v>
      </c>
    </row>
    <row r="1570" spans="1:5" ht="13.8" x14ac:dyDescent="0.3">
      <c r="A1570" s="6">
        <v>99292</v>
      </c>
      <c r="B1570" s="6" t="s">
        <v>6888</v>
      </c>
      <c r="C1570" s="6" t="s">
        <v>5372</v>
      </c>
      <c r="D1570" s="11">
        <v>1663.91</v>
      </c>
      <c r="E1570" s="5" t="e">
        <f t="shared" si="24"/>
        <v>#REF!</v>
      </c>
    </row>
    <row r="1571" spans="1:5" ht="13.8" x14ac:dyDescent="0.3">
      <c r="A1571" s="6">
        <v>99293</v>
      </c>
      <c r="B1571" s="6" t="s">
        <v>6889</v>
      </c>
      <c r="C1571" s="6" t="s">
        <v>1</v>
      </c>
      <c r="D1571" s="10">
        <v>946.41</v>
      </c>
      <c r="E1571" s="5" t="e">
        <f t="shared" si="24"/>
        <v>#REF!</v>
      </c>
    </row>
    <row r="1572" spans="1:5" ht="13.8" x14ac:dyDescent="0.3">
      <c r="A1572" s="6">
        <v>99294</v>
      </c>
      <c r="B1572" s="6" t="s">
        <v>6890</v>
      </c>
      <c r="C1572" s="6" t="s">
        <v>5372</v>
      </c>
      <c r="D1572" s="11">
        <v>5599.66</v>
      </c>
      <c r="E1572" s="5" t="e">
        <f t="shared" si="24"/>
        <v>#REF!</v>
      </c>
    </row>
    <row r="1573" spans="1:5" ht="13.8" x14ac:dyDescent="0.3">
      <c r="A1573" s="6">
        <v>99296</v>
      </c>
      <c r="B1573" s="6" t="s">
        <v>6891</v>
      </c>
      <c r="C1573" s="6" t="s">
        <v>1</v>
      </c>
      <c r="D1573" s="11">
        <v>2083.81</v>
      </c>
      <c r="E1573" s="5" t="e">
        <f t="shared" si="24"/>
        <v>#REF!</v>
      </c>
    </row>
    <row r="1574" spans="1:5" ht="13.8" x14ac:dyDescent="0.3">
      <c r="A1574" s="6">
        <v>99297</v>
      </c>
      <c r="B1574" s="6" t="s">
        <v>6892</v>
      </c>
      <c r="C1574" s="6" t="s">
        <v>1</v>
      </c>
      <c r="D1574" s="11">
        <v>2079.31</v>
      </c>
      <c r="E1574" s="5" t="e">
        <f t="shared" si="24"/>
        <v>#REF!</v>
      </c>
    </row>
    <row r="1575" spans="1:5" ht="13.8" x14ac:dyDescent="0.3">
      <c r="A1575" s="6">
        <v>99298</v>
      </c>
      <c r="B1575" s="6" t="s">
        <v>6893</v>
      </c>
      <c r="C1575" s="6" t="s">
        <v>5372</v>
      </c>
      <c r="D1575" s="11">
        <v>7154.78</v>
      </c>
      <c r="E1575" s="5" t="e">
        <f t="shared" si="24"/>
        <v>#REF!</v>
      </c>
    </row>
    <row r="1576" spans="1:5" ht="13.8" x14ac:dyDescent="0.3">
      <c r="A1576" s="6">
        <v>99299</v>
      </c>
      <c r="B1576" s="6" t="s">
        <v>6894</v>
      </c>
      <c r="C1576" s="6" t="s">
        <v>1</v>
      </c>
      <c r="D1576" s="11">
        <v>2254.15</v>
      </c>
      <c r="E1576" s="5" t="e">
        <f t="shared" si="24"/>
        <v>#REF!</v>
      </c>
    </row>
    <row r="1577" spans="1:5" ht="13.8" x14ac:dyDescent="0.3">
      <c r="A1577" s="6">
        <v>99300</v>
      </c>
      <c r="B1577" s="6" t="s">
        <v>6895</v>
      </c>
      <c r="C1577" s="6" t="s">
        <v>5372</v>
      </c>
      <c r="D1577" s="11">
        <v>7975.93</v>
      </c>
      <c r="E1577" s="5" t="e">
        <f t="shared" si="24"/>
        <v>#REF!</v>
      </c>
    </row>
    <row r="1578" spans="1:5" ht="13.8" x14ac:dyDescent="0.3">
      <c r="A1578" s="6">
        <v>99301</v>
      </c>
      <c r="B1578" s="6" t="s">
        <v>6896</v>
      </c>
      <c r="C1578" s="6" t="s">
        <v>5372</v>
      </c>
      <c r="D1578" s="11">
        <v>3993.77</v>
      </c>
      <c r="E1578" s="5" t="e">
        <f t="shared" si="24"/>
        <v>#REF!</v>
      </c>
    </row>
    <row r="1579" spans="1:5" ht="13.8" x14ac:dyDescent="0.3">
      <c r="A1579" s="6">
        <v>99302</v>
      </c>
      <c r="B1579" s="6" t="s">
        <v>6897</v>
      </c>
      <c r="C1579" s="6" t="s">
        <v>1</v>
      </c>
      <c r="D1579" s="11">
        <v>2429.0500000000002</v>
      </c>
      <c r="E1579" s="5" t="e">
        <f t="shared" si="24"/>
        <v>#REF!</v>
      </c>
    </row>
    <row r="1580" spans="1:5" ht="13.8" x14ac:dyDescent="0.3">
      <c r="A1580" s="6">
        <v>99303</v>
      </c>
      <c r="B1580" s="6" t="s">
        <v>6898</v>
      </c>
      <c r="C1580" s="6" t="s">
        <v>5372</v>
      </c>
      <c r="D1580" s="11">
        <v>7312.41</v>
      </c>
      <c r="E1580" s="5" t="e">
        <f t="shared" si="24"/>
        <v>#REF!</v>
      </c>
    </row>
    <row r="1581" spans="1:5" ht="13.8" x14ac:dyDescent="0.3">
      <c r="A1581" s="6">
        <v>99304</v>
      </c>
      <c r="B1581" s="6" t="s">
        <v>6899</v>
      </c>
      <c r="C1581" s="6" t="s">
        <v>1</v>
      </c>
      <c r="D1581" s="11">
        <v>2258.66</v>
      </c>
      <c r="E1581" s="5" t="e">
        <f t="shared" si="24"/>
        <v>#REF!</v>
      </c>
    </row>
    <row r="1582" spans="1:5" ht="13.8" x14ac:dyDescent="0.3">
      <c r="A1582" s="6">
        <v>99305</v>
      </c>
      <c r="B1582" s="6" t="s">
        <v>6900</v>
      </c>
      <c r="C1582" s="6" t="s">
        <v>5372</v>
      </c>
      <c r="D1582" s="11">
        <v>8256.39</v>
      </c>
      <c r="E1582" s="5" t="e">
        <f t="shared" si="24"/>
        <v>#REF!</v>
      </c>
    </row>
    <row r="1583" spans="1:5" ht="13.8" x14ac:dyDescent="0.3">
      <c r="A1583" s="6">
        <v>99306</v>
      </c>
      <c r="B1583" s="6" t="s">
        <v>6901</v>
      </c>
      <c r="C1583" s="6" t="s">
        <v>1</v>
      </c>
      <c r="D1583" s="11">
        <v>2429.0500000000002</v>
      </c>
      <c r="E1583" s="5" t="e">
        <f t="shared" si="24"/>
        <v>#REF!</v>
      </c>
    </row>
    <row r="1584" spans="1:5" ht="13.8" x14ac:dyDescent="0.3">
      <c r="A1584" s="6">
        <v>99307</v>
      </c>
      <c r="B1584" s="6" t="s">
        <v>6902</v>
      </c>
      <c r="C1584" s="6" t="s">
        <v>1</v>
      </c>
      <c r="D1584" s="11">
        <v>1568.12</v>
      </c>
      <c r="E1584" s="5" t="e">
        <f t="shared" si="24"/>
        <v>#REF!</v>
      </c>
    </row>
    <row r="1585" spans="1:5" ht="13.8" x14ac:dyDescent="0.3">
      <c r="A1585" s="6">
        <v>99308</v>
      </c>
      <c r="B1585" s="6" t="s">
        <v>6903</v>
      </c>
      <c r="C1585" s="6" t="s">
        <v>5372</v>
      </c>
      <c r="D1585" s="11">
        <v>9200.33</v>
      </c>
      <c r="E1585" s="5" t="e">
        <f t="shared" si="24"/>
        <v>#REF!</v>
      </c>
    </row>
    <row r="1586" spans="1:5" ht="13.8" x14ac:dyDescent="0.3">
      <c r="A1586" s="6">
        <v>99309</v>
      </c>
      <c r="B1586" s="6" t="s">
        <v>6904</v>
      </c>
      <c r="C1586" s="6" t="s">
        <v>1</v>
      </c>
      <c r="D1586" s="11">
        <v>2603.94</v>
      </c>
      <c r="E1586" s="5" t="e">
        <f t="shared" si="24"/>
        <v>#REF!</v>
      </c>
    </row>
    <row r="1587" spans="1:5" ht="13.8" x14ac:dyDescent="0.3">
      <c r="A1587" s="6">
        <v>99310</v>
      </c>
      <c r="B1587" s="6" t="s">
        <v>6905</v>
      </c>
      <c r="C1587" s="6" t="s">
        <v>5372</v>
      </c>
      <c r="D1587" s="11">
        <v>9364.2000000000007</v>
      </c>
      <c r="E1587" s="5" t="e">
        <f t="shared" si="24"/>
        <v>#REF!</v>
      </c>
    </row>
    <row r="1588" spans="1:5" ht="13.8" x14ac:dyDescent="0.3">
      <c r="A1588" s="6">
        <v>99311</v>
      </c>
      <c r="B1588" s="6" t="s">
        <v>6906</v>
      </c>
      <c r="C1588" s="6" t="s">
        <v>1</v>
      </c>
      <c r="D1588" s="11">
        <v>2603.94</v>
      </c>
      <c r="E1588" s="5" t="e">
        <f t="shared" si="24"/>
        <v>#REF!</v>
      </c>
    </row>
    <row r="1589" spans="1:5" ht="13.8" x14ac:dyDescent="0.3">
      <c r="A1589" s="6">
        <v>99312</v>
      </c>
      <c r="B1589" s="6" t="s">
        <v>6907</v>
      </c>
      <c r="C1589" s="6" t="s">
        <v>5372</v>
      </c>
      <c r="D1589" s="11">
        <v>4674.8599999999997</v>
      </c>
      <c r="E1589" s="5" t="e">
        <f t="shared" si="24"/>
        <v>#REF!</v>
      </c>
    </row>
    <row r="1590" spans="1:5" ht="13.8" x14ac:dyDescent="0.3">
      <c r="A1590" s="6">
        <v>99313</v>
      </c>
      <c r="B1590" s="6" t="s">
        <v>6908</v>
      </c>
      <c r="C1590" s="6" t="s">
        <v>5372</v>
      </c>
      <c r="D1590" s="11">
        <v>10431.870000000001</v>
      </c>
      <c r="E1590" s="5" t="e">
        <f t="shared" si="24"/>
        <v>#REF!</v>
      </c>
    </row>
    <row r="1591" spans="1:5" ht="13.8" x14ac:dyDescent="0.3">
      <c r="A1591" s="6">
        <v>99314</v>
      </c>
      <c r="B1591" s="6" t="s">
        <v>6909</v>
      </c>
      <c r="C1591" s="6" t="s">
        <v>1</v>
      </c>
      <c r="D1591" s="11">
        <v>2778.84</v>
      </c>
      <c r="E1591" s="5" t="e">
        <f t="shared" si="24"/>
        <v>#REF!</v>
      </c>
    </row>
    <row r="1592" spans="1:5" ht="13.8" x14ac:dyDescent="0.3">
      <c r="A1592" s="6">
        <v>99315</v>
      </c>
      <c r="B1592" s="6" t="s">
        <v>6910</v>
      </c>
      <c r="C1592" s="6" t="s">
        <v>5372</v>
      </c>
      <c r="D1592" s="11">
        <v>11670.73</v>
      </c>
      <c r="E1592" s="5" t="e">
        <f t="shared" si="24"/>
        <v>#REF!</v>
      </c>
    </row>
    <row r="1593" spans="1:5" ht="13.8" x14ac:dyDescent="0.3">
      <c r="A1593" s="6">
        <v>99317</v>
      </c>
      <c r="B1593" s="6" t="s">
        <v>6911</v>
      </c>
      <c r="C1593" s="6" t="s">
        <v>1</v>
      </c>
      <c r="D1593" s="11">
        <v>1738.52</v>
      </c>
      <c r="E1593" s="5" t="e">
        <f t="shared" si="24"/>
        <v>#REF!</v>
      </c>
    </row>
    <row r="1594" spans="1:5" ht="13.8" x14ac:dyDescent="0.3">
      <c r="A1594" s="6">
        <v>99318</v>
      </c>
      <c r="B1594" s="6" t="s">
        <v>6912</v>
      </c>
      <c r="C1594" s="6" t="s">
        <v>1</v>
      </c>
      <c r="D1594" s="10">
        <v>157.86000000000001</v>
      </c>
      <c r="E1594" s="5" t="e">
        <f t="shared" si="24"/>
        <v>#REF!</v>
      </c>
    </row>
    <row r="1595" spans="1:5" ht="13.8" x14ac:dyDescent="0.3">
      <c r="A1595" s="6">
        <v>99319</v>
      </c>
      <c r="B1595" s="6" t="s">
        <v>6913</v>
      </c>
      <c r="C1595" s="6" t="s">
        <v>1</v>
      </c>
      <c r="D1595" s="10">
        <v>615.76</v>
      </c>
      <c r="E1595" s="5" t="e">
        <f t="shared" si="24"/>
        <v>#REF!</v>
      </c>
    </row>
    <row r="1596" spans="1:5" ht="13.8" x14ac:dyDescent="0.3">
      <c r="A1596" s="6">
        <v>99320</v>
      </c>
      <c r="B1596" s="6" t="s">
        <v>6914</v>
      </c>
      <c r="C1596" s="6" t="s">
        <v>5372</v>
      </c>
      <c r="D1596" s="11">
        <v>5392.85</v>
      </c>
      <c r="E1596" s="5" t="e">
        <f t="shared" si="24"/>
        <v>#REF!</v>
      </c>
    </row>
    <row r="1597" spans="1:5" ht="13.8" x14ac:dyDescent="0.3">
      <c r="A1597" s="6">
        <v>99321</v>
      </c>
      <c r="B1597" s="6" t="s">
        <v>6915</v>
      </c>
      <c r="C1597" s="6" t="s">
        <v>1</v>
      </c>
      <c r="D1597" s="11">
        <v>1908.93</v>
      </c>
      <c r="E1597" s="5" t="e">
        <f t="shared" si="24"/>
        <v>#REF!</v>
      </c>
    </row>
    <row r="1598" spans="1:5" ht="13.8" x14ac:dyDescent="0.3">
      <c r="A1598" s="6">
        <v>99322</v>
      </c>
      <c r="B1598" s="6" t="s">
        <v>6916</v>
      </c>
      <c r="C1598" s="6" t="s">
        <v>5372</v>
      </c>
      <c r="D1598" s="11">
        <v>6078.5</v>
      </c>
      <c r="E1598" s="5" t="e">
        <f t="shared" si="24"/>
        <v>#REF!</v>
      </c>
    </row>
    <row r="1599" spans="1:5" ht="13.8" x14ac:dyDescent="0.3">
      <c r="A1599" s="6">
        <v>99323</v>
      </c>
      <c r="B1599" s="6" t="s">
        <v>6917</v>
      </c>
      <c r="C1599" s="6" t="s">
        <v>1</v>
      </c>
      <c r="D1599" s="11">
        <v>2079.31</v>
      </c>
      <c r="E1599" s="5" t="e">
        <f t="shared" si="24"/>
        <v>#REF!</v>
      </c>
    </row>
    <row r="1600" spans="1:5" ht="13.8" x14ac:dyDescent="0.3">
      <c r="A1600" s="6">
        <v>99324</v>
      </c>
      <c r="B1600" s="6" t="s">
        <v>6918</v>
      </c>
      <c r="C1600" s="6" t="s">
        <v>5372</v>
      </c>
      <c r="D1600" s="11">
        <v>6764.11</v>
      </c>
      <c r="E1600" s="5" t="e">
        <f t="shared" si="24"/>
        <v>#REF!</v>
      </c>
    </row>
    <row r="1601" spans="1:5" ht="13.8" x14ac:dyDescent="0.3">
      <c r="A1601" s="6">
        <v>99325</v>
      </c>
      <c r="B1601" s="6" t="s">
        <v>6919</v>
      </c>
      <c r="C1601" s="6" t="s">
        <v>1</v>
      </c>
      <c r="D1601" s="11">
        <v>2254.15</v>
      </c>
      <c r="E1601" s="5" t="e">
        <f t="shared" si="24"/>
        <v>#REF!</v>
      </c>
    </row>
    <row r="1602" spans="1:5" ht="13.8" x14ac:dyDescent="0.3">
      <c r="A1602" s="6">
        <v>99326</v>
      </c>
      <c r="B1602" s="6" t="s">
        <v>6920</v>
      </c>
      <c r="C1602" s="6" t="s">
        <v>5372</v>
      </c>
      <c r="D1602" s="11">
        <v>5512.56</v>
      </c>
      <c r="E1602" s="5" t="e">
        <f t="shared" si="24"/>
        <v>#REF!</v>
      </c>
    </row>
    <row r="1603" spans="1:5" ht="13.8" x14ac:dyDescent="0.3">
      <c r="A1603" s="6">
        <v>99327</v>
      </c>
      <c r="B1603" s="6" t="s">
        <v>6921</v>
      </c>
      <c r="C1603" s="6" t="s">
        <v>1</v>
      </c>
      <c r="D1603" s="11">
        <v>2909.68</v>
      </c>
      <c r="E1603" s="5" t="e">
        <f t="shared" si="24"/>
        <v>#REF!</v>
      </c>
    </row>
    <row r="1604" spans="1:5" ht="13.8" x14ac:dyDescent="0.3">
      <c r="A1604" s="6">
        <v>94263</v>
      </c>
      <c r="B1604" s="6" t="s">
        <v>6922</v>
      </c>
      <c r="C1604" s="6" t="s">
        <v>1</v>
      </c>
      <c r="D1604" s="10">
        <v>22.03</v>
      </c>
      <c r="E1604" s="5" t="e">
        <f t="shared" si="24"/>
        <v>#REF!</v>
      </c>
    </row>
    <row r="1605" spans="1:5" ht="13.8" x14ac:dyDescent="0.3">
      <c r="A1605" s="6">
        <v>94264</v>
      </c>
      <c r="B1605" s="6" t="s">
        <v>6923</v>
      </c>
      <c r="C1605" s="6" t="s">
        <v>1</v>
      </c>
      <c r="D1605" s="10">
        <v>24.61</v>
      </c>
      <c r="E1605" s="5" t="e">
        <f t="shared" si="24"/>
        <v>#REF!</v>
      </c>
    </row>
    <row r="1606" spans="1:5" ht="13.8" x14ac:dyDescent="0.3">
      <c r="A1606" s="6">
        <v>94265</v>
      </c>
      <c r="B1606" s="6" t="s">
        <v>6924</v>
      </c>
      <c r="C1606" s="6" t="s">
        <v>1</v>
      </c>
      <c r="D1606" s="10">
        <v>28.66</v>
      </c>
      <c r="E1606" s="5" t="e">
        <f t="shared" si="24"/>
        <v>#REF!</v>
      </c>
    </row>
    <row r="1607" spans="1:5" ht="13.8" x14ac:dyDescent="0.3">
      <c r="A1607" s="6">
        <v>94266</v>
      </c>
      <c r="B1607" s="6" t="s">
        <v>6925</v>
      </c>
      <c r="C1607" s="6" t="s">
        <v>1</v>
      </c>
      <c r="D1607" s="10">
        <v>31.62</v>
      </c>
      <c r="E1607" s="5" t="e">
        <f t="shared" si="24"/>
        <v>#REF!</v>
      </c>
    </row>
    <row r="1608" spans="1:5" ht="13.8" x14ac:dyDescent="0.3">
      <c r="A1608" s="6">
        <v>94267</v>
      </c>
      <c r="B1608" s="6" t="s">
        <v>6926</v>
      </c>
      <c r="C1608" s="6" t="s">
        <v>1</v>
      </c>
      <c r="D1608" s="10">
        <v>34.04</v>
      </c>
      <c r="E1608" s="5" t="e">
        <f t="shared" ref="E1608:E1671" si="25">TRUNC(D1608-(D1608*$F$3),2)</f>
        <v>#REF!</v>
      </c>
    </row>
    <row r="1609" spans="1:5" ht="13.8" x14ac:dyDescent="0.3">
      <c r="A1609" s="6">
        <v>94268</v>
      </c>
      <c r="B1609" s="6" t="s">
        <v>6927</v>
      </c>
      <c r="C1609" s="6" t="s">
        <v>1</v>
      </c>
      <c r="D1609" s="10">
        <v>37.28</v>
      </c>
      <c r="E1609" s="5" t="e">
        <f t="shared" si="25"/>
        <v>#REF!</v>
      </c>
    </row>
    <row r="1610" spans="1:5" ht="13.8" x14ac:dyDescent="0.3">
      <c r="A1610" s="6">
        <v>94269</v>
      </c>
      <c r="B1610" s="6" t="s">
        <v>6928</v>
      </c>
      <c r="C1610" s="6" t="s">
        <v>1</v>
      </c>
      <c r="D1610" s="10">
        <v>48.36</v>
      </c>
      <c r="E1610" s="5" t="e">
        <f t="shared" si="25"/>
        <v>#REF!</v>
      </c>
    </row>
    <row r="1611" spans="1:5" ht="13.8" x14ac:dyDescent="0.3">
      <c r="A1611" s="6">
        <v>94270</v>
      </c>
      <c r="B1611" s="6" t="s">
        <v>6929</v>
      </c>
      <c r="C1611" s="6" t="s">
        <v>1</v>
      </c>
      <c r="D1611" s="10">
        <v>52.89</v>
      </c>
      <c r="E1611" s="5" t="e">
        <f t="shared" si="25"/>
        <v>#REF!</v>
      </c>
    </row>
    <row r="1612" spans="1:5" ht="13.8" x14ac:dyDescent="0.3">
      <c r="A1612" s="6">
        <v>94271</v>
      </c>
      <c r="B1612" s="6" t="s">
        <v>6930</v>
      </c>
      <c r="C1612" s="6" t="s">
        <v>1</v>
      </c>
      <c r="D1612" s="10">
        <v>58.96</v>
      </c>
      <c r="E1612" s="5" t="e">
        <f t="shared" si="25"/>
        <v>#REF!</v>
      </c>
    </row>
    <row r="1613" spans="1:5" ht="13.8" x14ac:dyDescent="0.3">
      <c r="A1613" s="6">
        <v>94272</v>
      </c>
      <c r="B1613" s="6" t="s">
        <v>6931</v>
      </c>
      <c r="C1613" s="6" t="s">
        <v>1</v>
      </c>
      <c r="D1613" s="10">
        <v>65</v>
      </c>
      <c r="E1613" s="5" t="e">
        <f t="shared" si="25"/>
        <v>#REF!</v>
      </c>
    </row>
    <row r="1614" spans="1:5" ht="13.8" x14ac:dyDescent="0.3">
      <c r="A1614" s="6">
        <v>94273</v>
      </c>
      <c r="B1614" s="6" t="s">
        <v>6932</v>
      </c>
      <c r="C1614" s="6" t="s">
        <v>1</v>
      </c>
      <c r="D1614" s="10">
        <v>29.84</v>
      </c>
      <c r="E1614" s="5" t="e">
        <f t="shared" si="25"/>
        <v>#REF!</v>
      </c>
    </row>
    <row r="1615" spans="1:5" ht="13.8" x14ac:dyDescent="0.3">
      <c r="A1615" s="6">
        <v>94274</v>
      </c>
      <c r="B1615" s="6" t="s">
        <v>6933</v>
      </c>
      <c r="C1615" s="6" t="s">
        <v>1</v>
      </c>
      <c r="D1615" s="10">
        <v>32.659999999999997</v>
      </c>
      <c r="E1615" s="5" t="e">
        <f t="shared" si="25"/>
        <v>#REF!</v>
      </c>
    </row>
    <row r="1616" spans="1:5" ht="13.8" x14ac:dyDescent="0.3">
      <c r="A1616" s="6">
        <v>94275</v>
      </c>
      <c r="B1616" s="6" t="s">
        <v>6934</v>
      </c>
      <c r="C1616" s="6" t="s">
        <v>1</v>
      </c>
      <c r="D1616" s="10">
        <v>28.36</v>
      </c>
      <c r="E1616" s="5" t="e">
        <f t="shared" si="25"/>
        <v>#REF!</v>
      </c>
    </row>
    <row r="1617" spans="1:5" ht="13.8" x14ac:dyDescent="0.3">
      <c r="A1617" s="6">
        <v>94276</v>
      </c>
      <c r="B1617" s="6" t="s">
        <v>6935</v>
      </c>
      <c r="C1617" s="6" t="s">
        <v>1</v>
      </c>
      <c r="D1617" s="10">
        <v>31.17</v>
      </c>
      <c r="E1617" s="5" t="e">
        <f t="shared" si="25"/>
        <v>#REF!</v>
      </c>
    </row>
    <row r="1618" spans="1:5" ht="13.8" x14ac:dyDescent="0.3">
      <c r="A1618" s="6">
        <v>94281</v>
      </c>
      <c r="B1618" s="6" t="s">
        <v>6936</v>
      </c>
      <c r="C1618" s="6" t="s">
        <v>1</v>
      </c>
      <c r="D1618" s="10">
        <v>34.5</v>
      </c>
      <c r="E1618" s="5" t="e">
        <f t="shared" si="25"/>
        <v>#REF!</v>
      </c>
    </row>
    <row r="1619" spans="1:5" ht="13.8" x14ac:dyDescent="0.3">
      <c r="A1619" s="6">
        <v>94282</v>
      </c>
      <c r="B1619" s="6" t="s">
        <v>6937</v>
      </c>
      <c r="C1619" s="6" t="s">
        <v>1</v>
      </c>
      <c r="D1619" s="10">
        <v>43.08</v>
      </c>
      <c r="E1619" s="5" t="e">
        <f t="shared" si="25"/>
        <v>#REF!</v>
      </c>
    </row>
    <row r="1620" spans="1:5" ht="13.8" x14ac:dyDescent="0.3">
      <c r="A1620" s="6">
        <v>94283</v>
      </c>
      <c r="B1620" s="6" t="s">
        <v>6938</v>
      </c>
      <c r="C1620" s="6" t="s">
        <v>1</v>
      </c>
      <c r="D1620" s="10">
        <v>44.35</v>
      </c>
      <c r="E1620" s="5" t="e">
        <f t="shared" si="25"/>
        <v>#REF!</v>
      </c>
    </row>
    <row r="1621" spans="1:5" ht="13.8" x14ac:dyDescent="0.3">
      <c r="A1621" s="6">
        <v>94284</v>
      </c>
      <c r="B1621" s="6" t="s">
        <v>6939</v>
      </c>
      <c r="C1621" s="6" t="s">
        <v>1</v>
      </c>
      <c r="D1621" s="10">
        <v>52.92</v>
      </c>
      <c r="E1621" s="5" t="e">
        <f t="shared" si="25"/>
        <v>#REF!</v>
      </c>
    </row>
    <row r="1622" spans="1:5" ht="13.8" x14ac:dyDescent="0.3">
      <c r="A1622" s="6">
        <v>94285</v>
      </c>
      <c r="B1622" s="6" t="s">
        <v>6940</v>
      </c>
      <c r="C1622" s="6" t="s">
        <v>1</v>
      </c>
      <c r="D1622" s="10">
        <v>53.77</v>
      </c>
      <c r="E1622" s="5" t="e">
        <f t="shared" si="25"/>
        <v>#REF!</v>
      </c>
    </row>
    <row r="1623" spans="1:5" ht="13.8" x14ac:dyDescent="0.3">
      <c r="A1623" s="6">
        <v>94286</v>
      </c>
      <c r="B1623" s="6" t="s">
        <v>6941</v>
      </c>
      <c r="C1623" s="6" t="s">
        <v>1</v>
      </c>
      <c r="D1623" s="10">
        <v>62.35</v>
      </c>
      <c r="E1623" s="5" t="e">
        <f t="shared" si="25"/>
        <v>#REF!</v>
      </c>
    </row>
    <row r="1624" spans="1:5" ht="13.8" x14ac:dyDescent="0.3">
      <c r="A1624" s="6">
        <v>94287</v>
      </c>
      <c r="B1624" s="6" t="s">
        <v>6942</v>
      </c>
      <c r="C1624" s="6" t="s">
        <v>1</v>
      </c>
      <c r="D1624" s="10">
        <v>27.13</v>
      </c>
      <c r="E1624" s="5" t="e">
        <f t="shared" si="25"/>
        <v>#REF!</v>
      </c>
    </row>
    <row r="1625" spans="1:5" ht="13.8" x14ac:dyDescent="0.3">
      <c r="A1625" s="6">
        <v>94288</v>
      </c>
      <c r="B1625" s="6" t="s">
        <v>6943</v>
      </c>
      <c r="C1625" s="6" t="s">
        <v>1</v>
      </c>
      <c r="D1625" s="10">
        <v>34.630000000000003</v>
      </c>
      <c r="E1625" s="5" t="e">
        <f t="shared" si="25"/>
        <v>#REF!</v>
      </c>
    </row>
    <row r="1626" spans="1:5" ht="13.8" x14ac:dyDescent="0.3">
      <c r="A1626" s="6">
        <v>94289</v>
      </c>
      <c r="B1626" s="6" t="s">
        <v>6944</v>
      </c>
      <c r="C1626" s="6" t="s">
        <v>1</v>
      </c>
      <c r="D1626" s="10">
        <v>34.21</v>
      </c>
      <c r="E1626" s="5" t="e">
        <f t="shared" si="25"/>
        <v>#REF!</v>
      </c>
    </row>
    <row r="1627" spans="1:5" ht="13.8" x14ac:dyDescent="0.3">
      <c r="A1627" s="6">
        <v>94290</v>
      </c>
      <c r="B1627" s="6" t="s">
        <v>6945</v>
      </c>
      <c r="C1627" s="6" t="s">
        <v>1</v>
      </c>
      <c r="D1627" s="10">
        <v>41.71</v>
      </c>
      <c r="E1627" s="5" t="e">
        <f t="shared" si="25"/>
        <v>#REF!</v>
      </c>
    </row>
    <row r="1628" spans="1:5" ht="13.8" x14ac:dyDescent="0.3">
      <c r="A1628" s="6">
        <v>94291</v>
      </c>
      <c r="B1628" s="6" t="s">
        <v>6946</v>
      </c>
      <c r="C1628" s="6" t="s">
        <v>1</v>
      </c>
      <c r="D1628" s="10">
        <v>40.92</v>
      </c>
      <c r="E1628" s="5" t="e">
        <f t="shared" si="25"/>
        <v>#REF!</v>
      </c>
    </row>
    <row r="1629" spans="1:5" ht="13.8" x14ac:dyDescent="0.3">
      <c r="A1629" s="6">
        <v>94292</v>
      </c>
      <c r="B1629" s="6" t="s">
        <v>6947</v>
      </c>
      <c r="C1629" s="6" t="s">
        <v>1</v>
      </c>
      <c r="D1629" s="10">
        <v>48.43</v>
      </c>
      <c r="E1629" s="5" t="e">
        <f t="shared" si="25"/>
        <v>#REF!</v>
      </c>
    </row>
    <row r="1630" spans="1:5" ht="13.8" x14ac:dyDescent="0.3">
      <c r="A1630" s="6">
        <v>94293</v>
      </c>
      <c r="B1630" s="6" t="s">
        <v>6948</v>
      </c>
      <c r="C1630" s="6" t="s">
        <v>1</v>
      </c>
      <c r="D1630" s="10">
        <v>105.43</v>
      </c>
      <c r="E1630" s="5" t="e">
        <f t="shared" si="25"/>
        <v>#REF!</v>
      </c>
    </row>
    <row r="1631" spans="1:5" ht="13.8" x14ac:dyDescent="0.3">
      <c r="A1631" s="6">
        <v>94294</v>
      </c>
      <c r="B1631" s="6" t="s">
        <v>6949</v>
      </c>
      <c r="C1631" s="6" t="s">
        <v>1</v>
      </c>
      <c r="D1631" s="10">
        <v>5.76</v>
      </c>
      <c r="E1631" s="5" t="e">
        <f t="shared" si="25"/>
        <v>#REF!</v>
      </c>
    </row>
    <row r="1632" spans="1:5" ht="13.8" x14ac:dyDescent="0.3">
      <c r="A1632" s="6">
        <v>94037</v>
      </c>
      <c r="B1632" s="6" t="s">
        <v>6950</v>
      </c>
      <c r="C1632" s="6" t="s">
        <v>5530</v>
      </c>
      <c r="D1632" s="10">
        <v>14.69</v>
      </c>
      <c r="E1632" s="5" t="e">
        <f t="shared" si="25"/>
        <v>#REF!</v>
      </c>
    </row>
    <row r="1633" spans="1:5" ht="13.8" x14ac:dyDescent="0.3">
      <c r="A1633" s="6">
        <v>94038</v>
      </c>
      <c r="B1633" s="6" t="s">
        <v>6951</v>
      </c>
      <c r="C1633" s="6" t="s">
        <v>5530</v>
      </c>
      <c r="D1633" s="10">
        <v>20.25</v>
      </c>
      <c r="E1633" s="5" t="e">
        <f t="shared" si="25"/>
        <v>#REF!</v>
      </c>
    </row>
    <row r="1634" spans="1:5" ht="13.8" x14ac:dyDescent="0.3">
      <c r="A1634" s="6">
        <v>94039</v>
      </c>
      <c r="B1634" s="6" t="s">
        <v>6952</v>
      </c>
      <c r="C1634" s="6" t="s">
        <v>5530</v>
      </c>
      <c r="D1634" s="10">
        <v>11.61</v>
      </c>
      <c r="E1634" s="5" t="e">
        <f t="shared" si="25"/>
        <v>#REF!</v>
      </c>
    </row>
    <row r="1635" spans="1:5" ht="13.8" x14ac:dyDescent="0.3">
      <c r="A1635" s="6">
        <v>94040</v>
      </c>
      <c r="B1635" s="6" t="s">
        <v>6953</v>
      </c>
      <c r="C1635" s="6" t="s">
        <v>5530</v>
      </c>
      <c r="D1635" s="10">
        <v>17.2</v>
      </c>
      <c r="E1635" s="5" t="e">
        <f t="shared" si="25"/>
        <v>#REF!</v>
      </c>
    </row>
    <row r="1636" spans="1:5" ht="13.8" x14ac:dyDescent="0.3">
      <c r="A1636" s="6">
        <v>94041</v>
      </c>
      <c r="B1636" s="6" t="s">
        <v>6954</v>
      </c>
      <c r="C1636" s="6" t="s">
        <v>5530</v>
      </c>
      <c r="D1636" s="10">
        <v>8.9600000000000009</v>
      </c>
      <c r="E1636" s="5" t="e">
        <f t="shared" si="25"/>
        <v>#REF!</v>
      </c>
    </row>
    <row r="1637" spans="1:5" ht="13.8" x14ac:dyDescent="0.3">
      <c r="A1637" s="6">
        <v>94042</v>
      </c>
      <c r="B1637" s="6" t="s">
        <v>6955</v>
      </c>
      <c r="C1637" s="6" t="s">
        <v>5530</v>
      </c>
      <c r="D1637" s="10">
        <v>14.71</v>
      </c>
      <c r="E1637" s="5" t="e">
        <f t="shared" si="25"/>
        <v>#REF!</v>
      </c>
    </row>
    <row r="1638" spans="1:5" ht="13.8" x14ac:dyDescent="0.3">
      <c r="A1638" s="6">
        <v>94043</v>
      </c>
      <c r="B1638" s="6" t="s">
        <v>6956</v>
      </c>
      <c r="C1638" s="6" t="s">
        <v>5530</v>
      </c>
      <c r="D1638" s="10">
        <v>13.82</v>
      </c>
      <c r="E1638" s="5" t="e">
        <f t="shared" si="25"/>
        <v>#REF!</v>
      </c>
    </row>
    <row r="1639" spans="1:5" ht="13.8" x14ac:dyDescent="0.3">
      <c r="A1639" s="6">
        <v>94044</v>
      </c>
      <c r="B1639" s="6" t="s">
        <v>6957</v>
      </c>
      <c r="C1639" s="6" t="s">
        <v>5530</v>
      </c>
      <c r="D1639" s="10">
        <v>19.41</v>
      </c>
      <c r="E1639" s="5" t="e">
        <f t="shared" si="25"/>
        <v>#REF!</v>
      </c>
    </row>
    <row r="1640" spans="1:5" ht="13.8" x14ac:dyDescent="0.3">
      <c r="A1640" s="6">
        <v>94045</v>
      </c>
      <c r="B1640" s="6" t="s">
        <v>6958</v>
      </c>
      <c r="C1640" s="6" t="s">
        <v>5530</v>
      </c>
      <c r="D1640" s="10">
        <v>10.77</v>
      </c>
      <c r="E1640" s="5" t="e">
        <f t="shared" si="25"/>
        <v>#REF!</v>
      </c>
    </row>
    <row r="1641" spans="1:5" ht="13.8" x14ac:dyDescent="0.3">
      <c r="A1641" s="6">
        <v>94046</v>
      </c>
      <c r="B1641" s="6" t="s">
        <v>6959</v>
      </c>
      <c r="C1641" s="6" t="s">
        <v>5530</v>
      </c>
      <c r="D1641" s="10">
        <v>16.329999999999998</v>
      </c>
      <c r="E1641" s="5" t="e">
        <f t="shared" si="25"/>
        <v>#REF!</v>
      </c>
    </row>
    <row r="1642" spans="1:5" ht="13.8" x14ac:dyDescent="0.3">
      <c r="A1642" s="6">
        <v>94047</v>
      </c>
      <c r="B1642" s="6" t="s">
        <v>6960</v>
      </c>
      <c r="C1642" s="6" t="s">
        <v>5530</v>
      </c>
      <c r="D1642" s="10">
        <v>8.1300000000000008</v>
      </c>
      <c r="E1642" s="5" t="e">
        <f t="shared" si="25"/>
        <v>#REF!</v>
      </c>
    </row>
    <row r="1643" spans="1:5" ht="13.8" x14ac:dyDescent="0.3">
      <c r="A1643" s="6">
        <v>94048</v>
      </c>
      <c r="B1643" s="6" t="s">
        <v>6961</v>
      </c>
      <c r="C1643" s="6" t="s">
        <v>5530</v>
      </c>
      <c r="D1643" s="10">
        <v>13.85</v>
      </c>
      <c r="E1643" s="5" t="e">
        <f t="shared" si="25"/>
        <v>#REF!</v>
      </c>
    </row>
    <row r="1644" spans="1:5" ht="13.8" x14ac:dyDescent="0.3">
      <c r="A1644" s="6">
        <v>94049</v>
      </c>
      <c r="B1644" s="6" t="s">
        <v>6962</v>
      </c>
      <c r="C1644" s="6" t="s">
        <v>5530</v>
      </c>
      <c r="D1644" s="10">
        <v>24.69</v>
      </c>
      <c r="E1644" s="5" t="e">
        <f t="shared" si="25"/>
        <v>#REF!</v>
      </c>
    </row>
    <row r="1645" spans="1:5" ht="13.8" x14ac:dyDescent="0.3">
      <c r="A1645" s="6">
        <v>94050</v>
      </c>
      <c r="B1645" s="6" t="s">
        <v>6963</v>
      </c>
      <c r="C1645" s="6" t="s">
        <v>5530</v>
      </c>
      <c r="D1645" s="10">
        <v>31.92</v>
      </c>
      <c r="E1645" s="5" t="e">
        <f t="shared" si="25"/>
        <v>#REF!</v>
      </c>
    </row>
    <row r="1646" spans="1:5" ht="13.8" x14ac:dyDescent="0.3">
      <c r="A1646" s="6">
        <v>94051</v>
      </c>
      <c r="B1646" s="6" t="s">
        <v>6964</v>
      </c>
      <c r="C1646" s="6" t="s">
        <v>5530</v>
      </c>
      <c r="D1646" s="10">
        <v>20.399999999999999</v>
      </c>
      <c r="E1646" s="5" t="e">
        <f t="shared" si="25"/>
        <v>#REF!</v>
      </c>
    </row>
    <row r="1647" spans="1:5" ht="13.8" x14ac:dyDescent="0.3">
      <c r="A1647" s="6">
        <v>94052</v>
      </c>
      <c r="B1647" s="6" t="s">
        <v>6965</v>
      </c>
      <c r="C1647" s="6" t="s">
        <v>5530</v>
      </c>
      <c r="D1647" s="10">
        <v>27.48</v>
      </c>
      <c r="E1647" s="5" t="e">
        <f t="shared" si="25"/>
        <v>#REF!</v>
      </c>
    </row>
    <row r="1648" spans="1:5" ht="13.8" x14ac:dyDescent="0.3">
      <c r="A1648" s="6">
        <v>94053</v>
      </c>
      <c r="B1648" s="6" t="s">
        <v>6966</v>
      </c>
      <c r="C1648" s="6" t="s">
        <v>5530</v>
      </c>
      <c r="D1648" s="10">
        <v>17.75</v>
      </c>
      <c r="E1648" s="5" t="e">
        <f t="shared" si="25"/>
        <v>#REF!</v>
      </c>
    </row>
    <row r="1649" spans="1:5" ht="13.8" x14ac:dyDescent="0.3">
      <c r="A1649" s="6">
        <v>94054</v>
      </c>
      <c r="B1649" s="6" t="s">
        <v>6967</v>
      </c>
      <c r="C1649" s="6" t="s">
        <v>5530</v>
      </c>
      <c r="D1649" s="10">
        <v>25.01</v>
      </c>
      <c r="E1649" s="5" t="e">
        <f t="shared" si="25"/>
        <v>#REF!</v>
      </c>
    </row>
    <row r="1650" spans="1:5" ht="13.8" x14ac:dyDescent="0.3">
      <c r="A1650" s="6">
        <v>94055</v>
      </c>
      <c r="B1650" s="6" t="s">
        <v>6968</v>
      </c>
      <c r="C1650" s="6" t="s">
        <v>5530</v>
      </c>
      <c r="D1650" s="10">
        <v>23.59</v>
      </c>
      <c r="E1650" s="5" t="e">
        <f t="shared" si="25"/>
        <v>#REF!</v>
      </c>
    </row>
    <row r="1651" spans="1:5" ht="13.8" x14ac:dyDescent="0.3">
      <c r="A1651" s="6">
        <v>94056</v>
      </c>
      <c r="B1651" s="6" t="s">
        <v>6969</v>
      </c>
      <c r="C1651" s="6" t="s">
        <v>5530</v>
      </c>
      <c r="D1651" s="10">
        <v>30.83</v>
      </c>
      <c r="E1651" s="5" t="e">
        <f t="shared" si="25"/>
        <v>#REF!</v>
      </c>
    </row>
    <row r="1652" spans="1:5" ht="13.8" x14ac:dyDescent="0.3">
      <c r="A1652" s="6">
        <v>94057</v>
      </c>
      <c r="B1652" s="6" t="s">
        <v>6970</v>
      </c>
      <c r="C1652" s="6" t="s">
        <v>5530</v>
      </c>
      <c r="D1652" s="10">
        <v>19.3</v>
      </c>
      <c r="E1652" s="5" t="e">
        <f t="shared" si="25"/>
        <v>#REF!</v>
      </c>
    </row>
    <row r="1653" spans="1:5" ht="13.8" x14ac:dyDescent="0.3">
      <c r="A1653" s="6">
        <v>94058</v>
      </c>
      <c r="B1653" s="6" t="s">
        <v>6971</v>
      </c>
      <c r="C1653" s="6" t="s">
        <v>5530</v>
      </c>
      <c r="D1653" s="10">
        <v>26.38</v>
      </c>
      <c r="E1653" s="5" t="e">
        <f t="shared" si="25"/>
        <v>#REF!</v>
      </c>
    </row>
    <row r="1654" spans="1:5" ht="13.8" x14ac:dyDescent="0.3">
      <c r="A1654" s="6">
        <v>94059</v>
      </c>
      <c r="B1654" s="6" t="s">
        <v>6972</v>
      </c>
      <c r="C1654" s="6" t="s">
        <v>5530</v>
      </c>
      <c r="D1654" s="10">
        <v>16.66</v>
      </c>
      <c r="E1654" s="5" t="e">
        <f t="shared" si="25"/>
        <v>#REF!</v>
      </c>
    </row>
    <row r="1655" spans="1:5" ht="13.8" x14ac:dyDescent="0.3">
      <c r="A1655" s="6">
        <v>94060</v>
      </c>
      <c r="B1655" s="6" t="s">
        <v>6973</v>
      </c>
      <c r="C1655" s="6" t="s">
        <v>5530</v>
      </c>
      <c r="D1655" s="10">
        <v>23.9</v>
      </c>
      <c r="E1655" s="5" t="e">
        <f t="shared" si="25"/>
        <v>#REF!</v>
      </c>
    </row>
    <row r="1656" spans="1:5" ht="13.8" x14ac:dyDescent="0.3">
      <c r="A1656" s="6">
        <v>73301</v>
      </c>
      <c r="B1656" s="6" t="s">
        <v>6974</v>
      </c>
      <c r="C1656" s="6" t="s">
        <v>6616</v>
      </c>
      <c r="D1656" s="10">
        <v>9.8800000000000008</v>
      </c>
      <c r="E1656" s="5" t="e">
        <f t="shared" si="25"/>
        <v>#REF!</v>
      </c>
    </row>
    <row r="1657" spans="1:5" ht="13.8" x14ac:dyDescent="0.3">
      <c r="A1657" s="6">
        <v>83515</v>
      </c>
      <c r="B1657" s="6" t="s">
        <v>6975</v>
      </c>
      <c r="C1657" s="6" t="s">
        <v>6616</v>
      </c>
      <c r="D1657" s="10">
        <v>17.48</v>
      </c>
      <c r="E1657" s="5" t="e">
        <f t="shared" si="25"/>
        <v>#REF!</v>
      </c>
    </row>
    <row r="1658" spans="1:5" ht="13.8" x14ac:dyDescent="0.3">
      <c r="A1658" s="6">
        <v>83516</v>
      </c>
      <c r="B1658" s="6" t="s">
        <v>6976</v>
      </c>
      <c r="C1658" s="6" t="s">
        <v>6616</v>
      </c>
      <c r="D1658" s="10">
        <v>20.149999999999999</v>
      </c>
      <c r="E1658" s="5" t="e">
        <f t="shared" si="25"/>
        <v>#REF!</v>
      </c>
    </row>
    <row r="1659" spans="1:5" ht="13.8" x14ac:dyDescent="0.3">
      <c r="A1659" s="6">
        <v>90788</v>
      </c>
      <c r="B1659" s="6" t="s">
        <v>6977</v>
      </c>
      <c r="C1659" s="6" t="s">
        <v>5372</v>
      </c>
      <c r="D1659" s="10">
        <v>414.24</v>
      </c>
      <c r="E1659" s="5" t="e">
        <f t="shared" si="25"/>
        <v>#REF!</v>
      </c>
    </row>
    <row r="1660" spans="1:5" ht="13.8" x14ac:dyDescent="0.3">
      <c r="A1660" s="6">
        <v>90789</v>
      </c>
      <c r="B1660" s="6" t="s">
        <v>6978</v>
      </c>
      <c r="C1660" s="6" t="s">
        <v>5372</v>
      </c>
      <c r="D1660" s="10">
        <v>427.98</v>
      </c>
      <c r="E1660" s="5" t="e">
        <f t="shared" si="25"/>
        <v>#REF!</v>
      </c>
    </row>
    <row r="1661" spans="1:5" ht="13.8" x14ac:dyDescent="0.3">
      <c r="A1661" s="6">
        <v>90790</v>
      </c>
      <c r="B1661" s="6" t="s">
        <v>6979</v>
      </c>
      <c r="C1661" s="6" t="s">
        <v>5372</v>
      </c>
      <c r="D1661" s="10">
        <v>431.59</v>
      </c>
      <c r="E1661" s="5" t="e">
        <f t="shared" si="25"/>
        <v>#REF!</v>
      </c>
    </row>
    <row r="1662" spans="1:5" ht="13.8" x14ac:dyDescent="0.3">
      <c r="A1662" s="6">
        <v>90791</v>
      </c>
      <c r="B1662" s="6" t="s">
        <v>6980</v>
      </c>
      <c r="C1662" s="6" t="s">
        <v>5372</v>
      </c>
      <c r="D1662" s="10">
        <v>461.36</v>
      </c>
      <c r="E1662" s="5" t="e">
        <f t="shared" si="25"/>
        <v>#REF!</v>
      </c>
    </row>
    <row r="1663" spans="1:5" ht="13.8" x14ac:dyDescent="0.3">
      <c r="A1663" s="6">
        <v>90793</v>
      </c>
      <c r="B1663" s="6" t="s">
        <v>6981</v>
      </c>
      <c r="C1663" s="6" t="s">
        <v>5372</v>
      </c>
      <c r="D1663" s="10">
        <v>494.97</v>
      </c>
      <c r="E1663" s="5" t="e">
        <f t="shared" si="25"/>
        <v>#REF!</v>
      </c>
    </row>
    <row r="1664" spans="1:5" ht="13.8" x14ac:dyDescent="0.3">
      <c r="A1664" s="6">
        <v>90794</v>
      </c>
      <c r="B1664" s="6" t="s">
        <v>6982</v>
      </c>
      <c r="C1664" s="6" t="s">
        <v>5372</v>
      </c>
      <c r="D1664" s="10">
        <v>446.61</v>
      </c>
      <c r="E1664" s="5" t="e">
        <f t="shared" si="25"/>
        <v>#REF!</v>
      </c>
    </row>
    <row r="1665" spans="1:5" ht="13.8" x14ac:dyDescent="0.3">
      <c r="A1665" s="6">
        <v>90795</v>
      </c>
      <c r="B1665" s="6" t="s">
        <v>6983</v>
      </c>
      <c r="C1665" s="6" t="s">
        <v>5372</v>
      </c>
      <c r="D1665" s="10">
        <v>464.02</v>
      </c>
      <c r="E1665" s="5" t="e">
        <f t="shared" si="25"/>
        <v>#REF!</v>
      </c>
    </row>
    <row r="1666" spans="1:5" ht="13.8" x14ac:dyDescent="0.3">
      <c r="A1666" s="6">
        <v>90796</v>
      </c>
      <c r="B1666" s="6" t="s">
        <v>6984</v>
      </c>
      <c r="C1666" s="6" t="s">
        <v>5372</v>
      </c>
      <c r="D1666" s="10">
        <v>471.31</v>
      </c>
      <c r="E1666" s="5" t="e">
        <f t="shared" si="25"/>
        <v>#REF!</v>
      </c>
    </row>
    <row r="1667" spans="1:5" ht="13.8" x14ac:dyDescent="0.3">
      <c r="A1667" s="6">
        <v>90797</v>
      </c>
      <c r="B1667" s="6" t="s">
        <v>6985</v>
      </c>
      <c r="C1667" s="6" t="s">
        <v>5372</v>
      </c>
      <c r="D1667" s="10">
        <v>499.89</v>
      </c>
      <c r="E1667" s="5" t="e">
        <f t="shared" si="25"/>
        <v>#REF!</v>
      </c>
    </row>
    <row r="1668" spans="1:5" ht="13.8" x14ac:dyDescent="0.3">
      <c r="A1668" s="6">
        <v>90798</v>
      </c>
      <c r="B1668" s="6" t="s">
        <v>6986</v>
      </c>
      <c r="C1668" s="6" t="s">
        <v>5372</v>
      </c>
      <c r="D1668" s="10">
        <v>503.42</v>
      </c>
      <c r="E1668" s="5" t="e">
        <f t="shared" si="25"/>
        <v>#REF!</v>
      </c>
    </row>
    <row r="1669" spans="1:5" ht="13.8" x14ac:dyDescent="0.3">
      <c r="A1669" s="6">
        <v>90799</v>
      </c>
      <c r="B1669" s="6" t="s">
        <v>6987</v>
      </c>
      <c r="C1669" s="6" t="s">
        <v>5372</v>
      </c>
      <c r="D1669" s="10">
        <v>520.13</v>
      </c>
      <c r="E1669" s="5" t="e">
        <f t="shared" si="25"/>
        <v>#REF!</v>
      </c>
    </row>
    <row r="1670" spans="1:5" ht="13.8" x14ac:dyDescent="0.3">
      <c r="A1670" s="6">
        <v>90801</v>
      </c>
      <c r="B1670" s="6" t="s">
        <v>6988</v>
      </c>
      <c r="C1670" s="6" t="s">
        <v>5372</v>
      </c>
      <c r="D1670" s="10">
        <v>166.8</v>
      </c>
      <c r="E1670" s="5" t="e">
        <f t="shared" si="25"/>
        <v>#REF!</v>
      </c>
    </row>
    <row r="1671" spans="1:5" ht="13.8" x14ac:dyDescent="0.3">
      <c r="A1671" s="6">
        <v>90806</v>
      </c>
      <c r="B1671" s="6" t="s">
        <v>6989</v>
      </c>
      <c r="C1671" s="6" t="s">
        <v>5372</v>
      </c>
      <c r="D1671" s="10">
        <v>225.61</v>
      </c>
      <c r="E1671" s="5" t="e">
        <f t="shared" si="25"/>
        <v>#REF!</v>
      </c>
    </row>
    <row r="1672" spans="1:5" ht="13.8" x14ac:dyDescent="0.3">
      <c r="A1672" s="6">
        <v>90820</v>
      </c>
      <c r="B1672" s="6" t="s">
        <v>6990</v>
      </c>
      <c r="C1672" s="6" t="s">
        <v>5372</v>
      </c>
      <c r="D1672" s="10">
        <v>293.35000000000002</v>
      </c>
      <c r="E1672" s="5" t="e">
        <f t="shared" ref="E1672:E1735" si="26">TRUNC(D1672-(D1672*$F$3),2)</f>
        <v>#REF!</v>
      </c>
    </row>
    <row r="1673" spans="1:5" ht="13.8" x14ac:dyDescent="0.3">
      <c r="A1673" s="6">
        <v>90821</v>
      </c>
      <c r="B1673" s="6" t="s">
        <v>6991</v>
      </c>
      <c r="C1673" s="6" t="s">
        <v>5372</v>
      </c>
      <c r="D1673" s="10">
        <v>317.85000000000002</v>
      </c>
      <c r="E1673" s="5" t="e">
        <f t="shared" si="26"/>
        <v>#REF!</v>
      </c>
    </row>
    <row r="1674" spans="1:5" ht="13.8" x14ac:dyDescent="0.3">
      <c r="A1674" s="6">
        <v>90822</v>
      </c>
      <c r="B1674" s="6" t="s">
        <v>6992</v>
      </c>
      <c r="C1674" s="6" t="s">
        <v>5372</v>
      </c>
      <c r="D1674" s="10">
        <v>313.86</v>
      </c>
      <c r="E1674" s="5" t="e">
        <f t="shared" si="26"/>
        <v>#REF!</v>
      </c>
    </row>
    <row r="1675" spans="1:5" ht="13.8" x14ac:dyDescent="0.3">
      <c r="A1675" s="6">
        <v>90823</v>
      </c>
      <c r="B1675" s="6" t="s">
        <v>6993</v>
      </c>
      <c r="C1675" s="6" t="s">
        <v>5372</v>
      </c>
      <c r="D1675" s="10">
        <v>329.2</v>
      </c>
      <c r="E1675" s="5" t="e">
        <f t="shared" si="26"/>
        <v>#REF!</v>
      </c>
    </row>
    <row r="1676" spans="1:5" ht="13.8" x14ac:dyDescent="0.3">
      <c r="A1676" s="6">
        <v>90824</v>
      </c>
      <c r="B1676" s="6" t="s">
        <v>6994</v>
      </c>
      <c r="C1676" s="6" t="s">
        <v>5372</v>
      </c>
      <c r="D1676" s="10">
        <v>336.47</v>
      </c>
      <c r="E1676" s="5" t="e">
        <f t="shared" si="26"/>
        <v>#REF!</v>
      </c>
    </row>
    <row r="1677" spans="1:5" ht="13.8" x14ac:dyDescent="0.3">
      <c r="A1677" s="6">
        <v>90825</v>
      </c>
      <c r="B1677" s="6" t="s">
        <v>6995</v>
      </c>
      <c r="C1677" s="6" t="s">
        <v>5372</v>
      </c>
      <c r="D1677" s="10">
        <v>359.14</v>
      </c>
      <c r="E1677" s="5" t="e">
        <f t="shared" si="26"/>
        <v>#REF!</v>
      </c>
    </row>
    <row r="1678" spans="1:5" ht="13.8" x14ac:dyDescent="0.3">
      <c r="A1678" s="6">
        <v>90830</v>
      </c>
      <c r="B1678" s="6" t="s">
        <v>6996</v>
      </c>
      <c r="C1678" s="6" t="s">
        <v>5372</v>
      </c>
      <c r="D1678" s="10">
        <v>82.39</v>
      </c>
      <c r="E1678" s="5" t="e">
        <f t="shared" si="26"/>
        <v>#REF!</v>
      </c>
    </row>
    <row r="1679" spans="1:5" ht="13.8" x14ac:dyDescent="0.3">
      <c r="A1679" s="6">
        <v>90831</v>
      </c>
      <c r="B1679" s="6" t="s">
        <v>6997</v>
      </c>
      <c r="C1679" s="6" t="s">
        <v>5372</v>
      </c>
      <c r="D1679" s="10">
        <v>64.569999999999993</v>
      </c>
      <c r="E1679" s="5" t="e">
        <f t="shared" si="26"/>
        <v>#REF!</v>
      </c>
    </row>
    <row r="1680" spans="1:5" ht="13.8" x14ac:dyDescent="0.3">
      <c r="A1680" s="6">
        <v>90841</v>
      </c>
      <c r="B1680" s="6" t="s">
        <v>6998</v>
      </c>
      <c r="C1680" s="6" t="s">
        <v>5372</v>
      </c>
      <c r="D1680" s="10">
        <v>633.92999999999995</v>
      </c>
      <c r="E1680" s="5" t="e">
        <f t="shared" si="26"/>
        <v>#REF!</v>
      </c>
    </row>
    <row r="1681" spans="1:5" ht="13.8" x14ac:dyDescent="0.3">
      <c r="A1681" s="6">
        <v>90842</v>
      </c>
      <c r="B1681" s="6" t="s">
        <v>6999</v>
      </c>
      <c r="C1681" s="6" t="s">
        <v>5372</v>
      </c>
      <c r="D1681" s="10">
        <v>665.19</v>
      </c>
      <c r="E1681" s="5" t="e">
        <f t="shared" si="26"/>
        <v>#REF!</v>
      </c>
    </row>
    <row r="1682" spans="1:5" ht="13.8" x14ac:dyDescent="0.3">
      <c r="A1682" s="6">
        <v>90843</v>
      </c>
      <c r="B1682" s="6" t="s">
        <v>7000</v>
      </c>
      <c r="C1682" s="6" t="s">
        <v>5372</v>
      </c>
      <c r="D1682" s="10">
        <v>674.36</v>
      </c>
      <c r="E1682" s="5" t="e">
        <f t="shared" si="26"/>
        <v>#REF!</v>
      </c>
    </row>
    <row r="1683" spans="1:5" ht="13.8" x14ac:dyDescent="0.3">
      <c r="A1683" s="6">
        <v>90844</v>
      </c>
      <c r="B1683" s="6" t="s">
        <v>7001</v>
      </c>
      <c r="C1683" s="6" t="s">
        <v>5372</v>
      </c>
      <c r="D1683" s="10">
        <v>690.75</v>
      </c>
      <c r="E1683" s="5" t="e">
        <f t="shared" si="26"/>
        <v>#REF!</v>
      </c>
    </row>
    <row r="1684" spans="1:5" ht="13.8" x14ac:dyDescent="0.3">
      <c r="A1684" s="6">
        <v>90847</v>
      </c>
      <c r="B1684" s="6" t="s">
        <v>7002</v>
      </c>
      <c r="C1684" s="6" t="s">
        <v>5372</v>
      </c>
      <c r="D1684" s="10">
        <v>569.36</v>
      </c>
      <c r="E1684" s="5" t="e">
        <f t="shared" si="26"/>
        <v>#REF!</v>
      </c>
    </row>
    <row r="1685" spans="1:5" ht="13.8" x14ac:dyDescent="0.3">
      <c r="A1685" s="6">
        <v>90848</v>
      </c>
      <c r="B1685" s="6" t="s">
        <v>7003</v>
      </c>
      <c r="C1685" s="6" t="s">
        <v>5372</v>
      </c>
      <c r="D1685" s="10">
        <v>594.91</v>
      </c>
      <c r="E1685" s="5" t="e">
        <f t="shared" si="26"/>
        <v>#REF!</v>
      </c>
    </row>
    <row r="1686" spans="1:5" ht="13.8" x14ac:dyDescent="0.3">
      <c r="A1686" s="6">
        <v>90849</v>
      </c>
      <c r="B1686" s="6" t="s">
        <v>7004</v>
      </c>
      <c r="C1686" s="6" t="s">
        <v>5372</v>
      </c>
      <c r="D1686" s="10">
        <v>591.97</v>
      </c>
      <c r="E1686" s="5" t="e">
        <f t="shared" si="26"/>
        <v>#REF!</v>
      </c>
    </row>
    <row r="1687" spans="1:5" ht="13.8" x14ac:dyDescent="0.3">
      <c r="A1687" s="6">
        <v>90850</v>
      </c>
      <c r="B1687" s="6" t="s">
        <v>7005</v>
      </c>
      <c r="C1687" s="6" t="s">
        <v>5372</v>
      </c>
      <c r="D1687" s="10">
        <v>608.36</v>
      </c>
      <c r="E1687" s="5" t="e">
        <f t="shared" si="26"/>
        <v>#REF!</v>
      </c>
    </row>
    <row r="1688" spans="1:5" ht="13.8" x14ac:dyDescent="0.3">
      <c r="A1688" s="6">
        <v>91009</v>
      </c>
      <c r="B1688" s="6" t="s">
        <v>7006</v>
      </c>
      <c r="C1688" s="6" t="s">
        <v>5372</v>
      </c>
      <c r="D1688" s="10">
        <v>300.04000000000002</v>
      </c>
      <c r="E1688" s="5" t="e">
        <f t="shared" si="26"/>
        <v>#REF!</v>
      </c>
    </row>
    <row r="1689" spans="1:5" ht="13.8" x14ac:dyDescent="0.3">
      <c r="A1689" s="6">
        <v>91010</v>
      </c>
      <c r="B1689" s="6" t="s">
        <v>7007</v>
      </c>
      <c r="C1689" s="6" t="s">
        <v>5372</v>
      </c>
      <c r="D1689" s="10">
        <v>244.45</v>
      </c>
      <c r="E1689" s="5" t="e">
        <f t="shared" si="26"/>
        <v>#REF!</v>
      </c>
    </row>
    <row r="1690" spans="1:5" ht="13.8" x14ac:dyDescent="0.3">
      <c r="A1690" s="6">
        <v>91011</v>
      </c>
      <c r="B1690" s="6" t="s">
        <v>7008</v>
      </c>
      <c r="C1690" s="6" t="s">
        <v>5372</v>
      </c>
      <c r="D1690" s="10">
        <v>338.94</v>
      </c>
      <c r="E1690" s="5" t="e">
        <f t="shared" si="26"/>
        <v>#REF!</v>
      </c>
    </row>
    <row r="1691" spans="1:5" ht="13.8" x14ac:dyDescent="0.3">
      <c r="A1691" s="6">
        <v>91012</v>
      </c>
      <c r="B1691" s="6" t="s">
        <v>7009</v>
      </c>
      <c r="C1691" s="6" t="s">
        <v>5372</v>
      </c>
      <c r="D1691" s="10">
        <v>324.05</v>
      </c>
      <c r="E1691" s="5" t="e">
        <f t="shared" si="26"/>
        <v>#REF!</v>
      </c>
    </row>
    <row r="1692" spans="1:5" ht="13.8" x14ac:dyDescent="0.3">
      <c r="A1692" s="6">
        <v>91013</v>
      </c>
      <c r="B1692" s="6" t="s">
        <v>7010</v>
      </c>
      <c r="C1692" s="6" t="s">
        <v>5372</v>
      </c>
      <c r="D1692" s="10">
        <v>576.04999999999995</v>
      </c>
      <c r="E1692" s="5" t="e">
        <f t="shared" si="26"/>
        <v>#REF!</v>
      </c>
    </row>
    <row r="1693" spans="1:5" ht="13.8" x14ac:dyDescent="0.3">
      <c r="A1693" s="6">
        <v>91014</v>
      </c>
      <c r="B1693" s="6" t="s">
        <v>7011</v>
      </c>
      <c r="C1693" s="6" t="s">
        <v>5372</v>
      </c>
      <c r="D1693" s="10">
        <v>521.51</v>
      </c>
      <c r="E1693" s="5" t="e">
        <f t="shared" si="26"/>
        <v>#REF!</v>
      </c>
    </row>
    <row r="1694" spans="1:5" ht="13.8" x14ac:dyDescent="0.3">
      <c r="A1694" s="6">
        <v>91015</v>
      </c>
      <c r="B1694" s="6" t="s">
        <v>7012</v>
      </c>
      <c r="C1694" s="6" t="s">
        <v>5372</v>
      </c>
      <c r="D1694" s="10">
        <v>617.04999999999995</v>
      </c>
      <c r="E1694" s="5" t="e">
        <f t="shared" si="26"/>
        <v>#REF!</v>
      </c>
    </row>
    <row r="1695" spans="1:5" ht="13.8" x14ac:dyDescent="0.3">
      <c r="A1695" s="6">
        <v>91016</v>
      </c>
      <c r="B1695" s="6" t="s">
        <v>7013</v>
      </c>
      <c r="C1695" s="6" t="s">
        <v>5372</v>
      </c>
      <c r="D1695" s="10">
        <v>603.21</v>
      </c>
      <c r="E1695" s="5" t="e">
        <f t="shared" si="26"/>
        <v>#REF!</v>
      </c>
    </row>
    <row r="1696" spans="1:5" ht="13.8" x14ac:dyDescent="0.3">
      <c r="A1696" s="6">
        <v>91287</v>
      </c>
      <c r="B1696" s="6" t="s">
        <v>7014</v>
      </c>
      <c r="C1696" s="6" t="s">
        <v>5372</v>
      </c>
      <c r="D1696" s="10">
        <v>132.41</v>
      </c>
      <c r="E1696" s="5" t="e">
        <f t="shared" si="26"/>
        <v>#REF!</v>
      </c>
    </row>
    <row r="1697" spans="1:5" ht="13.8" x14ac:dyDescent="0.3">
      <c r="A1697" s="6">
        <v>91292</v>
      </c>
      <c r="B1697" s="6" t="s">
        <v>7015</v>
      </c>
      <c r="C1697" s="6" t="s">
        <v>5372</v>
      </c>
      <c r="D1697" s="10">
        <v>191.22</v>
      </c>
      <c r="E1697" s="5" t="e">
        <f t="shared" si="26"/>
        <v>#REF!</v>
      </c>
    </row>
    <row r="1698" spans="1:5" ht="13.8" x14ac:dyDescent="0.3">
      <c r="A1698" s="6">
        <v>91295</v>
      </c>
      <c r="B1698" s="6" t="s">
        <v>7016</v>
      </c>
      <c r="C1698" s="6" t="s">
        <v>5372</v>
      </c>
      <c r="D1698" s="10">
        <v>282.05</v>
      </c>
      <c r="E1698" s="5" t="e">
        <f t="shared" si="26"/>
        <v>#REF!</v>
      </c>
    </row>
    <row r="1699" spans="1:5" ht="13.8" x14ac:dyDescent="0.3">
      <c r="A1699" s="6">
        <v>91296</v>
      </c>
      <c r="B1699" s="6" t="s">
        <v>7017</v>
      </c>
      <c r="C1699" s="6" t="s">
        <v>5372</v>
      </c>
      <c r="D1699" s="10">
        <v>298.27999999999997</v>
      </c>
      <c r="E1699" s="5" t="e">
        <f t="shared" si="26"/>
        <v>#REF!</v>
      </c>
    </row>
    <row r="1700" spans="1:5" ht="13.8" x14ac:dyDescent="0.3">
      <c r="A1700" s="6">
        <v>91297</v>
      </c>
      <c r="B1700" s="6" t="s">
        <v>7018</v>
      </c>
      <c r="C1700" s="6" t="s">
        <v>5372</v>
      </c>
      <c r="D1700" s="10">
        <v>340.78</v>
      </c>
      <c r="E1700" s="5" t="e">
        <f t="shared" si="26"/>
        <v>#REF!</v>
      </c>
    </row>
    <row r="1701" spans="1:5" ht="13.8" x14ac:dyDescent="0.3">
      <c r="A1701" s="6">
        <v>91298</v>
      </c>
      <c r="B1701" s="6" t="s">
        <v>7019</v>
      </c>
      <c r="C1701" s="6" t="s">
        <v>5372</v>
      </c>
      <c r="D1701" s="10">
        <v>539.85</v>
      </c>
      <c r="E1701" s="5" t="e">
        <f t="shared" si="26"/>
        <v>#REF!</v>
      </c>
    </row>
    <row r="1702" spans="1:5" ht="13.8" x14ac:dyDescent="0.3">
      <c r="A1702" s="6">
        <v>91299</v>
      </c>
      <c r="B1702" s="6" t="s">
        <v>7020</v>
      </c>
      <c r="C1702" s="6" t="s">
        <v>5372</v>
      </c>
      <c r="D1702" s="10">
        <v>738.41</v>
      </c>
      <c r="E1702" s="5" t="e">
        <f t="shared" si="26"/>
        <v>#REF!</v>
      </c>
    </row>
    <row r="1703" spans="1:5" ht="13.8" x14ac:dyDescent="0.3">
      <c r="A1703" s="6">
        <v>91304</v>
      </c>
      <c r="B1703" s="6" t="s">
        <v>7021</v>
      </c>
      <c r="C1703" s="6" t="s">
        <v>5372</v>
      </c>
      <c r="D1703" s="10">
        <v>62.42</v>
      </c>
      <c r="E1703" s="5" t="e">
        <f t="shared" si="26"/>
        <v>#REF!</v>
      </c>
    </row>
    <row r="1704" spans="1:5" ht="13.8" x14ac:dyDescent="0.3">
      <c r="A1704" s="6">
        <v>91305</v>
      </c>
      <c r="B1704" s="6" t="s">
        <v>7022</v>
      </c>
      <c r="C1704" s="6" t="s">
        <v>5372</v>
      </c>
      <c r="D1704" s="10">
        <v>47.11</v>
      </c>
      <c r="E1704" s="5" t="e">
        <f t="shared" si="26"/>
        <v>#REF!</v>
      </c>
    </row>
    <row r="1705" spans="1:5" ht="13.8" x14ac:dyDescent="0.3">
      <c r="A1705" s="6">
        <v>91306</v>
      </c>
      <c r="B1705" s="6" t="s">
        <v>7023</v>
      </c>
      <c r="C1705" s="6" t="s">
        <v>5372</v>
      </c>
      <c r="D1705" s="10">
        <v>70.28</v>
      </c>
      <c r="E1705" s="5" t="e">
        <f t="shared" si="26"/>
        <v>#REF!</v>
      </c>
    </row>
    <row r="1706" spans="1:5" ht="13.8" x14ac:dyDescent="0.3">
      <c r="A1706" s="6">
        <v>91307</v>
      </c>
      <c r="B1706" s="6" t="s">
        <v>7024</v>
      </c>
      <c r="C1706" s="6" t="s">
        <v>5372</v>
      </c>
      <c r="D1706" s="10">
        <v>49.46</v>
      </c>
      <c r="E1706" s="5" t="e">
        <f t="shared" si="26"/>
        <v>#REF!</v>
      </c>
    </row>
    <row r="1707" spans="1:5" ht="13.8" x14ac:dyDescent="0.3">
      <c r="A1707" s="6">
        <v>91312</v>
      </c>
      <c r="B1707" s="6" t="s">
        <v>7025</v>
      </c>
      <c r="C1707" s="6" t="s">
        <v>5372</v>
      </c>
      <c r="D1707" s="10">
        <v>574.01</v>
      </c>
      <c r="E1707" s="5" t="e">
        <f t="shared" si="26"/>
        <v>#REF!</v>
      </c>
    </row>
    <row r="1708" spans="1:5" ht="13.8" x14ac:dyDescent="0.3">
      <c r="A1708" s="6">
        <v>91313</v>
      </c>
      <c r="B1708" s="6" t="s">
        <v>7026</v>
      </c>
      <c r="C1708" s="6" t="s">
        <v>5372</v>
      </c>
      <c r="D1708" s="10">
        <v>601.74</v>
      </c>
      <c r="E1708" s="5" t="e">
        <f t="shared" si="26"/>
        <v>#REF!</v>
      </c>
    </row>
    <row r="1709" spans="1:5" ht="13.8" x14ac:dyDescent="0.3">
      <c r="A1709" s="6">
        <v>91314</v>
      </c>
      <c r="B1709" s="6" t="s">
        <v>7027</v>
      </c>
      <c r="C1709" s="6" t="s">
        <v>5372</v>
      </c>
      <c r="D1709" s="10">
        <v>611.6</v>
      </c>
      <c r="E1709" s="5" t="e">
        <f t="shared" si="26"/>
        <v>#REF!</v>
      </c>
    </row>
    <row r="1710" spans="1:5" ht="13.8" x14ac:dyDescent="0.3">
      <c r="A1710" s="6">
        <v>91315</v>
      </c>
      <c r="B1710" s="6" t="s">
        <v>7028</v>
      </c>
      <c r="C1710" s="6" t="s">
        <v>5372</v>
      </c>
      <c r="D1710" s="10">
        <v>627.82000000000005</v>
      </c>
      <c r="E1710" s="5" t="e">
        <f t="shared" si="26"/>
        <v>#REF!</v>
      </c>
    </row>
    <row r="1711" spans="1:5" ht="13.8" x14ac:dyDescent="0.3">
      <c r="A1711" s="6">
        <v>91318</v>
      </c>
      <c r="B1711" s="6" t="s">
        <v>7029</v>
      </c>
      <c r="C1711" s="6" t="s">
        <v>5372</v>
      </c>
      <c r="D1711" s="10">
        <v>526.9</v>
      </c>
      <c r="E1711" s="5" t="e">
        <f t="shared" si="26"/>
        <v>#REF!</v>
      </c>
    </row>
    <row r="1712" spans="1:5" ht="13.8" x14ac:dyDescent="0.3">
      <c r="A1712" s="6">
        <v>91319</v>
      </c>
      <c r="B1712" s="6" t="s">
        <v>7030</v>
      </c>
      <c r="C1712" s="6" t="s">
        <v>5372</v>
      </c>
      <c r="D1712" s="10">
        <v>552.28</v>
      </c>
      <c r="E1712" s="5" t="e">
        <f t="shared" si="26"/>
        <v>#REF!</v>
      </c>
    </row>
    <row r="1713" spans="1:5" ht="13.8" x14ac:dyDescent="0.3">
      <c r="A1713" s="6">
        <v>91320</v>
      </c>
      <c r="B1713" s="6" t="s">
        <v>7031</v>
      </c>
      <c r="C1713" s="6" t="s">
        <v>5372</v>
      </c>
      <c r="D1713" s="10">
        <v>549.17999999999995</v>
      </c>
      <c r="E1713" s="5" t="e">
        <f t="shared" si="26"/>
        <v>#REF!</v>
      </c>
    </row>
    <row r="1714" spans="1:5" ht="13.8" x14ac:dyDescent="0.3">
      <c r="A1714" s="6">
        <v>91321</v>
      </c>
      <c r="B1714" s="6" t="s">
        <v>7032</v>
      </c>
      <c r="C1714" s="6" t="s">
        <v>5372</v>
      </c>
      <c r="D1714" s="10">
        <v>565.4</v>
      </c>
      <c r="E1714" s="5" t="e">
        <f t="shared" si="26"/>
        <v>#REF!</v>
      </c>
    </row>
    <row r="1715" spans="1:5" ht="13.8" x14ac:dyDescent="0.3">
      <c r="A1715" s="6">
        <v>91324</v>
      </c>
      <c r="B1715" s="6" t="s">
        <v>7033</v>
      </c>
      <c r="C1715" s="6" t="s">
        <v>5372</v>
      </c>
      <c r="D1715" s="10">
        <v>533.59</v>
      </c>
      <c r="E1715" s="5" t="e">
        <f t="shared" si="26"/>
        <v>#REF!</v>
      </c>
    </row>
    <row r="1716" spans="1:5" ht="13.8" x14ac:dyDescent="0.3">
      <c r="A1716" s="6">
        <v>91325</v>
      </c>
      <c r="B1716" s="6" t="s">
        <v>7034</v>
      </c>
      <c r="C1716" s="6" t="s">
        <v>5372</v>
      </c>
      <c r="D1716" s="10">
        <v>478.88</v>
      </c>
      <c r="E1716" s="5" t="e">
        <f t="shared" si="26"/>
        <v>#REF!</v>
      </c>
    </row>
    <row r="1717" spans="1:5" ht="13.8" x14ac:dyDescent="0.3">
      <c r="A1717" s="6">
        <v>91326</v>
      </c>
      <c r="B1717" s="6" t="s">
        <v>7035</v>
      </c>
      <c r="C1717" s="6" t="s">
        <v>5372</v>
      </c>
      <c r="D1717" s="10">
        <v>574.26</v>
      </c>
      <c r="E1717" s="5" t="e">
        <f t="shared" si="26"/>
        <v>#REF!</v>
      </c>
    </row>
    <row r="1718" spans="1:5" ht="13.8" x14ac:dyDescent="0.3">
      <c r="A1718" s="6">
        <v>91327</v>
      </c>
      <c r="B1718" s="6" t="s">
        <v>7036</v>
      </c>
      <c r="C1718" s="6" t="s">
        <v>5372</v>
      </c>
      <c r="D1718" s="10">
        <v>560.25</v>
      </c>
      <c r="E1718" s="5" t="e">
        <f t="shared" si="26"/>
        <v>#REF!</v>
      </c>
    </row>
    <row r="1719" spans="1:5" ht="13.8" x14ac:dyDescent="0.3">
      <c r="A1719" s="6">
        <v>91328</v>
      </c>
      <c r="B1719" s="6" t="s">
        <v>7037</v>
      </c>
      <c r="C1719" s="6" t="s">
        <v>5372</v>
      </c>
      <c r="D1719" s="10">
        <v>558.05999999999995</v>
      </c>
      <c r="E1719" s="5" t="e">
        <f t="shared" si="26"/>
        <v>#REF!</v>
      </c>
    </row>
    <row r="1720" spans="1:5" ht="13.8" x14ac:dyDescent="0.3">
      <c r="A1720" s="6">
        <v>91329</v>
      </c>
      <c r="B1720" s="6" t="s">
        <v>7038</v>
      </c>
      <c r="C1720" s="6" t="s">
        <v>5372</v>
      </c>
      <c r="D1720" s="10">
        <v>515.6</v>
      </c>
      <c r="E1720" s="5" t="e">
        <f t="shared" si="26"/>
        <v>#REF!</v>
      </c>
    </row>
    <row r="1721" spans="1:5" ht="13.8" x14ac:dyDescent="0.3">
      <c r="A1721" s="6">
        <v>91330</v>
      </c>
      <c r="B1721" s="6" t="s">
        <v>7039</v>
      </c>
      <c r="C1721" s="6" t="s">
        <v>5372</v>
      </c>
      <c r="D1721" s="10">
        <v>575.34</v>
      </c>
      <c r="E1721" s="5" t="e">
        <f t="shared" si="26"/>
        <v>#REF!</v>
      </c>
    </row>
    <row r="1722" spans="1:5" ht="13.8" x14ac:dyDescent="0.3">
      <c r="A1722" s="6">
        <v>91331</v>
      </c>
      <c r="B1722" s="6" t="s">
        <v>7040</v>
      </c>
      <c r="C1722" s="6" t="s">
        <v>5372</v>
      </c>
      <c r="D1722" s="10">
        <v>532.71</v>
      </c>
      <c r="E1722" s="5" t="e">
        <f t="shared" si="26"/>
        <v>#REF!</v>
      </c>
    </row>
    <row r="1723" spans="1:5" ht="13.8" x14ac:dyDescent="0.3">
      <c r="A1723" s="6">
        <v>91332</v>
      </c>
      <c r="B1723" s="6" t="s">
        <v>7041</v>
      </c>
      <c r="C1723" s="6" t="s">
        <v>5372</v>
      </c>
      <c r="D1723" s="10">
        <v>618.89</v>
      </c>
      <c r="E1723" s="5" t="e">
        <f t="shared" si="26"/>
        <v>#REF!</v>
      </c>
    </row>
    <row r="1724" spans="1:5" ht="13.8" x14ac:dyDescent="0.3">
      <c r="A1724" s="6">
        <v>91333</v>
      </c>
      <c r="B1724" s="6" t="s">
        <v>7042</v>
      </c>
      <c r="C1724" s="6" t="s">
        <v>5372</v>
      </c>
      <c r="D1724" s="10">
        <v>576.1</v>
      </c>
      <c r="E1724" s="5" t="e">
        <f t="shared" si="26"/>
        <v>#REF!</v>
      </c>
    </row>
    <row r="1725" spans="1:5" ht="13.8" x14ac:dyDescent="0.3">
      <c r="A1725" s="6">
        <v>91334</v>
      </c>
      <c r="B1725" s="6" t="s">
        <v>7043</v>
      </c>
      <c r="C1725" s="6" t="s">
        <v>5372</v>
      </c>
      <c r="D1725" s="10">
        <v>817.96</v>
      </c>
      <c r="E1725" s="5" t="e">
        <f t="shared" si="26"/>
        <v>#REF!</v>
      </c>
    </row>
    <row r="1726" spans="1:5" ht="13.8" x14ac:dyDescent="0.3">
      <c r="A1726" s="6">
        <v>91335</v>
      </c>
      <c r="B1726" s="6" t="s">
        <v>7044</v>
      </c>
      <c r="C1726" s="6" t="s">
        <v>5372</v>
      </c>
      <c r="D1726" s="10">
        <v>775.17</v>
      </c>
      <c r="E1726" s="5" t="e">
        <f t="shared" si="26"/>
        <v>#REF!</v>
      </c>
    </row>
    <row r="1727" spans="1:5" ht="13.8" x14ac:dyDescent="0.3">
      <c r="A1727" s="6">
        <v>91336</v>
      </c>
      <c r="B1727" s="6" t="s">
        <v>7045</v>
      </c>
      <c r="C1727" s="6" t="s">
        <v>5372</v>
      </c>
      <c r="D1727" s="11">
        <v>1016.52</v>
      </c>
      <c r="E1727" s="5" t="e">
        <f t="shared" si="26"/>
        <v>#REF!</v>
      </c>
    </row>
    <row r="1728" spans="1:5" ht="13.8" x14ac:dyDescent="0.3">
      <c r="A1728" s="6">
        <v>91337</v>
      </c>
      <c r="B1728" s="6" t="s">
        <v>7046</v>
      </c>
      <c r="C1728" s="6" t="s">
        <v>5372</v>
      </c>
      <c r="D1728" s="10">
        <v>973.73</v>
      </c>
      <c r="E1728" s="5" t="e">
        <f t="shared" si="26"/>
        <v>#REF!</v>
      </c>
    </row>
    <row r="1729" spans="1:5" ht="13.8" x14ac:dyDescent="0.3">
      <c r="A1729" s="6">
        <v>100659</v>
      </c>
      <c r="B1729" s="6" t="s">
        <v>7047</v>
      </c>
      <c r="C1729" s="6" t="s">
        <v>1</v>
      </c>
      <c r="D1729" s="10">
        <v>5.25</v>
      </c>
      <c r="E1729" s="5" t="e">
        <f t="shared" si="26"/>
        <v>#REF!</v>
      </c>
    </row>
    <row r="1730" spans="1:5" ht="13.8" x14ac:dyDescent="0.3">
      <c r="A1730" s="6">
        <v>100660</v>
      </c>
      <c r="B1730" s="6" t="s">
        <v>7048</v>
      </c>
      <c r="C1730" s="6" t="s">
        <v>1</v>
      </c>
      <c r="D1730" s="10">
        <v>4.41</v>
      </c>
      <c r="E1730" s="5" t="e">
        <f t="shared" si="26"/>
        <v>#REF!</v>
      </c>
    </row>
    <row r="1731" spans="1:5" ht="13.8" x14ac:dyDescent="0.3">
      <c r="A1731" s="6">
        <v>100675</v>
      </c>
      <c r="B1731" s="6" t="s">
        <v>7049</v>
      </c>
      <c r="C1731" s="6" t="s">
        <v>5372</v>
      </c>
      <c r="D1731" s="10">
        <v>476.4</v>
      </c>
      <c r="E1731" s="5" t="e">
        <f t="shared" si="26"/>
        <v>#REF!</v>
      </c>
    </row>
    <row r="1732" spans="1:5" ht="13.8" x14ac:dyDescent="0.3">
      <c r="A1732" s="6">
        <v>100676</v>
      </c>
      <c r="B1732" s="6" t="s">
        <v>7050</v>
      </c>
      <c r="C1732" s="6" t="s">
        <v>5372</v>
      </c>
      <c r="D1732" s="10">
        <v>112.12</v>
      </c>
      <c r="E1732" s="5" t="e">
        <f t="shared" si="26"/>
        <v>#REF!</v>
      </c>
    </row>
    <row r="1733" spans="1:5" ht="13.8" x14ac:dyDescent="0.3">
      <c r="A1733" s="6">
        <v>100678</v>
      </c>
      <c r="B1733" s="6" t="s">
        <v>7051</v>
      </c>
      <c r="C1733" s="6" t="s">
        <v>5372</v>
      </c>
      <c r="D1733" s="10">
        <v>640.62</v>
      </c>
      <c r="E1733" s="5" t="e">
        <f t="shared" si="26"/>
        <v>#REF!</v>
      </c>
    </row>
    <row r="1734" spans="1:5" ht="13.8" x14ac:dyDescent="0.3">
      <c r="A1734" s="6">
        <v>100679</v>
      </c>
      <c r="B1734" s="6" t="s">
        <v>7052</v>
      </c>
      <c r="C1734" s="6" t="s">
        <v>5372</v>
      </c>
      <c r="D1734" s="10">
        <v>580.70000000000005</v>
      </c>
      <c r="E1734" s="5" t="e">
        <f t="shared" si="26"/>
        <v>#REF!</v>
      </c>
    </row>
    <row r="1735" spans="1:5" ht="13.8" x14ac:dyDescent="0.3">
      <c r="A1735" s="6">
        <v>100680</v>
      </c>
      <c r="B1735" s="6" t="s">
        <v>7053</v>
      </c>
      <c r="C1735" s="6" t="s">
        <v>5372</v>
      </c>
      <c r="D1735" s="10">
        <v>591.79</v>
      </c>
      <c r="E1735" s="5" t="e">
        <f t="shared" si="26"/>
        <v>#REF!</v>
      </c>
    </row>
    <row r="1736" spans="1:5" ht="13.8" x14ac:dyDescent="0.3">
      <c r="A1736" s="6">
        <v>100681</v>
      </c>
      <c r="B1736" s="6" t="s">
        <v>7054</v>
      </c>
      <c r="C1736" s="6" t="s">
        <v>5372</v>
      </c>
      <c r="D1736" s="10">
        <v>645.62</v>
      </c>
      <c r="E1736" s="5" t="e">
        <f t="shared" ref="E1736:E1799" si="27">TRUNC(D1736-(D1736*$F$3),2)</f>
        <v>#REF!</v>
      </c>
    </row>
    <row r="1737" spans="1:5" ht="13.8" x14ac:dyDescent="0.3">
      <c r="A1737" s="6">
        <v>100682</v>
      </c>
      <c r="B1737" s="6" t="s">
        <v>7055</v>
      </c>
      <c r="C1737" s="6" t="s">
        <v>5372</v>
      </c>
      <c r="D1737" s="10">
        <v>582.16999999999996</v>
      </c>
      <c r="E1737" s="5" t="e">
        <f t="shared" si="27"/>
        <v>#REF!</v>
      </c>
    </row>
    <row r="1738" spans="1:5" ht="13.8" x14ac:dyDescent="0.3">
      <c r="A1738" s="6">
        <v>100683</v>
      </c>
      <c r="B1738" s="6" t="s">
        <v>7056</v>
      </c>
      <c r="C1738" s="6" t="s">
        <v>5372</v>
      </c>
      <c r="D1738" s="10">
        <v>699.44</v>
      </c>
      <c r="E1738" s="5" t="e">
        <f t="shared" si="27"/>
        <v>#REF!</v>
      </c>
    </row>
    <row r="1739" spans="1:5" ht="13.8" x14ac:dyDescent="0.3">
      <c r="A1739" s="6">
        <v>100684</v>
      </c>
      <c r="B1739" s="6" t="s">
        <v>7057</v>
      </c>
      <c r="C1739" s="6" t="s">
        <v>5372</v>
      </c>
      <c r="D1739" s="10">
        <v>636.67999999999995</v>
      </c>
      <c r="E1739" s="5" t="e">
        <f t="shared" si="27"/>
        <v>#REF!</v>
      </c>
    </row>
    <row r="1740" spans="1:5" ht="13.8" x14ac:dyDescent="0.3">
      <c r="A1740" s="6">
        <v>100685</v>
      </c>
      <c r="B1740" s="6" t="s">
        <v>7058</v>
      </c>
      <c r="C1740" s="6" t="s">
        <v>5372</v>
      </c>
      <c r="D1740" s="10">
        <v>685.6</v>
      </c>
      <c r="E1740" s="5" t="e">
        <f t="shared" si="27"/>
        <v>#REF!</v>
      </c>
    </row>
    <row r="1741" spans="1:5" ht="13.8" x14ac:dyDescent="0.3">
      <c r="A1741" s="6">
        <v>100686</v>
      </c>
      <c r="B1741" s="6" t="s">
        <v>7059</v>
      </c>
      <c r="C1741" s="6" t="s">
        <v>5372</v>
      </c>
      <c r="D1741" s="10">
        <v>622.66999999999996</v>
      </c>
      <c r="E1741" s="5" t="e">
        <f t="shared" si="27"/>
        <v>#REF!</v>
      </c>
    </row>
    <row r="1742" spans="1:5" ht="13.8" x14ac:dyDescent="0.3">
      <c r="A1742" s="6">
        <v>100687</v>
      </c>
      <c r="B1742" s="6" t="s">
        <v>7060</v>
      </c>
      <c r="C1742" s="6" t="s">
        <v>5372</v>
      </c>
      <c r="D1742" s="10">
        <v>622.63</v>
      </c>
      <c r="E1742" s="5" t="e">
        <f t="shared" si="27"/>
        <v>#REF!</v>
      </c>
    </row>
    <row r="1743" spans="1:5" ht="13.8" x14ac:dyDescent="0.3">
      <c r="A1743" s="6">
        <v>100688</v>
      </c>
      <c r="B1743" s="6" t="s">
        <v>7061</v>
      </c>
      <c r="C1743" s="6" t="s">
        <v>5372</v>
      </c>
      <c r="D1743" s="10">
        <v>562.71</v>
      </c>
      <c r="E1743" s="5" t="e">
        <f t="shared" si="27"/>
        <v>#REF!</v>
      </c>
    </row>
    <row r="1744" spans="1:5" ht="13.8" x14ac:dyDescent="0.3">
      <c r="A1744" s="6">
        <v>100689</v>
      </c>
      <c r="B1744" s="6" t="s">
        <v>7062</v>
      </c>
      <c r="C1744" s="6" t="s">
        <v>5372</v>
      </c>
      <c r="D1744" s="10">
        <v>701.28</v>
      </c>
      <c r="E1744" s="5" t="e">
        <f t="shared" si="27"/>
        <v>#REF!</v>
      </c>
    </row>
    <row r="1745" spans="1:5" ht="13.8" x14ac:dyDescent="0.3">
      <c r="A1745" s="6">
        <v>100690</v>
      </c>
      <c r="B1745" s="6" t="s">
        <v>7063</v>
      </c>
      <c r="C1745" s="6" t="s">
        <v>5372</v>
      </c>
      <c r="D1745" s="10">
        <v>638.52</v>
      </c>
      <c r="E1745" s="5" t="e">
        <f t="shared" si="27"/>
        <v>#REF!</v>
      </c>
    </row>
    <row r="1746" spans="1:5" ht="13.8" x14ac:dyDescent="0.3">
      <c r="A1746" s="6">
        <v>100691</v>
      </c>
      <c r="B1746" s="6" t="s">
        <v>7064</v>
      </c>
      <c r="C1746" s="6" t="s">
        <v>5372</v>
      </c>
      <c r="D1746" s="10">
        <v>900.35</v>
      </c>
      <c r="E1746" s="5" t="e">
        <f t="shared" si="27"/>
        <v>#REF!</v>
      </c>
    </row>
    <row r="1747" spans="1:5" ht="13.8" x14ac:dyDescent="0.3">
      <c r="A1747" s="6">
        <v>100692</v>
      </c>
      <c r="B1747" s="6" t="s">
        <v>7065</v>
      </c>
      <c r="C1747" s="6" t="s">
        <v>5372</v>
      </c>
      <c r="D1747" s="10">
        <v>837.59</v>
      </c>
      <c r="E1747" s="5" t="e">
        <f t="shared" si="27"/>
        <v>#REF!</v>
      </c>
    </row>
    <row r="1748" spans="1:5" ht="13.8" x14ac:dyDescent="0.3">
      <c r="A1748" s="6">
        <v>100693</v>
      </c>
      <c r="B1748" s="6" t="s">
        <v>7066</v>
      </c>
      <c r="C1748" s="6" t="s">
        <v>5372</v>
      </c>
      <c r="D1748" s="11">
        <v>1098.9100000000001</v>
      </c>
      <c r="E1748" s="5" t="e">
        <f t="shared" si="27"/>
        <v>#REF!</v>
      </c>
    </row>
    <row r="1749" spans="1:5" ht="13.8" x14ac:dyDescent="0.3">
      <c r="A1749" s="6">
        <v>100694</v>
      </c>
      <c r="B1749" s="6" t="s">
        <v>7067</v>
      </c>
      <c r="C1749" s="6" t="s">
        <v>5372</v>
      </c>
      <c r="D1749" s="11">
        <v>1036.1500000000001</v>
      </c>
      <c r="E1749" s="5" t="e">
        <f t="shared" si="27"/>
        <v>#REF!</v>
      </c>
    </row>
    <row r="1750" spans="1:5" ht="13.8" x14ac:dyDescent="0.3">
      <c r="A1750" s="6">
        <v>100695</v>
      </c>
      <c r="B1750" s="6" t="s">
        <v>7068</v>
      </c>
      <c r="C1750" s="6" t="s">
        <v>5372</v>
      </c>
      <c r="D1750" s="10">
        <v>38.43</v>
      </c>
      <c r="E1750" s="5" t="e">
        <f t="shared" si="27"/>
        <v>#REF!</v>
      </c>
    </row>
    <row r="1751" spans="1:5" ht="13.8" x14ac:dyDescent="0.3">
      <c r="A1751" s="6">
        <v>100696</v>
      </c>
      <c r="B1751" s="6" t="s">
        <v>7069</v>
      </c>
      <c r="C1751" s="6" t="s">
        <v>5372</v>
      </c>
      <c r="D1751" s="10">
        <v>42.77</v>
      </c>
      <c r="E1751" s="5" t="e">
        <f t="shared" si="27"/>
        <v>#REF!</v>
      </c>
    </row>
    <row r="1752" spans="1:5" ht="13.8" x14ac:dyDescent="0.3">
      <c r="A1752" s="6">
        <v>100697</v>
      </c>
      <c r="B1752" s="6" t="s">
        <v>7070</v>
      </c>
      <c r="C1752" s="6" t="s">
        <v>5372</v>
      </c>
      <c r="D1752" s="10">
        <v>47.14</v>
      </c>
      <c r="E1752" s="5" t="e">
        <f t="shared" si="27"/>
        <v>#REF!</v>
      </c>
    </row>
    <row r="1753" spans="1:5" ht="13.8" x14ac:dyDescent="0.3">
      <c r="A1753" s="6">
        <v>100698</v>
      </c>
      <c r="B1753" s="6" t="s">
        <v>7071</v>
      </c>
      <c r="C1753" s="6" t="s">
        <v>5372</v>
      </c>
      <c r="D1753" s="10">
        <v>51.5</v>
      </c>
      <c r="E1753" s="5" t="e">
        <f t="shared" si="27"/>
        <v>#REF!</v>
      </c>
    </row>
    <row r="1754" spans="1:5" ht="13.8" x14ac:dyDescent="0.3">
      <c r="A1754" s="6">
        <v>100699</v>
      </c>
      <c r="B1754" s="6" t="s">
        <v>7072</v>
      </c>
      <c r="C1754" s="6" t="s">
        <v>5372</v>
      </c>
      <c r="D1754" s="10">
        <v>61.21</v>
      </c>
      <c r="E1754" s="5" t="e">
        <f t="shared" si="27"/>
        <v>#REF!</v>
      </c>
    </row>
    <row r="1755" spans="1:5" ht="13.8" x14ac:dyDescent="0.3">
      <c r="A1755" s="6">
        <v>100700</v>
      </c>
      <c r="B1755" s="6" t="s">
        <v>7073</v>
      </c>
      <c r="C1755" s="6" t="s">
        <v>5372</v>
      </c>
      <c r="D1755" s="10">
        <v>635.14</v>
      </c>
      <c r="E1755" s="5" t="e">
        <f t="shared" si="27"/>
        <v>#REF!</v>
      </c>
    </row>
    <row r="1756" spans="1:5" ht="13.8" x14ac:dyDescent="0.3">
      <c r="A1756" s="6">
        <v>100712</v>
      </c>
      <c r="B1756" s="6" t="s">
        <v>7074</v>
      </c>
      <c r="C1756" s="6" t="s">
        <v>5372</v>
      </c>
      <c r="D1756" s="10">
        <v>528.34</v>
      </c>
      <c r="E1756" s="5" t="e">
        <f t="shared" si="27"/>
        <v>#REF!</v>
      </c>
    </row>
    <row r="1757" spans="1:5" ht="13.8" x14ac:dyDescent="0.3">
      <c r="A1757" s="6">
        <v>100665</v>
      </c>
      <c r="B1757" s="6" t="s">
        <v>7075</v>
      </c>
      <c r="C1757" s="6" t="s">
        <v>5530</v>
      </c>
      <c r="D1757" s="10">
        <v>451.88</v>
      </c>
      <c r="E1757" s="5" t="e">
        <f t="shared" si="27"/>
        <v>#REF!</v>
      </c>
    </row>
    <row r="1758" spans="1:5" ht="13.8" x14ac:dyDescent="0.3">
      <c r="A1758" s="6">
        <v>100666</v>
      </c>
      <c r="B1758" s="6" t="s">
        <v>7076</v>
      </c>
      <c r="C1758" s="6" t="s">
        <v>5530</v>
      </c>
      <c r="D1758" s="10">
        <v>363.09</v>
      </c>
      <c r="E1758" s="5" t="e">
        <f t="shared" si="27"/>
        <v>#REF!</v>
      </c>
    </row>
    <row r="1759" spans="1:5" ht="13.8" x14ac:dyDescent="0.3">
      <c r="A1759" s="6">
        <v>100667</v>
      </c>
      <c r="B1759" s="6" t="s">
        <v>7077</v>
      </c>
      <c r="C1759" s="6" t="s">
        <v>5530</v>
      </c>
      <c r="D1759" s="10">
        <v>577.41999999999996</v>
      </c>
      <c r="E1759" s="5" t="e">
        <f t="shared" si="27"/>
        <v>#REF!</v>
      </c>
    </row>
    <row r="1760" spans="1:5" ht="13.8" x14ac:dyDescent="0.3">
      <c r="A1760" s="6">
        <v>100668</v>
      </c>
      <c r="B1760" s="6" t="s">
        <v>7078</v>
      </c>
      <c r="C1760" s="6" t="s">
        <v>5530</v>
      </c>
      <c r="D1760" s="10">
        <v>742.63</v>
      </c>
      <c r="E1760" s="5" t="e">
        <f t="shared" si="27"/>
        <v>#REF!</v>
      </c>
    </row>
    <row r="1761" spans="1:5" ht="13.8" x14ac:dyDescent="0.3">
      <c r="A1761" s="6">
        <v>100669</v>
      </c>
      <c r="B1761" s="6" t="s">
        <v>7079</v>
      </c>
      <c r="C1761" s="6" t="s">
        <v>5530</v>
      </c>
      <c r="D1761" s="10">
        <v>422.12</v>
      </c>
      <c r="E1761" s="5" t="e">
        <f t="shared" si="27"/>
        <v>#REF!</v>
      </c>
    </row>
    <row r="1762" spans="1:5" ht="13.8" x14ac:dyDescent="0.3">
      <c r="A1762" s="6">
        <v>100670</v>
      </c>
      <c r="B1762" s="6" t="s">
        <v>7080</v>
      </c>
      <c r="C1762" s="6" t="s">
        <v>5530</v>
      </c>
      <c r="D1762" s="10">
        <v>554.14</v>
      </c>
      <c r="E1762" s="5" t="e">
        <f t="shared" si="27"/>
        <v>#REF!</v>
      </c>
    </row>
    <row r="1763" spans="1:5" ht="13.8" x14ac:dyDescent="0.3">
      <c r="A1763" s="6">
        <v>100671</v>
      </c>
      <c r="B1763" s="6" t="s">
        <v>7081</v>
      </c>
      <c r="C1763" s="6" t="s">
        <v>5530</v>
      </c>
      <c r="D1763" s="10">
        <v>681.76</v>
      </c>
      <c r="E1763" s="5" t="e">
        <f t="shared" si="27"/>
        <v>#REF!</v>
      </c>
    </row>
    <row r="1764" spans="1:5" ht="13.8" x14ac:dyDescent="0.3">
      <c r="A1764" s="6">
        <v>100672</v>
      </c>
      <c r="B1764" s="6" t="s">
        <v>7082</v>
      </c>
      <c r="C1764" s="6" t="s">
        <v>5530</v>
      </c>
      <c r="D1764" s="10">
        <v>448.95</v>
      </c>
      <c r="E1764" s="5" t="e">
        <f t="shared" si="27"/>
        <v>#REF!</v>
      </c>
    </row>
    <row r="1765" spans="1:5" ht="13.8" x14ac:dyDescent="0.3">
      <c r="A1765" s="6">
        <v>100701</v>
      </c>
      <c r="B1765" s="6" t="s">
        <v>7083</v>
      </c>
      <c r="C1765" s="6" t="s">
        <v>5530</v>
      </c>
      <c r="D1765" s="10">
        <v>331.12</v>
      </c>
      <c r="E1765" s="5" t="e">
        <f t="shared" si="27"/>
        <v>#REF!</v>
      </c>
    </row>
    <row r="1766" spans="1:5" ht="13.8" x14ac:dyDescent="0.3">
      <c r="A1766" s="6">
        <v>94559</v>
      </c>
      <c r="B1766" s="6" t="s">
        <v>7084</v>
      </c>
      <c r="C1766" s="6" t="s">
        <v>5530</v>
      </c>
      <c r="D1766" s="10">
        <v>572.33000000000004</v>
      </c>
      <c r="E1766" s="5" t="e">
        <f t="shared" si="27"/>
        <v>#REF!</v>
      </c>
    </row>
    <row r="1767" spans="1:5" ht="13.8" x14ac:dyDescent="0.3">
      <c r="A1767" s="6">
        <v>94560</v>
      </c>
      <c r="B1767" s="6" t="s">
        <v>7085</v>
      </c>
      <c r="C1767" s="6" t="s">
        <v>5530</v>
      </c>
      <c r="D1767" s="10">
        <v>528.14</v>
      </c>
      <c r="E1767" s="5" t="e">
        <f t="shared" si="27"/>
        <v>#REF!</v>
      </c>
    </row>
    <row r="1768" spans="1:5" ht="13.8" x14ac:dyDescent="0.3">
      <c r="A1768" s="6">
        <v>94562</v>
      </c>
      <c r="B1768" s="6" t="s">
        <v>7086</v>
      </c>
      <c r="C1768" s="6" t="s">
        <v>5530</v>
      </c>
      <c r="D1768" s="10">
        <v>553.70000000000005</v>
      </c>
      <c r="E1768" s="5" t="e">
        <f t="shared" si="27"/>
        <v>#REF!</v>
      </c>
    </row>
    <row r="1769" spans="1:5" ht="13.8" x14ac:dyDescent="0.3">
      <c r="A1769" s="6">
        <v>94563</v>
      </c>
      <c r="B1769" s="6" t="s">
        <v>7087</v>
      </c>
      <c r="C1769" s="6" t="s">
        <v>5530</v>
      </c>
      <c r="D1769" s="10">
        <v>696.77</v>
      </c>
      <c r="E1769" s="5" t="e">
        <f t="shared" si="27"/>
        <v>#REF!</v>
      </c>
    </row>
    <row r="1770" spans="1:5" ht="13.8" x14ac:dyDescent="0.3">
      <c r="A1770" s="6">
        <v>94587</v>
      </c>
      <c r="B1770" s="6" t="s">
        <v>7088</v>
      </c>
      <c r="C1770" s="6" t="s">
        <v>1</v>
      </c>
      <c r="D1770" s="10">
        <v>37.81</v>
      </c>
      <c r="E1770" s="5" t="e">
        <f t="shared" si="27"/>
        <v>#REF!</v>
      </c>
    </row>
    <row r="1771" spans="1:5" ht="13.8" x14ac:dyDescent="0.3">
      <c r="A1771" s="6">
        <v>94588</v>
      </c>
      <c r="B1771" s="6" t="s">
        <v>7089</v>
      </c>
      <c r="C1771" s="6" t="s">
        <v>1</v>
      </c>
      <c r="D1771" s="10">
        <v>33.43</v>
      </c>
      <c r="E1771" s="5" t="e">
        <f t="shared" si="27"/>
        <v>#REF!</v>
      </c>
    </row>
    <row r="1772" spans="1:5" ht="13.8" x14ac:dyDescent="0.3">
      <c r="A1772" s="6">
        <v>99837</v>
      </c>
      <c r="B1772" s="6" t="s">
        <v>7090</v>
      </c>
      <c r="C1772" s="6" t="s">
        <v>1</v>
      </c>
      <c r="D1772" s="10">
        <v>348.33</v>
      </c>
      <c r="E1772" s="5" t="e">
        <f t="shared" si="27"/>
        <v>#REF!</v>
      </c>
    </row>
    <row r="1773" spans="1:5" ht="13.8" x14ac:dyDescent="0.3">
      <c r="A1773" s="6">
        <v>99839</v>
      </c>
      <c r="B1773" s="6" t="s">
        <v>7091</v>
      </c>
      <c r="C1773" s="6" t="s">
        <v>1</v>
      </c>
      <c r="D1773" s="10">
        <v>288.52999999999997</v>
      </c>
      <c r="E1773" s="5" t="e">
        <f t="shared" si="27"/>
        <v>#REF!</v>
      </c>
    </row>
    <row r="1774" spans="1:5" ht="13.8" x14ac:dyDescent="0.3">
      <c r="A1774" s="6">
        <v>99841</v>
      </c>
      <c r="B1774" s="6" t="s">
        <v>7092</v>
      </c>
      <c r="C1774" s="6" t="s">
        <v>1</v>
      </c>
      <c r="D1774" s="10">
        <v>758.2</v>
      </c>
      <c r="E1774" s="5" t="e">
        <f t="shared" si="27"/>
        <v>#REF!</v>
      </c>
    </row>
    <row r="1775" spans="1:5" ht="13.8" x14ac:dyDescent="0.3">
      <c r="A1775" s="6">
        <v>99855</v>
      </c>
      <c r="B1775" s="6" t="s">
        <v>7093</v>
      </c>
      <c r="C1775" s="6" t="s">
        <v>1</v>
      </c>
      <c r="D1775" s="10">
        <v>63.99</v>
      </c>
      <c r="E1775" s="5" t="e">
        <f t="shared" si="27"/>
        <v>#REF!</v>
      </c>
    </row>
    <row r="1776" spans="1:5" ht="13.8" x14ac:dyDescent="0.3">
      <c r="A1776" s="6">
        <v>99857</v>
      </c>
      <c r="B1776" s="6" t="s">
        <v>7094</v>
      </c>
      <c r="C1776" s="6" t="s">
        <v>1</v>
      </c>
      <c r="D1776" s="10">
        <v>56.8</v>
      </c>
      <c r="E1776" s="5" t="e">
        <f t="shared" si="27"/>
        <v>#REF!</v>
      </c>
    </row>
    <row r="1777" spans="1:5" ht="13.8" x14ac:dyDescent="0.3">
      <c r="A1777" s="6">
        <v>99861</v>
      </c>
      <c r="B1777" s="6" t="s">
        <v>7095</v>
      </c>
      <c r="C1777" s="6" t="s">
        <v>5530</v>
      </c>
      <c r="D1777" s="10">
        <v>362.61</v>
      </c>
      <c r="E1777" s="5" t="e">
        <f t="shared" si="27"/>
        <v>#REF!</v>
      </c>
    </row>
    <row r="1778" spans="1:5" ht="13.8" x14ac:dyDescent="0.3">
      <c r="A1778" s="6">
        <v>99862</v>
      </c>
      <c r="B1778" s="6" t="s">
        <v>7096</v>
      </c>
      <c r="C1778" s="6" t="s">
        <v>5530</v>
      </c>
      <c r="D1778" s="10">
        <v>381.23</v>
      </c>
      <c r="E1778" s="5" t="e">
        <f t="shared" si="27"/>
        <v>#REF!</v>
      </c>
    </row>
    <row r="1779" spans="1:5" ht="13.8" x14ac:dyDescent="0.3">
      <c r="A1779" s="6">
        <v>73665</v>
      </c>
      <c r="B1779" s="6" t="s">
        <v>7097</v>
      </c>
      <c r="C1779" s="6" t="s">
        <v>1</v>
      </c>
      <c r="D1779" s="10">
        <v>56.82</v>
      </c>
      <c r="E1779" s="5" t="e">
        <f t="shared" si="27"/>
        <v>#REF!</v>
      </c>
    </row>
    <row r="1780" spans="1:5" ht="13.8" x14ac:dyDescent="0.3">
      <c r="A1780" s="6" t="s">
        <v>7098</v>
      </c>
      <c r="B1780" s="6" t="s">
        <v>7099</v>
      </c>
      <c r="C1780" s="6" t="s">
        <v>1</v>
      </c>
      <c r="D1780" s="10">
        <v>231.43</v>
      </c>
      <c r="E1780" s="5" t="e">
        <f t="shared" si="27"/>
        <v>#REF!</v>
      </c>
    </row>
    <row r="1781" spans="1:5" ht="13.8" x14ac:dyDescent="0.3">
      <c r="A1781" s="6">
        <v>90838</v>
      </c>
      <c r="B1781" s="6" t="s">
        <v>7100</v>
      </c>
      <c r="C1781" s="6" t="s">
        <v>5372</v>
      </c>
      <c r="D1781" s="10">
        <v>754.19</v>
      </c>
      <c r="E1781" s="5" t="e">
        <f t="shared" si="27"/>
        <v>#REF!</v>
      </c>
    </row>
    <row r="1782" spans="1:5" ht="13.8" x14ac:dyDescent="0.3">
      <c r="A1782" s="6">
        <v>91338</v>
      </c>
      <c r="B1782" s="6" t="s">
        <v>7101</v>
      </c>
      <c r="C1782" s="6" t="s">
        <v>5530</v>
      </c>
      <c r="D1782" s="10">
        <v>925.12</v>
      </c>
      <c r="E1782" s="5" t="e">
        <f t="shared" si="27"/>
        <v>#REF!</v>
      </c>
    </row>
    <row r="1783" spans="1:5" ht="13.8" x14ac:dyDescent="0.3">
      <c r="A1783" s="6">
        <v>91341</v>
      </c>
      <c r="B1783" s="6" t="s">
        <v>7102</v>
      </c>
      <c r="C1783" s="6" t="s">
        <v>5530</v>
      </c>
      <c r="D1783" s="10">
        <v>672.12</v>
      </c>
      <c r="E1783" s="5" t="e">
        <f t="shared" si="27"/>
        <v>#REF!</v>
      </c>
    </row>
    <row r="1784" spans="1:5" ht="13.8" x14ac:dyDescent="0.3">
      <c r="A1784" s="6">
        <v>94805</v>
      </c>
      <c r="B1784" s="6" t="s">
        <v>7103</v>
      </c>
      <c r="C1784" s="6" t="s">
        <v>5372</v>
      </c>
      <c r="D1784" s="11">
        <v>1080.5899999999999</v>
      </c>
      <c r="E1784" s="5" t="e">
        <f t="shared" si="27"/>
        <v>#REF!</v>
      </c>
    </row>
    <row r="1785" spans="1:5" ht="13.8" x14ac:dyDescent="0.3">
      <c r="A1785" s="6">
        <v>94806</v>
      </c>
      <c r="B1785" s="6" t="s">
        <v>7104</v>
      </c>
      <c r="C1785" s="6" t="s">
        <v>5372</v>
      </c>
      <c r="D1785" s="10">
        <v>364.42</v>
      </c>
      <c r="E1785" s="5" t="e">
        <f t="shared" si="27"/>
        <v>#REF!</v>
      </c>
    </row>
    <row r="1786" spans="1:5" ht="13.8" x14ac:dyDescent="0.3">
      <c r="A1786" s="6">
        <v>94807</v>
      </c>
      <c r="B1786" s="6" t="s">
        <v>7105</v>
      </c>
      <c r="C1786" s="6" t="s">
        <v>5372</v>
      </c>
      <c r="D1786" s="10">
        <v>435.05</v>
      </c>
      <c r="E1786" s="5" t="e">
        <f t="shared" si="27"/>
        <v>#REF!</v>
      </c>
    </row>
    <row r="1787" spans="1:5" ht="13.8" x14ac:dyDescent="0.3">
      <c r="A1787" s="6">
        <v>100702</v>
      </c>
      <c r="B1787" s="6" t="s">
        <v>7106</v>
      </c>
      <c r="C1787" s="6" t="s">
        <v>5530</v>
      </c>
      <c r="D1787" s="10">
        <v>560.41999999999996</v>
      </c>
      <c r="E1787" s="5" t="e">
        <f t="shared" si="27"/>
        <v>#REF!</v>
      </c>
    </row>
    <row r="1788" spans="1:5" ht="13.8" x14ac:dyDescent="0.3">
      <c r="A1788" s="6">
        <v>84885</v>
      </c>
      <c r="B1788" s="6" t="s">
        <v>7107</v>
      </c>
      <c r="C1788" s="6" t="s">
        <v>5372</v>
      </c>
      <c r="D1788" s="10">
        <v>538.1</v>
      </c>
      <c r="E1788" s="5" t="e">
        <f t="shared" si="27"/>
        <v>#REF!</v>
      </c>
    </row>
    <row r="1789" spans="1:5" ht="13.8" x14ac:dyDescent="0.3">
      <c r="A1789" s="6">
        <v>84886</v>
      </c>
      <c r="B1789" s="6" t="s">
        <v>7108</v>
      </c>
      <c r="C1789" s="6" t="s">
        <v>5372</v>
      </c>
      <c r="D1789" s="10">
        <v>996.44</v>
      </c>
      <c r="E1789" s="5" t="e">
        <f t="shared" si="27"/>
        <v>#REF!</v>
      </c>
    </row>
    <row r="1790" spans="1:5" ht="13.8" x14ac:dyDescent="0.3">
      <c r="A1790" s="6">
        <v>100703</v>
      </c>
      <c r="B1790" s="6" t="s">
        <v>7109</v>
      </c>
      <c r="C1790" s="6" t="s">
        <v>5372</v>
      </c>
      <c r="D1790" s="10">
        <v>18.68</v>
      </c>
      <c r="E1790" s="5" t="e">
        <f t="shared" si="27"/>
        <v>#REF!</v>
      </c>
    </row>
    <row r="1791" spans="1:5" ht="13.8" x14ac:dyDescent="0.3">
      <c r="A1791" s="6">
        <v>100704</v>
      </c>
      <c r="B1791" s="6" t="s">
        <v>7110</v>
      </c>
      <c r="C1791" s="6" t="s">
        <v>5372</v>
      </c>
      <c r="D1791" s="10">
        <v>150.19999999999999</v>
      </c>
      <c r="E1791" s="5" t="e">
        <f t="shared" si="27"/>
        <v>#REF!</v>
      </c>
    </row>
    <row r="1792" spans="1:5" ht="13.8" x14ac:dyDescent="0.3">
      <c r="A1792" s="6">
        <v>100705</v>
      </c>
      <c r="B1792" s="6" t="s">
        <v>7111</v>
      </c>
      <c r="C1792" s="6" t="s">
        <v>5372</v>
      </c>
      <c r="D1792" s="10">
        <v>46.38</v>
      </c>
      <c r="E1792" s="5" t="e">
        <f t="shared" si="27"/>
        <v>#REF!</v>
      </c>
    </row>
    <row r="1793" spans="1:5" ht="13.8" x14ac:dyDescent="0.3">
      <c r="A1793" s="6">
        <v>100706</v>
      </c>
      <c r="B1793" s="6" t="s">
        <v>7112</v>
      </c>
      <c r="C1793" s="6" t="s">
        <v>5372</v>
      </c>
      <c r="D1793" s="10">
        <v>86.86</v>
      </c>
      <c r="E1793" s="5" t="e">
        <f t="shared" si="27"/>
        <v>#REF!</v>
      </c>
    </row>
    <row r="1794" spans="1:5" ht="13.8" x14ac:dyDescent="0.3">
      <c r="A1794" s="6">
        <v>100707</v>
      </c>
      <c r="B1794" s="6" t="s">
        <v>7113</v>
      </c>
      <c r="C1794" s="6" t="s">
        <v>5372</v>
      </c>
      <c r="D1794" s="10">
        <v>47.75</v>
      </c>
      <c r="E1794" s="5" t="e">
        <f t="shared" si="27"/>
        <v>#REF!</v>
      </c>
    </row>
    <row r="1795" spans="1:5" ht="13.8" x14ac:dyDescent="0.3">
      <c r="A1795" s="6">
        <v>100708</v>
      </c>
      <c r="B1795" s="6" t="s">
        <v>7114</v>
      </c>
      <c r="C1795" s="6" t="s">
        <v>5372</v>
      </c>
      <c r="D1795" s="10">
        <v>62.42</v>
      </c>
      <c r="E1795" s="5" t="e">
        <f t="shared" si="27"/>
        <v>#REF!</v>
      </c>
    </row>
    <row r="1796" spans="1:5" ht="13.8" x14ac:dyDescent="0.3">
      <c r="A1796" s="6">
        <v>100709</v>
      </c>
      <c r="B1796" s="6" t="s">
        <v>7115</v>
      </c>
      <c r="C1796" s="6" t="s">
        <v>5372</v>
      </c>
      <c r="D1796" s="10">
        <v>37.11</v>
      </c>
      <c r="E1796" s="5" t="e">
        <f t="shared" si="27"/>
        <v>#REF!</v>
      </c>
    </row>
    <row r="1797" spans="1:5" ht="13.8" x14ac:dyDescent="0.3">
      <c r="A1797" s="6">
        <v>100710</v>
      </c>
      <c r="B1797" s="6" t="s">
        <v>7116</v>
      </c>
      <c r="C1797" s="6" t="s">
        <v>5372</v>
      </c>
      <c r="D1797" s="10">
        <v>111.35</v>
      </c>
      <c r="E1797" s="5" t="e">
        <f t="shared" si="27"/>
        <v>#REF!</v>
      </c>
    </row>
    <row r="1798" spans="1:5" ht="13.8" x14ac:dyDescent="0.3">
      <c r="A1798" s="6">
        <v>72116</v>
      </c>
      <c r="B1798" s="6" t="s">
        <v>7117</v>
      </c>
      <c r="C1798" s="6" t="s">
        <v>5530</v>
      </c>
      <c r="D1798" s="10">
        <v>101.74</v>
      </c>
      <c r="E1798" s="5" t="e">
        <f t="shared" si="27"/>
        <v>#REF!</v>
      </c>
    </row>
    <row r="1799" spans="1:5" ht="13.8" x14ac:dyDescent="0.3">
      <c r="A1799" s="6">
        <v>72117</v>
      </c>
      <c r="B1799" s="6" t="s">
        <v>7118</v>
      </c>
      <c r="C1799" s="6" t="s">
        <v>5530</v>
      </c>
      <c r="D1799" s="10">
        <v>130.52000000000001</v>
      </c>
      <c r="E1799" s="5" t="e">
        <f t="shared" si="27"/>
        <v>#REF!</v>
      </c>
    </row>
    <row r="1800" spans="1:5" ht="13.8" x14ac:dyDescent="0.3">
      <c r="A1800" s="6">
        <v>72118</v>
      </c>
      <c r="B1800" s="6" t="s">
        <v>7119</v>
      </c>
      <c r="C1800" s="6" t="s">
        <v>5530</v>
      </c>
      <c r="D1800" s="10">
        <v>159.66</v>
      </c>
      <c r="E1800" s="5" t="e">
        <f t="shared" ref="E1800:E1863" si="28">TRUNC(D1800-(D1800*$F$3),2)</f>
        <v>#REF!</v>
      </c>
    </row>
    <row r="1801" spans="1:5" ht="13.8" x14ac:dyDescent="0.3">
      <c r="A1801" s="6">
        <v>72119</v>
      </c>
      <c r="B1801" s="6" t="s">
        <v>7120</v>
      </c>
      <c r="C1801" s="6" t="s">
        <v>5530</v>
      </c>
      <c r="D1801" s="10">
        <v>200.9</v>
      </c>
      <c r="E1801" s="5" t="e">
        <f t="shared" si="28"/>
        <v>#REF!</v>
      </c>
    </row>
    <row r="1802" spans="1:5" ht="13.8" x14ac:dyDescent="0.3">
      <c r="A1802" s="6">
        <v>72120</v>
      </c>
      <c r="B1802" s="6" t="s">
        <v>7121</v>
      </c>
      <c r="C1802" s="6" t="s">
        <v>5530</v>
      </c>
      <c r="D1802" s="10">
        <v>253.46</v>
      </c>
      <c r="E1802" s="5" t="e">
        <f t="shared" si="28"/>
        <v>#REF!</v>
      </c>
    </row>
    <row r="1803" spans="1:5" ht="13.8" x14ac:dyDescent="0.3">
      <c r="A1803" s="6">
        <v>72122</v>
      </c>
      <c r="B1803" s="6" t="s">
        <v>7122</v>
      </c>
      <c r="C1803" s="6" t="s">
        <v>5530</v>
      </c>
      <c r="D1803" s="10">
        <v>112.07</v>
      </c>
      <c r="E1803" s="5" t="e">
        <f t="shared" si="28"/>
        <v>#REF!</v>
      </c>
    </row>
    <row r="1804" spans="1:5" ht="13.8" x14ac:dyDescent="0.3">
      <c r="A1804" s="6">
        <v>72123</v>
      </c>
      <c r="B1804" s="6" t="s">
        <v>7123</v>
      </c>
      <c r="C1804" s="6" t="s">
        <v>5530</v>
      </c>
      <c r="D1804" s="10">
        <v>298.74</v>
      </c>
      <c r="E1804" s="5" t="e">
        <f t="shared" si="28"/>
        <v>#REF!</v>
      </c>
    </row>
    <row r="1805" spans="1:5" ht="13.8" x14ac:dyDescent="0.3">
      <c r="A1805" s="6" t="s">
        <v>7124</v>
      </c>
      <c r="B1805" s="6" t="s">
        <v>7125</v>
      </c>
      <c r="C1805" s="6" t="s">
        <v>5372</v>
      </c>
      <c r="D1805" s="11">
        <v>1759.6</v>
      </c>
      <c r="E1805" s="5" t="e">
        <f t="shared" si="28"/>
        <v>#REF!</v>
      </c>
    </row>
    <row r="1806" spans="1:5" ht="13.8" x14ac:dyDescent="0.3">
      <c r="A1806" s="6" t="s">
        <v>7126</v>
      </c>
      <c r="B1806" s="6" t="s">
        <v>7127</v>
      </c>
      <c r="C1806" s="6" t="s">
        <v>5530</v>
      </c>
      <c r="D1806" s="10">
        <v>381.78</v>
      </c>
      <c r="E1806" s="5" t="e">
        <f t="shared" si="28"/>
        <v>#REF!</v>
      </c>
    </row>
    <row r="1807" spans="1:5" ht="13.8" x14ac:dyDescent="0.3">
      <c r="A1807" s="6" t="s">
        <v>7128</v>
      </c>
      <c r="B1807" s="6" t="s">
        <v>7129</v>
      </c>
      <c r="C1807" s="6" t="s">
        <v>5530</v>
      </c>
      <c r="D1807" s="10">
        <v>415.76</v>
      </c>
      <c r="E1807" s="5" t="e">
        <f t="shared" si="28"/>
        <v>#REF!</v>
      </c>
    </row>
    <row r="1808" spans="1:5" ht="13.8" x14ac:dyDescent="0.3">
      <c r="A1808" s="6">
        <v>84957</v>
      </c>
      <c r="B1808" s="6" t="s">
        <v>7130</v>
      </c>
      <c r="C1808" s="6" t="s">
        <v>5530</v>
      </c>
      <c r="D1808" s="10">
        <v>155.43</v>
      </c>
      <c r="E1808" s="5" t="e">
        <f t="shared" si="28"/>
        <v>#REF!</v>
      </c>
    </row>
    <row r="1809" spans="1:5" ht="13.8" x14ac:dyDescent="0.3">
      <c r="A1809" s="6">
        <v>84959</v>
      </c>
      <c r="B1809" s="6" t="s">
        <v>7131</v>
      </c>
      <c r="C1809" s="6" t="s">
        <v>5530</v>
      </c>
      <c r="D1809" s="10">
        <v>182.1</v>
      </c>
      <c r="E1809" s="5" t="e">
        <f t="shared" si="28"/>
        <v>#REF!</v>
      </c>
    </row>
    <row r="1810" spans="1:5" ht="13.8" x14ac:dyDescent="0.3">
      <c r="A1810" s="6">
        <v>85001</v>
      </c>
      <c r="B1810" s="6" t="s">
        <v>7132</v>
      </c>
      <c r="C1810" s="6" t="s">
        <v>5530</v>
      </c>
      <c r="D1810" s="10">
        <v>173.21</v>
      </c>
      <c r="E1810" s="5" t="e">
        <f t="shared" si="28"/>
        <v>#REF!</v>
      </c>
    </row>
    <row r="1811" spans="1:5" ht="13.8" x14ac:dyDescent="0.3">
      <c r="A1811" s="6">
        <v>85002</v>
      </c>
      <c r="B1811" s="6" t="s">
        <v>7133</v>
      </c>
      <c r="C1811" s="6" t="s">
        <v>5530</v>
      </c>
      <c r="D1811" s="10">
        <v>244.32</v>
      </c>
      <c r="E1811" s="5" t="e">
        <f t="shared" si="28"/>
        <v>#REF!</v>
      </c>
    </row>
    <row r="1812" spans="1:5" ht="13.8" x14ac:dyDescent="0.3">
      <c r="A1812" s="6">
        <v>85004</v>
      </c>
      <c r="B1812" s="6" t="s">
        <v>7134</v>
      </c>
      <c r="C1812" s="6" t="s">
        <v>5530</v>
      </c>
      <c r="D1812" s="10">
        <v>119.87</v>
      </c>
      <c r="E1812" s="5" t="e">
        <f t="shared" si="28"/>
        <v>#REF!</v>
      </c>
    </row>
    <row r="1813" spans="1:5" ht="13.8" x14ac:dyDescent="0.3">
      <c r="A1813" s="6">
        <v>85005</v>
      </c>
      <c r="B1813" s="6" t="s">
        <v>7135</v>
      </c>
      <c r="C1813" s="6" t="s">
        <v>5530</v>
      </c>
      <c r="D1813" s="10">
        <v>355.4</v>
      </c>
      <c r="E1813" s="5" t="e">
        <f t="shared" si="28"/>
        <v>#REF!</v>
      </c>
    </row>
    <row r="1814" spans="1:5" ht="13.8" x14ac:dyDescent="0.3">
      <c r="A1814" s="6">
        <v>94569</v>
      </c>
      <c r="B1814" s="6" t="s">
        <v>7136</v>
      </c>
      <c r="C1814" s="6" t="s">
        <v>5530</v>
      </c>
      <c r="D1814" s="10">
        <v>510.3</v>
      </c>
      <c r="E1814" s="5" t="e">
        <f t="shared" si="28"/>
        <v>#REF!</v>
      </c>
    </row>
    <row r="1815" spans="1:5" ht="13.8" x14ac:dyDescent="0.3">
      <c r="A1815" s="6">
        <v>94570</v>
      </c>
      <c r="B1815" s="6" t="s">
        <v>7137</v>
      </c>
      <c r="C1815" s="6" t="s">
        <v>5530</v>
      </c>
      <c r="D1815" s="10">
        <v>324.73</v>
      </c>
      <c r="E1815" s="5" t="e">
        <f t="shared" si="28"/>
        <v>#REF!</v>
      </c>
    </row>
    <row r="1816" spans="1:5" ht="13.8" x14ac:dyDescent="0.3">
      <c r="A1816" s="6">
        <v>94572</v>
      </c>
      <c r="B1816" s="6" t="s">
        <v>7138</v>
      </c>
      <c r="C1816" s="6" t="s">
        <v>5530</v>
      </c>
      <c r="D1816" s="10">
        <v>488.4</v>
      </c>
      <c r="E1816" s="5" t="e">
        <f t="shared" si="28"/>
        <v>#REF!</v>
      </c>
    </row>
    <row r="1817" spans="1:5" ht="13.8" x14ac:dyDescent="0.3">
      <c r="A1817" s="6">
        <v>94573</v>
      </c>
      <c r="B1817" s="6" t="s">
        <v>7139</v>
      </c>
      <c r="C1817" s="6" t="s">
        <v>5530</v>
      </c>
      <c r="D1817" s="10">
        <v>373.11</v>
      </c>
      <c r="E1817" s="5" t="e">
        <f t="shared" si="28"/>
        <v>#REF!</v>
      </c>
    </row>
    <row r="1818" spans="1:5" ht="13.8" x14ac:dyDescent="0.3">
      <c r="A1818" s="6">
        <v>94580</v>
      </c>
      <c r="B1818" s="6" t="s">
        <v>7140</v>
      </c>
      <c r="C1818" s="6" t="s">
        <v>5530</v>
      </c>
      <c r="D1818" s="10">
        <v>550.99</v>
      </c>
      <c r="E1818" s="5" t="e">
        <f t="shared" si="28"/>
        <v>#REF!</v>
      </c>
    </row>
    <row r="1819" spans="1:5" ht="13.8" x14ac:dyDescent="0.3">
      <c r="A1819" s="6">
        <v>100674</v>
      </c>
      <c r="B1819" s="6" t="s">
        <v>7141</v>
      </c>
      <c r="C1819" s="6" t="s">
        <v>5530</v>
      </c>
      <c r="D1819" s="10">
        <v>356.03</v>
      </c>
      <c r="E1819" s="5" t="e">
        <f t="shared" si="28"/>
        <v>#REF!</v>
      </c>
    </row>
    <row r="1820" spans="1:5" ht="13.8" x14ac:dyDescent="0.3">
      <c r="A1820" s="6">
        <v>97751</v>
      </c>
      <c r="B1820" s="6" t="s">
        <v>7142</v>
      </c>
      <c r="C1820" s="6" t="s">
        <v>6616</v>
      </c>
      <c r="D1820" s="10">
        <v>527.04999999999995</v>
      </c>
      <c r="E1820" s="5" t="e">
        <f t="shared" si="28"/>
        <v>#REF!</v>
      </c>
    </row>
    <row r="1821" spans="1:5" ht="13.8" x14ac:dyDescent="0.3">
      <c r="A1821" s="6">
        <v>97752</v>
      </c>
      <c r="B1821" s="6" t="s">
        <v>7143</v>
      </c>
      <c r="C1821" s="6" t="s">
        <v>6616</v>
      </c>
      <c r="D1821" s="10">
        <v>504.71</v>
      </c>
      <c r="E1821" s="5" t="e">
        <f t="shared" si="28"/>
        <v>#REF!</v>
      </c>
    </row>
    <row r="1822" spans="1:5" ht="13.8" x14ac:dyDescent="0.3">
      <c r="A1822" s="6">
        <v>97753</v>
      </c>
      <c r="B1822" s="6" t="s">
        <v>7144</v>
      </c>
      <c r="C1822" s="6" t="s">
        <v>6616</v>
      </c>
      <c r="D1822" s="10">
        <v>473.44</v>
      </c>
      <c r="E1822" s="5" t="e">
        <f t="shared" si="28"/>
        <v>#REF!</v>
      </c>
    </row>
    <row r="1823" spans="1:5" ht="13.8" x14ac:dyDescent="0.3">
      <c r="A1823" s="6">
        <v>97754</v>
      </c>
      <c r="B1823" s="6" t="s">
        <v>7145</v>
      </c>
      <c r="C1823" s="6" t="s">
        <v>6616</v>
      </c>
      <c r="D1823" s="10">
        <v>452.96</v>
      </c>
      <c r="E1823" s="5" t="e">
        <f t="shared" si="28"/>
        <v>#REF!</v>
      </c>
    </row>
    <row r="1824" spans="1:5" ht="13.8" x14ac:dyDescent="0.3">
      <c r="A1824" s="6">
        <v>97755</v>
      </c>
      <c r="B1824" s="6" t="s">
        <v>7146</v>
      </c>
      <c r="C1824" s="6" t="s">
        <v>6616</v>
      </c>
      <c r="D1824" s="10">
        <v>507.55</v>
      </c>
      <c r="E1824" s="5" t="e">
        <f t="shared" si="28"/>
        <v>#REF!</v>
      </c>
    </row>
    <row r="1825" spans="1:5" ht="13.8" x14ac:dyDescent="0.3">
      <c r="A1825" s="6">
        <v>97756</v>
      </c>
      <c r="B1825" s="6" t="s">
        <v>7147</v>
      </c>
      <c r="C1825" s="6" t="s">
        <v>6616</v>
      </c>
      <c r="D1825" s="10">
        <v>488.55</v>
      </c>
      <c r="E1825" s="5" t="e">
        <f t="shared" si="28"/>
        <v>#REF!</v>
      </c>
    </row>
    <row r="1826" spans="1:5" ht="13.8" x14ac:dyDescent="0.3">
      <c r="A1826" s="6">
        <v>97757</v>
      </c>
      <c r="B1826" s="6" t="s">
        <v>7148</v>
      </c>
      <c r="C1826" s="6" t="s">
        <v>6616</v>
      </c>
      <c r="D1826" s="10">
        <v>455.14</v>
      </c>
      <c r="E1826" s="5" t="e">
        <f t="shared" si="28"/>
        <v>#REF!</v>
      </c>
    </row>
    <row r="1827" spans="1:5" ht="13.8" x14ac:dyDescent="0.3">
      <c r="A1827" s="6">
        <v>97758</v>
      </c>
      <c r="B1827" s="6" t="s">
        <v>7149</v>
      </c>
      <c r="C1827" s="6" t="s">
        <v>6616</v>
      </c>
      <c r="D1827" s="10">
        <v>429.4</v>
      </c>
      <c r="E1827" s="5" t="e">
        <f t="shared" si="28"/>
        <v>#REF!</v>
      </c>
    </row>
    <row r="1828" spans="1:5" ht="13.8" x14ac:dyDescent="0.3">
      <c r="A1828" s="6">
        <v>97759</v>
      </c>
      <c r="B1828" s="6" t="s">
        <v>7150</v>
      </c>
      <c r="C1828" s="6" t="s">
        <v>6616</v>
      </c>
      <c r="D1828" s="10">
        <v>503.38</v>
      </c>
      <c r="E1828" s="5" t="e">
        <f t="shared" si="28"/>
        <v>#REF!</v>
      </c>
    </row>
    <row r="1829" spans="1:5" ht="13.8" x14ac:dyDescent="0.3">
      <c r="A1829" s="6">
        <v>97760</v>
      </c>
      <c r="B1829" s="6" t="s">
        <v>7151</v>
      </c>
      <c r="C1829" s="6" t="s">
        <v>6616</v>
      </c>
      <c r="D1829" s="10">
        <v>477.83</v>
      </c>
      <c r="E1829" s="5" t="e">
        <f t="shared" si="28"/>
        <v>#REF!</v>
      </c>
    </row>
    <row r="1830" spans="1:5" ht="13.8" x14ac:dyDescent="0.3">
      <c r="A1830" s="6">
        <v>97761</v>
      </c>
      <c r="B1830" s="6" t="s">
        <v>7152</v>
      </c>
      <c r="C1830" s="6" t="s">
        <v>6616</v>
      </c>
      <c r="D1830" s="10">
        <v>440.71</v>
      </c>
      <c r="E1830" s="5" t="e">
        <f t="shared" si="28"/>
        <v>#REF!</v>
      </c>
    </row>
    <row r="1831" spans="1:5" ht="13.8" x14ac:dyDescent="0.3">
      <c r="A1831" s="6">
        <v>97762</v>
      </c>
      <c r="B1831" s="6" t="s">
        <v>7153</v>
      </c>
      <c r="C1831" s="6" t="s">
        <v>6616</v>
      </c>
      <c r="D1831" s="10">
        <v>411.74</v>
      </c>
      <c r="E1831" s="5" t="e">
        <f t="shared" si="28"/>
        <v>#REF!</v>
      </c>
    </row>
    <row r="1832" spans="1:5" ht="13.8" x14ac:dyDescent="0.3">
      <c r="A1832" s="6">
        <v>97763</v>
      </c>
      <c r="B1832" s="6" t="s">
        <v>7154</v>
      </c>
      <c r="C1832" s="6" t="s">
        <v>6616</v>
      </c>
      <c r="D1832" s="10">
        <v>499.15</v>
      </c>
      <c r="E1832" s="5" t="e">
        <f t="shared" si="28"/>
        <v>#REF!</v>
      </c>
    </row>
    <row r="1833" spans="1:5" ht="13.8" x14ac:dyDescent="0.3">
      <c r="A1833" s="6">
        <v>97764</v>
      </c>
      <c r="B1833" s="6" t="s">
        <v>7155</v>
      </c>
      <c r="C1833" s="6" t="s">
        <v>6616</v>
      </c>
      <c r="D1833" s="10">
        <v>479.86</v>
      </c>
      <c r="E1833" s="5" t="e">
        <f t="shared" si="28"/>
        <v>#REF!</v>
      </c>
    </row>
    <row r="1834" spans="1:5" ht="13.8" x14ac:dyDescent="0.3">
      <c r="A1834" s="6">
        <v>97765</v>
      </c>
      <c r="B1834" s="6" t="s">
        <v>7156</v>
      </c>
      <c r="C1834" s="6" t="s">
        <v>6616</v>
      </c>
      <c r="D1834" s="10">
        <v>453.84</v>
      </c>
      <c r="E1834" s="5" t="e">
        <f t="shared" si="28"/>
        <v>#REF!</v>
      </c>
    </row>
    <row r="1835" spans="1:5" ht="13.8" x14ac:dyDescent="0.3">
      <c r="A1835" s="6">
        <v>97766</v>
      </c>
      <c r="B1835" s="6" t="s">
        <v>7157</v>
      </c>
      <c r="C1835" s="6" t="s">
        <v>6616</v>
      </c>
      <c r="D1835" s="10">
        <v>437.51</v>
      </c>
      <c r="E1835" s="5" t="e">
        <f t="shared" si="28"/>
        <v>#REF!</v>
      </c>
    </row>
    <row r="1836" spans="1:5" ht="13.8" x14ac:dyDescent="0.3">
      <c r="A1836" s="6">
        <v>97767</v>
      </c>
      <c r="B1836" s="6" t="s">
        <v>7158</v>
      </c>
      <c r="C1836" s="6" t="s">
        <v>6616</v>
      </c>
      <c r="D1836" s="10">
        <v>454.51</v>
      </c>
      <c r="E1836" s="5" t="e">
        <f t="shared" si="28"/>
        <v>#REF!</v>
      </c>
    </row>
    <row r="1837" spans="1:5" ht="13.8" x14ac:dyDescent="0.3">
      <c r="A1837" s="6">
        <v>97768</v>
      </c>
      <c r="B1837" s="6" t="s">
        <v>7159</v>
      </c>
      <c r="C1837" s="6" t="s">
        <v>6616</v>
      </c>
      <c r="D1837" s="10">
        <v>443.53</v>
      </c>
      <c r="E1837" s="5" t="e">
        <f t="shared" si="28"/>
        <v>#REF!</v>
      </c>
    </row>
    <row r="1838" spans="1:5" ht="13.8" x14ac:dyDescent="0.3">
      <c r="A1838" s="6">
        <v>97769</v>
      </c>
      <c r="B1838" s="6" t="s">
        <v>7160</v>
      </c>
      <c r="C1838" s="6" t="s">
        <v>6616</v>
      </c>
      <c r="D1838" s="10">
        <v>421.08</v>
      </c>
      <c r="E1838" s="5" t="e">
        <f t="shared" si="28"/>
        <v>#REF!</v>
      </c>
    </row>
    <row r="1839" spans="1:5" ht="13.8" x14ac:dyDescent="0.3">
      <c r="A1839" s="6">
        <v>97770</v>
      </c>
      <c r="B1839" s="6" t="s">
        <v>7161</v>
      </c>
      <c r="C1839" s="6" t="s">
        <v>6616</v>
      </c>
      <c r="D1839" s="10">
        <v>402.38</v>
      </c>
      <c r="E1839" s="5" t="e">
        <f t="shared" si="28"/>
        <v>#REF!</v>
      </c>
    </row>
    <row r="1840" spans="1:5" ht="13.8" x14ac:dyDescent="0.3">
      <c r="A1840" s="6">
        <v>97771</v>
      </c>
      <c r="B1840" s="6" t="s">
        <v>7162</v>
      </c>
      <c r="C1840" s="6" t="s">
        <v>6616</v>
      </c>
      <c r="D1840" s="10">
        <v>436.69</v>
      </c>
      <c r="E1840" s="5" t="e">
        <f t="shared" si="28"/>
        <v>#REF!</v>
      </c>
    </row>
    <row r="1841" spans="1:5" ht="13.8" x14ac:dyDescent="0.3">
      <c r="A1841" s="6">
        <v>97772</v>
      </c>
      <c r="B1841" s="6" t="s">
        <v>7163</v>
      </c>
      <c r="C1841" s="6" t="s">
        <v>6616</v>
      </c>
      <c r="D1841" s="10">
        <v>421.89</v>
      </c>
      <c r="E1841" s="5" t="e">
        <f t="shared" si="28"/>
        <v>#REF!</v>
      </c>
    </row>
    <row r="1842" spans="1:5" ht="13.8" x14ac:dyDescent="0.3">
      <c r="A1842" s="6">
        <v>97773</v>
      </c>
      <c r="B1842" s="6" t="s">
        <v>7164</v>
      </c>
      <c r="C1842" s="6" t="s">
        <v>6616</v>
      </c>
      <c r="D1842" s="10">
        <v>398.74</v>
      </c>
      <c r="E1842" s="5" t="e">
        <f t="shared" si="28"/>
        <v>#REF!</v>
      </c>
    </row>
    <row r="1843" spans="1:5" ht="13.8" x14ac:dyDescent="0.3">
      <c r="A1843" s="6">
        <v>97774</v>
      </c>
      <c r="B1843" s="6" t="s">
        <v>7165</v>
      </c>
      <c r="C1843" s="6" t="s">
        <v>6616</v>
      </c>
      <c r="D1843" s="10">
        <v>378.71</v>
      </c>
      <c r="E1843" s="5" t="e">
        <f t="shared" si="28"/>
        <v>#REF!</v>
      </c>
    </row>
    <row r="1844" spans="1:5" ht="13.8" x14ac:dyDescent="0.3">
      <c r="A1844" s="6">
        <v>97775</v>
      </c>
      <c r="B1844" s="6" t="s">
        <v>7166</v>
      </c>
      <c r="C1844" s="6" t="s">
        <v>6616</v>
      </c>
      <c r="D1844" s="10">
        <v>568.08000000000004</v>
      </c>
      <c r="E1844" s="5" t="e">
        <f t="shared" si="28"/>
        <v>#REF!</v>
      </c>
    </row>
    <row r="1845" spans="1:5" ht="13.8" x14ac:dyDescent="0.3">
      <c r="A1845" s="6">
        <v>97776</v>
      </c>
      <c r="B1845" s="6" t="s">
        <v>7167</v>
      </c>
      <c r="C1845" s="6" t="s">
        <v>6616</v>
      </c>
      <c r="D1845" s="10">
        <v>544.66</v>
      </c>
      <c r="E1845" s="5" t="e">
        <f t="shared" si="28"/>
        <v>#REF!</v>
      </c>
    </row>
    <row r="1846" spans="1:5" ht="13.8" x14ac:dyDescent="0.3">
      <c r="A1846" s="6">
        <v>97777</v>
      </c>
      <c r="B1846" s="6" t="s">
        <v>7168</v>
      </c>
      <c r="C1846" s="6" t="s">
        <v>6616</v>
      </c>
      <c r="D1846" s="10">
        <v>512.32000000000005</v>
      </c>
      <c r="E1846" s="5" t="e">
        <f t="shared" si="28"/>
        <v>#REF!</v>
      </c>
    </row>
    <row r="1847" spans="1:5" ht="13.8" x14ac:dyDescent="0.3">
      <c r="A1847" s="6">
        <v>97778</v>
      </c>
      <c r="B1847" s="6" t="s">
        <v>7169</v>
      </c>
      <c r="C1847" s="6" t="s">
        <v>6616</v>
      </c>
      <c r="D1847" s="10">
        <v>491.53</v>
      </c>
      <c r="E1847" s="5" t="e">
        <f t="shared" si="28"/>
        <v>#REF!</v>
      </c>
    </row>
    <row r="1848" spans="1:5" ht="13.8" x14ac:dyDescent="0.3">
      <c r="A1848" s="6">
        <v>97779</v>
      </c>
      <c r="B1848" s="6" t="s">
        <v>7170</v>
      </c>
      <c r="C1848" s="6" t="s">
        <v>6616</v>
      </c>
      <c r="D1848" s="10">
        <v>539.23</v>
      </c>
      <c r="E1848" s="5" t="e">
        <f t="shared" si="28"/>
        <v>#REF!</v>
      </c>
    </row>
    <row r="1849" spans="1:5" ht="13.8" x14ac:dyDescent="0.3">
      <c r="A1849" s="6">
        <v>97780</v>
      </c>
      <c r="B1849" s="6" t="s">
        <v>7171</v>
      </c>
      <c r="C1849" s="6" t="s">
        <v>6616</v>
      </c>
      <c r="D1849" s="10">
        <v>520.27</v>
      </c>
      <c r="E1849" s="5" t="e">
        <f t="shared" si="28"/>
        <v>#REF!</v>
      </c>
    </row>
    <row r="1850" spans="1:5" ht="13.8" x14ac:dyDescent="0.3">
      <c r="A1850" s="6">
        <v>97781</v>
      </c>
      <c r="B1850" s="6" t="s">
        <v>7172</v>
      </c>
      <c r="C1850" s="6" t="s">
        <v>6616</v>
      </c>
      <c r="D1850" s="10">
        <v>486.15</v>
      </c>
      <c r="E1850" s="5" t="e">
        <f t="shared" si="28"/>
        <v>#REF!</v>
      </c>
    </row>
    <row r="1851" spans="1:5" ht="13.8" x14ac:dyDescent="0.3">
      <c r="A1851" s="6">
        <v>97782</v>
      </c>
      <c r="B1851" s="6" t="s">
        <v>7173</v>
      </c>
      <c r="C1851" s="6" t="s">
        <v>6616</v>
      </c>
      <c r="D1851" s="10">
        <v>459.63</v>
      </c>
      <c r="E1851" s="5" t="e">
        <f t="shared" si="28"/>
        <v>#REF!</v>
      </c>
    </row>
    <row r="1852" spans="1:5" ht="13.8" x14ac:dyDescent="0.3">
      <c r="A1852" s="6">
        <v>97783</v>
      </c>
      <c r="B1852" s="6" t="s">
        <v>7174</v>
      </c>
      <c r="C1852" s="6" t="s">
        <v>6616</v>
      </c>
      <c r="D1852" s="10">
        <v>534.91999999999996</v>
      </c>
      <c r="E1852" s="5" t="e">
        <f t="shared" si="28"/>
        <v>#REF!</v>
      </c>
    </row>
    <row r="1853" spans="1:5" ht="13.8" x14ac:dyDescent="0.3">
      <c r="A1853" s="6">
        <v>97784</v>
      </c>
      <c r="B1853" s="6" t="s">
        <v>7175</v>
      </c>
      <c r="C1853" s="6" t="s">
        <v>6616</v>
      </c>
      <c r="D1853" s="10">
        <v>508.71</v>
      </c>
      <c r="E1853" s="5" t="e">
        <f t="shared" si="28"/>
        <v>#REF!</v>
      </c>
    </row>
    <row r="1854" spans="1:5" ht="13.8" x14ac:dyDescent="0.3">
      <c r="A1854" s="6">
        <v>97785</v>
      </c>
      <c r="B1854" s="6" t="s">
        <v>7176</v>
      </c>
      <c r="C1854" s="6" t="s">
        <v>6616</v>
      </c>
      <c r="D1854" s="10">
        <v>470.6</v>
      </c>
      <c r="E1854" s="5" t="e">
        <f t="shared" si="28"/>
        <v>#REF!</v>
      </c>
    </row>
    <row r="1855" spans="1:5" ht="13.8" x14ac:dyDescent="0.3">
      <c r="A1855" s="6">
        <v>97786</v>
      </c>
      <c r="B1855" s="6" t="s">
        <v>7177</v>
      </c>
      <c r="C1855" s="6" t="s">
        <v>6616</v>
      </c>
      <c r="D1855" s="10">
        <v>440.46</v>
      </c>
      <c r="E1855" s="5" t="e">
        <f t="shared" si="28"/>
        <v>#REF!</v>
      </c>
    </row>
    <row r="1856" spans="1:5" ht="13.8" x14ac:dyDescent="0.3">
      <c r="A1856" s="6">
        <v>97787</v>
      </c>
      <c r="B1856" s="6" t="s">
        <v>7178</v>
      </c>
      <c r="C1856" s="6" t="s">
        <v>6616</v>
      </c>
      <c r="D1856" s="10">
        <v>540.17999999999995</v>
      </c>
      <c r="E1856" s="5" t="e">
        <f t="shared" si="28"/>
        <v>#REF!</v>
      </c>
    </row>
    <row r="1857" spans="1:5" ht="13.8" x14ac:dyDescent="0.3">
      <c r="A1857" s="6">
        <v>97788</v>
      </c>
      <c r="B1857" s="6" t="s">
        <v>7179</v>
      </c>
      <c r="C1857" s="6" t="s">
        <v>6616</v>
      </c>
      <c r="D1857" s="10">
        <v>519.80999999999995</v>
      </c>
      <c r="E1857" s="5" t="e">
        <f t="shared" si="28"/>
        <v>#REF!</v>
      </c>
    </row>
    <row r="1858" spans="1:5" ht="13.8" x14ac:dyDescent="0.3">
      <c r="A1858" s="6">
        <v>97789</v>
      </c>
      <c r="B1858" s="6" t="s">
        <v>7180</v>
      </c>
      <c r="C1858" s="6" t="s">
        <v>6616</v>
      </c>
      <c r="D1858" s="10">
        <v>492.72</v>
      </c>
      <c r="E1858" s="5" t="e">
        <f t="shared" si="28"/>
        <v>#REF!</v>
      </c>
    </row>
    <row r="1859" spans="1:5" ht="13.8" x14ac:dyDescent="0.3">
      <c r="A1859" s="6">
        <v>97790</v>
      </c>
      <c r="B1859" s="6" t="s">
        <v>7181</v>
      </c>
      <c r="C1859" s="6" t="s">
        <v>6616</v>
      </c>
      <c r="D1859" s="10">
        <v>476.08</v>
      </c>
      <c r="E1859" s="5" t="e">
        <f t="shared" si="28"/>
        <v>#REF!</v>
      </c>
    </row>
    <row r="1860" spans="1:5" ht="13.8" x14ac:dyDescent="0.3">
      <c r="A1860" s="6">
        <v>97791</v>
      </c>
      <c r="B1860" s="6" t="s">
        <v>7182</v>
      </c>
      <c r="C1860" s="6" t="s">
        <v>6616</v>
      </c>
      <c r="D1860" s="10">
        <v>486.19</v>
      </c>
      <c r="E1860" s="5" t="e">
        <f t="shared" si="28"/>
        <v>#REF!</v>
      </c>
    </row>
    <row r="1861" spans="1:5" ht="13.8" x14ac:dyDescent="0.3">
      <c r="A1861" s="6">
        <v>97792</v>
      </c>
      <c r="B1861" s="6" t="s">
        <v>7183</v>
      </c>
      <c r="C1861" s="6" t="s">
        <v>6616</v>
      </c>
      <c r="D1861" s="10">
        <v>475.25</v>
      </c>
      <c r="E1861" s="5" t="e">
        <f t="shared" si="28"/>
        <v>#REF!</v>
      </c>
    </row>
    <row r="1862" spans="1:5" ht="13.8" x14ac:dyDescent="0.3">
      <c r="A1862" s="6">
        <v>97793</v>
      </c>
      <c r="B1862" s="6" t="s">
        <v>7184</v>
      </c>
      <c r="C1862" s="6" t="s">
        <v>6616</v>
      </c>
      <c r="D1862" s="10">
        <v>452.09</v>
      </c>
      <c r="E1862" s="5" t="e">
        <f t="shared" si="28"/>
        <v>#REF!</v>
      </c>
    </row>
    <row r="1863" spans="1:5" ht="13.8" x14ac:dyDescent="0.3">
      <c r="A1863" s="6">
        <v>97794</v>
      </c>
      <c r="B1863" s="6" t="s">
        <v>7185</v>
      </c>
      <c r="C1863" s="6" t="s">
        <v>6616</v>
      </c>
      <c r="D1863" s="10">
        <v>432.61</v>
      </c>
      <c r="E1863" s="5" t="e">
        <f t="shared" si="28"/>
        <v>#REF!</v>
      </c>
    </row>
    <row r="1864" spans="1:5" ht="13.8" x14ac:dyDescent="0.3">
      <c r="A1864" s="6">
        <v>97795</v>
      </c>
      <c r="B1864" s="6" t="s">
        <v>7186</v>
      </c>
      <c r="C1864" s="6" t="s">
        <v>6616</v>
      </c>
      <c r="D1864" s="10">
        <v>468.23</v>
      </c>
      <c r="E1864" s="5" t="e">
        <f t="shared" ref="E1864:E1927" si="29">TRUNC(D1864-(D1864*$F$3),2)</f>
        <v>#REF!</v>
      </c>
    </row>
    <row r="1865" spans="1:5" ht="13.8" x14ac:dyDescent="0.3">
      <c r="A1865" s="6">
        <v>97796</v>
      </c>
      <c r="B1865" s="6" t="s">
        <v>7187</v>
      </c>
      <c r="C1865" s="6" t="s">
        <v>6616</v>
      </c>
      <c r="D1865" s="10">
        <v>452.77</v>
      </c>
      <c r="E1865" s="5" t="e">
        <f t="shared" si="29"/>
        <v>#REF!</v>
      </c>
    </row>
    <row r="1866" spans="1:5" ht="13.8" x14ac:dyDescent="0.3">
      <c r="A1866" s="6">
        <v>97797</v>
      </c>
      <c r="B1866" s="6" t="s">
        <v>7188</v>
      </c>
      <c r="C1866" s="6" t="s">
        <v>6616</v>
      </c>
      <c r="D1866" s="10">
        <v>428.63</v>
      </c>
      <c r="E1866" s="5" t="e">
        <f t="shared" si="29"/>
        <v>#REF!</v>
      </c>
    </row>
    <row r="1867" spans="1:5" ht="13.8" x14ac:dyDescent="0.3">
      <c r="A1867" s="6">
        <v>97798</v>
      </c>
      <c r="B1867" s="6" t="s">
        <v>7189</v>
      </c>
      <c r="C1867" s="6" t="s">
        <v>6616</v>
      </c>
      <c r="D1867" s="10">
        <v>407.43</v>
      </c>
      <c r="E1867" s="5" t="e">
        <f t="shared" si="29"/>
        <v>#REF!</v>
      </c>
    </row>
    <row r="1868" spans="1:5" ht="13.8" x14ac:dyDescent="0.3">
      <c r="A1868" s="6">
        <v>97799</v>
      </c>
      <c r="B1868" s="6" t="s">
        <v>7190</v>
      </c>
      <c r="C1868" s="6" t="s">
        <v>6616</v>
      </c>
      <c r="D1868" s="10">
        <v>479.92</v>
      </c>
      <c r="E1868" s="5" t="e">
        <f t="shared" si="29"/>
        <v>#REF!</v>
      </c>
    </row>
    <row r="1869" spans="1:5" ht="13.8" x14ac:dyDescent="0.3">
      <c r="A1869" s="6">
        <v>97800</v>
      </c>
      <c r="B1869" s="6" t="s">
        <v>7191</v>
      </c>
      <c r="C1869" s="6" t="s">
        <v>6616</v>
      </c>
      <c r="D1869" s="10">
        <v>522.76</v>
      </c>
      <c r="E1869" s="5" t="e">
        <f t="shared" si="29"/>
        <v>#REF!</v>
      </c>
    </row>
    <row r="1870" spans="1:5" ht="13.8" x14ac:dyDescent="0.3">
      <c r="A1870" s="6">
        <v>95601</v>
      </c>
      <c r="B1870" s="6" t="s">
        <v>7192</v>
      </c>
      <c r="C1870" s="6" t="s">
        <v>5372</v>
      </c>
      <c r="D1870" s="10">
        <v>12.94</v>
      </c>
      <c r="E1870" s="5" t="e">
        <f t="shared" si="29"/>
        <v>#REF!</v>
      </c>
    </row>
    <row r="1871" spans="1:5" ht="13.8" x14ac:dyDescent="0.3">
      <c r="A1871" s="6">
        <v>95602</v>
      </c>
      <c r="B1871" s="6" t="s">
        <v>7193</v>
      </c>
      <c r="C1871" s="6" t="s">
        <v>5372</v>
      </c>
      <c r="D1871" s="10">
        <v>16.52</v>
      </c>
      <c r="E1871" s="5" t="e">
        <f t="shared" si="29"/>
        <v>#REF!</v>
      </c>
    </row>
    <row r="1872" spans="1:5" ht="13.8" x14ac:dyDescent="0.3">
      <c r="A1872" s="6">
        <v>95603</v>
      </c>
      <c r="B1872" s="6" t="s">
        <v>7194</v>
      </c>
      <c r="C1872" s="6" t="s">
        <v>5372</v>
      </c>
      <c r="D1872" s="10">
        <v>21.69</v>
      </c>
      <c r="E1872" s="5" t="e">
        <f t="shared" si="29"/>
        <v>#REF!</v>
      </c>
    </row>
    <row r="1873" spans="1:5" ht="13.8" x14ac:dyDescent="0.3">
      <c r="A1873" s="6">
        <v>95604</v>
      </c>
      <c r="B1873" s="6" t="s">
        <v>7195</v>
      </c>
      <c r="C1873" s="6" t="s">
        <v>5372</v>
      </c>
      <c r="D1873" s="10">
        <v>28.57</v>
      </c>
      <c r="E1873" s="5" t="e">
        <f t="shared" si="29"/>
        <v>#REF!</v>
      </c>
    </row>
    <row r="1874" spans="1:5" ht="13.8" x14ac:dyDescent="0.3">
      <c r="A1874" s="6">
        <v>95605</v>
      </c>
      <c r="B1874" s="6" t="s">
        <v>7196</v>
      </c>
      <c r="C1874" s="6" t="s">
        <v>5372</v>
      </c>
      <c r="D1874" s="10">
        <v>44.78</v>
      </c>
      <c r="E1874" s="5" t="e">
        <f t="shared" si="29"/>
        <v>#REF!</v>
      </c>
    </row>
    <row r="1875" spans="1:5" ht="13.8" x14ac:dyDescent="0.3">
      <c r="A1875" s="6">
        <v>95607</v>
      </c>
      <c r="B1875" s="6" t="s">
        <v>7197</v>
      </c>
      <c r="C1875" s="6" t="s">
        <v>5372</v>
      </c>
      <c r="D1875" s="10">
        <v>4.5199999999999996</v>
      </c>
      <c r="E1875" s="5" t="e">
        <f t="shared" si="29"/>
        <v>#REF!</v>
      </c>
    </row>
    <row r="1876" spans="1:5" ht="13.8" x14ac:dyDescent="0.3">
      <c r="A1876" s="6">
        <v>95608</v>
      </c>
      <c r="B1876" s="6" t="s">
        <v>7198</v>
      </c>
      <c r="C1876" s="6" t="s">
        <v>5372</v>
      </c>
      <c r="D1876" s="10">
        <v>5.22</v>
      </c>
      <c r="E1876" s="5" t="e">
        <f t="shared" si="29"/>
        <v>#REF!</v>
      </c>
    </row>
    <row r="1877" spans="1:5" ht="13.8" x14ac:dyDescent="0.3">
      <c r="A1877" s="6">
        <v>95609</v>
      </c>
      <c r="B1877" s="6" t="s">
        <v>7199</v>
      </c>
      <c r="C1877" s="6" t="s">
        <v>5372</v>
      </c>
      <c r="D1877" s="10">
        <v>5.82</v>
      </c>
      <c r="E1877" s="5" t="e">
        <f t="shared" si="29"/>
        <v>#REF!</v>
      </c>
    </row>
    <row r="1878" spans="1:5" ht="13.8" x14ac:dyDescent="0.3">
      <c r="A1878" s="6">
        <v>98228</v>
      </c>
      <c r="B1878" s="6" t="s">
        <v>7200</v>
      </c>
      <c r="C1878" s="6" t="s">
        <v>1</v>
      </c>
      <c r="D1878" s="10">
        <v>45.08</v>
      </c>
      <c r="E1878" s="5" t="e">
        <f t="shared" si="29"/>
        <v>#REF!</v>
      </c>
    </row>
    <row r="1879" spans="1:5" ht="13.8" x14ac:dyDescent="0.3">
      <c r="A1879" s="6">
        <v>98229</v>
      </c>
      <c r="B1879" s="6" t="s">
        <v>7201</v>
      </c>
      <c r="C1879" s="6" t="s">
        <v>1</v>
      </c>
      <c r="D1879" s="10">
        <v>60.64</v>
      </c>
      <c r="E1879" s="5" t="e">
        <f t="shared" si="29"/>
        <v>#REF!</v>
      </c>
    </row>
    <row r="1880" spans="1:5" ht="13.8" x14ac:dyDescent="0.3">
      <c r="A1880" s="6">
        <v>98230</v>
      </c>
      <c r="B1880" s="6" t="s">
        <v>7202</v>
      </c>
      <c r="C1880" s="6" t="s">
        <v>1</v>
      </c>
      <c r="D1880" s="10">
        <v>81.05</v>
      </c>
      <c r="E1880" s="5" t="e">
        <f t="shared" si="29"/>
        <v>#REF!</v>
      </c>
    </row>
    <row r="1881" spans="1:5" ht="13.8" x14ac:dyDescent="0.3">
      <c r="A1881" s="6">
        <v>100651</v>
      </c>
      <c r="B1881" s="6" t="s">
        <v>7203</v>
      </c>
      <c r="C1881" s="6" t="s">
        <v>1</v>
      </c>
      <c r="D1881" s="10">
        <v>86.94</v>
      </c>
      <c r="E1881" s="5" t="e">
        <f t="shared" si="29"/>
        <v>#REF!</v>
      </c>
    </row>
    <row r="1882" spans="1:5" ht="13.8" x14ac:dyDescent="0.3">
      <c r="A1882" s="6">
        <v>100652</v>
      </c>
      <c r="B1882" s="6" t="s">
        <v>7204</v>
      </c>
      <c r="C1882" s="6" t="s">
        <v>1</v>
      </c>
      <c r="D1882" s="10">
        <v>171.54</v>
      </c>
      <c r="E1882" s="5" t="e">
        <f t="shared" si="29"/>
        <v>#REF!</v>
      </c>
    </row>
    <row r="1883" spans="1:5" ht="13.8" x14ac:dyDescent="0.3">
      <c r="A1883" s="6">
        <v>100653</v>
      </c>
      <c r="B1883" s="6" t="s">
        <v>7205</v>
      </c>
      <c r="C1883" s="6" t="s">
        <v>1</v>
      </c>
      <c r="D1883" s="10">
        <v>289.87</v>
      </c>
      <c r="E1883" s="5" t="e">
        <f t="shared" si="29"/>
        <v>#REF!</v>
      </c>
    </row>
    <row r="1884" spans="1:5" ht="13.8" x14ac:dyDescent="0.3">
      <c r="A1884" s="6">
        <v>100654</v>
      </c>
      <c r="B1884" s="6" t="s">
        <v>7206</v>
      </c>
      <c r="C1884" s="6" t="s">
        <v>1</v>
      </c>
      <c r="D1884" s="10">
        <v>387.23</v>
      </c>
      <c r="E1884" s="5" t="e">
        <f t="shared" si="29"/>
        <v>#REF!</v>
      </c>
    </row>
    <row r="1885" spans="1:5" ht="13.8" x14ac:dyDescent="0.3">
      <c r="A1885" s="6">
        <v>100655</v>
      </c>
      <c r="B1885" s="6" t="s">
        <v>7207</v>
      </c>
      <c r="C1885" s="6" t="s">
        <v>1</v>
      </c>
      <c r="D1885" s="10">
        <v>451.11</v>
      </c>
      <c r="E1885" s="5" t="e">
        <f t="shared" si="29"/>
        <v>#REF!</v>
      </c>
    </row>
    <row r="1886" spans="1:5" ht="13.8" x14ac:dyDescent="0.3">
      <c r="A1886" s="6">
        <v>100656</v>
      </c>
      <c r="B1886" s="6" t="s">
        <v>7208</v>
      </c>
      <c r="C1886" s="6" t="s">
        <v>1</v>
      </c>
      <c r="D1886" s="10">
        <v>65.25</v>
      </c>
      <c r="E1886" s="5" t="e">
        <f t="shared" si="29"/>
        <v>#REF!</v>
      </c>
    </row>
    <row r="1887" spans="1:5" ht="13.8" x14ac:dyDescent="0.3">
      <c r="A1887" s="6">
        <v>100657</v>
      </c>
      <c r="B1887" s="6" t="s">
        <v>7209</v>
      </c>
      <c r="C1887" s="6" t="s">
        <v>1</v>
      </c>
      <c r="D1887" s="10">
        <v>84.29</v>
      </c>
      <c r="E1887" s="5" t="e">
        <f t="shared" si="29"/>
        <v>#REF!</v>
      </c>
    </row>
    <row r="1888" spans="1:5" ht="13.8" x14ac:dyDescent="0.3">
      <c r="A1888" s="6">
        <v>100658</v>
      </c>
      <c r="B1888" s="6" t="s">
        <v>7210</v>
      </c>
      <c r="C1888" s="6" t="s">
        <v>1</v>
      </c>
      <c r="D1888" s="10">
        <v>194.76</v>
      </c>
      <c r="E1888" s="5" t="e">
        <f t="shared" si="29"/>
        <v>#REF!</v>
      </c>
    </row>
    <row r="1889" spans="1:5" ht="13.8" x14ac:dyDescent="0.3">
      <c r="A1889" s="6">
        <v>100889</v>
      </c>
      <c r="B1889" s="6" t="s">
        <v>7211</v>
      </c>
      <c r="C1889" s="6" t="s">
        <v>6569</v>
      </c>
      <c r="D1889" s="10">
        <v>7.39</v>
      </c>
      <c r="E1889" s="5" t="e">
        <f t="shared" si="29"/>
        <v>#REF!</v>
      </c>
    </row>
    <row r="1890" spans="1:5" ht="13.8" x14ac:dyDescent="0.3">
      <c r="A1890" s="6">
        <v>100890</v>
      </c>
      <c r="B1890" s="6" t="s">
        <v>7212</v>
      </c>
      <c r="C1890" s="6" t="s">
        <v>6569</v>
      </c>
      <c r="D1890" s="10">
        <v>7.29</v>
      </c>
      <c r="E1890" s="5" t="e">
        <f t="shared" si="29"/>
        <v>#REF!</v>
      </c>
    </row>
    <row r="1891" spans="1:5" ht="13.8" x14ac:dyDescent="0.3">
      <c r="A1891" s="6">
        <v>100892</v>
      </c>
      <c r="B1891" s="6" t="s">
        <v>7213</v>
      </c>
      <c r="C1891" s="6" t="s">
        <v>6569</v>
      </c>
      <c r="D1891" s="10">
        <v>7.08</v>
      </c>
      <c r="E1891" s="5" t="e">
        <f t="shared" si="29"/>
        <v>#REF!</v>
      </c>
    </row>
    <row r="1892" spans="1:5" ht="13.8" x14ac:dyDescent="0.3">
      <c r="A1892" s="6">
        <v>100893</v>
      </c>
      <c r="B1892" s="6" t="s">
        <v>7214</v>
      </c>
      <c r="C1892" s="6" t="s">
        <v>6569</v>
      </c>
      <c r="D1892" s="10">
        <v>6.97</v>
      </c>
      <c r="E1892" s="5" t="e">
        <f t="shared" si="29"/>
        <v>#REF!</v>
      </c>
    </row>
    <row r="1893" spans="1:5" ht="13.8" x14ac:dyDescent="0.3">
      <c r="A1893" s="6">
        <v>100894</v>
      </c>
      <c r="B1893" s="6" t="s">
        <v>7215</v>
      </c>
      <c r="C1893" s="6" t="s">
        <v>6569</v>
      </c>
      <c r="D1893" s="10">
        <v>6.92</v>
      </c>
      <c r="E1893" s="5" t="e">
        <f t="shared" si="29"/>
        <v>#REF!</v>
      </c>
    </row>
    <row r="1894" spans="1:5" ht="13.8" x14ac:dyDescent="0.3">
      <c r="A1894" s="6">
        <v>100896</v>
      </c>
      <c r="B1894" s="6" t="s">
        <v>7216</v>
      </c>
      <c r="C1894" s="6" t="s">
        <v>1</v>
      </c>
      <c r="D1894" s="10">
        <v>39.380000000000003</v>
      </c>
      <c r="E1894" s="5" t="e">
        <f t="shared" si="29"/>
        <v>#REF!</v>
      </c>
    </row>
    <row r="1895" spans="1:5" ht="13.8" x14ac:dyDescent="0.3">
      <c r="A1895" s="6">
        <v>100897</v>
      </c>
      <c r="B1895" s="6" t="s">
        <v>7217</v>
      </c>
      <c r="C1895" s="6" t="s">
        <v>1</v>
      </c>
      <c r="D1895" s="10">
        <v>78.97</v>
      </c>
      <c r="E1895" s="5" t="e">
        <f t="shared" si="29"/>
        <v>#REF!</v>
      </c>
    </row>
    <row r="1896" spans="1:5" ht="13.8" x14ac:dyDescent="0.3">
      <c r="A1896" s="6">
        <v>100898</v>
      </c>
      <c r="B1896" s="6" t="s">
        <v>7218</v>
      </c>
      <c r="C1896" s="6" t="s">
        <v>1</v>
      </c>
      <c r="D1896" s="10">
        <v>155.36000000000001</v>
      </c>
      <c r="E1896" s="5" t="e">
        <f t="shared" si="29"/>
        <v>#REF!</v>
      </c>
    </row>
    <row r="1897" spans="1:5" ht="13.8" x14ac:dyDescent="0.3">
      <c r="A1897" s="6">
        <v>100899</v>
      </c>
      <c r="B1897" s="6" t="s">
        <v>7219</v>
      </c>
      <c r="C1897" s="6" t="s">
        <v>1</v>
      </c>
      <c r="D1897" s="10">
        <v>55.48</v>
      </c>
      <c r="E1897" s="5" t="e">
        <f t="shared" si="29"/>
        <v>#REF!</v>
      </c>
    </row>
    <row r="1898" spans="1:5" ht="13.8" x14ac:dyDescent="0.3">
      <c r="A1898" s="6">
        <v>100900</v>
      </c>
      <c r="B1898" s="6" t="s">
        <v>7220</v>
      </c>
      <c r="C1898" s="6" t="s">
        <v>1</v>
      </c>
      <c r="D1898" s="10">
        <v>179.78</v>
      </c>
      <c r="E1898" s="5" t="e">
        <f t="shared" si="29"/>
        <v>#REF!</v>
      </c>
    </row>
    <row r="1899" spans="1:5" ht="13.8" x14ac:dyDescent="0.3">
      <c r="A1899" s="6">
        <v>100929</v>
      </c>
      <c r="B1899" s="6" t="s">
        <v>7221</v>
      </c>
      <c r="C1899" s="6" t="s">
        <v>1</v>
      </c>
      <c r="D1899" s="10">
        <v>152.88</v>
      </c>
      <c r="E1899" s="5" t="e">
        <f t="shared" si="29"/>
        <v>#REF!</v>
      </c>
    </row>
    <row r="1900" spans="1:5" ht="13.8" x14ac:dyDescent="0.3">
      <c r="A1900" s="6">
        <v>100930</v>
      </c>
      <c r="B1900" s="6" t="s">
        <v>7222</v>
      </c>
      <c r="C1900" s="6" t="s">
        <v>1</v>
      </c>
      <c r="D1900" s="10">
        <v>226.78</v>
      </c>
      <c r="E1900" s="5" t="e">
        <f t="shared" si="29"/>
        <v>#REF!</v>
      </c>
    </row>
    <row r="1901" spans="1:5" ht="13.8" x14ac:dyDescent="0.3">
      <c r="A1901" s="6">
        <v>100931</v>
      </c>
      <c r="B1901" s="6" t="s">
        <v>7223</v>
      </c>
      <c r="C1901" s="6" t="s">
        <v>1</v>
      </c>
      <c r="D1901" s="10">
        <v>290.89999999999998</v>
      </c>
      <c r="E1901" s="5" t="e">
        <f t="shared" si="29"/>
        <v>#REF!</v>
      </c>
    </row>
    <row r="1902" spans="1:5" ht="13.8" x14ac:dyDescent="0.3">
      <c r="A1902" s="6">
        <v>100932</v>
      </c>
      <c r="B1902" s="6" t="s">
        <v>7224</v>
      </c>
      <c r="C1902" s="6" t="s">
        <v>1</v>
      </c>
      <c r="D1902" s="10">
        <v>388.24</v>
      </c>
      <c r="E1902" s="5" t="e">
        <f t="shared" si="29"/>
        <v>#REF!</v>
      </c>
    </row>
    <row r="1903" spans="1:5" ht="13.8" x14ac:dyDescent="0.3">
      <c r="A1903" s="6">
        <v>100933</v>
      </c>
      <c r="B1903" s="6" t="s">
        <v>7225</v>
      </c>
      <c r="C1903" s="6" t="s">
        <v>1</v>
      </c>
      <c r="D1903" s="10">
        <v>196.23</v>
      </c>
      <c r="E1903" s="5" t="e">
        <f t="shared" si="29"/>
        <v>#REF!</v>
      </c>
    </row>
    <row r="1904" spans="1:5" ht="13.8" x14ac:dyDescent="0.3">
      <c r="A1904" s="6">
        <v>100934</v>
      </c>
      <c r="B1904" s="6" t="s">
        <v>7226</v>
      </c>
      <c r="C1904" s="6" t="s">
        <v>1</v>
      </c>
      <c r="D1904" s="10">
        <v>280.95</v>
      </c>
      <c r="E1904" s="5" t="e">
        <f t="shared" si="29"/>
        <v>#REF!</v>
      </c>
    </row>
    <row r="1905" spans="1:5" ht="13.8" x14ac:dyDescent="0.3">
      <c r="A1905" s="6">
        <v>100935</v>
      </c>
      <c r="B1905" s="6" t="s">
        <v>7227</v>
      </c>
      <c r="C1905" s="6" t="s">
        <v>1</v>
      </c>
      <c r="D1905" s="10">
        <v>359.03</v>
      </c>
      <c r="E1905" s="5" t="e">
        <f t="shared" si="29"/>
        <v>#REF!</v>
      </c>
    </row>
    <row r="1906" spans="1:5" ht="13.8" x14ac:dyDescent="0.3">
      <c r="A1906" s="6">
        <v>100936</v>
      </c>
      <c r="B1906" s="6" t="s">
        <v>7228</v>
      </c>
      <c r="C1906" s="6" t="s">
        <v>1</v>
      </c>
      <c r="D1906" s="10">
        <v>467.68</v>
      </c>
      <c r="E1906" s="5" t="e">
        <f t="shared" si="29"/>
        <v>#REF!</v>
      </c>
    </row>
    <row r="1907" spans="1:5" ht="13.8" x14ac:dyDescent="0.3">
      <c r="A1907" s="6">
        <v>95240</v>
      </c>
      <c r="B1907" s="6" t="s">
        <v>7229</v>
      </c>
      <c r="C1907" s="6" t="s">
        <v>5530</v>
      </c>
      <c r="D1907" s="10">
        <v>11.67</v>
      </c>
      <c r="E1907" s="5" t="e">
        <f t="shared" si="29"/>
        <v>#REF!</v>
      </c>
    </row>
    <row r="1908" spans="1:5" ht="13.8" x14ac:dyDescent="0.3">
      <c r="A1908" s="6">
        <v>95241</v>
      </c>
      <c r="B1908" s="6" t="s">
        <v>2</v>
      </c>
      <c r="C1908" s="6" t="s">
        <v>5530</v>
      </c>
      <c r="D1908" s="10">
        <v>19.47</v>
      </c>
      <c r="E1908" s="5" t="e">
        <f t="shared" si="29"/>
        <v>#REF!</v>
      </c>
    </row>
    <row r="1909" spans="1:5" ht="13.8" x14ac:dyDescent="0.3">
      <c r="A1909" s="6">
        <v>96616</v>
      </c>
      <c r="B1909" s="6" t="s">
        <v>7230</v>
      </c>
      <c r="C1909" s="6" t="s">
        <v>6616</v>
      </c>
      <c r="D1909" s="10">
        <v>406.01</v>
      </c>
      <c r="E1909" s="5" t="e">
        <f t="shared" si="29"/>
        <v>#REF!</v>
      </c>
    </row>
    <row r="1910" spans="1:5" ht="13.8" x14ac:dyDescent="0.3">
      <c r="A1910" s="6">
        <v>96617</v>
      </c>
      <c r="B1910" s="6" t="s">
        <v>7231</v>
      </c>
      <c r="C1910" s="6" t="s">
        <v>5530</v>
      </c>
      <c r="D1910" s="10">
        <v>12.17</v>
      </c>
      <c r="E1910" s="5" t="e">
        <f t="shared" si="29"/>
        <v>#REF!</v>
      </c>
    </row>
    <row r="1911" spans="1:5" ht="13.8" x14ac:dyDescent="0.3">
      <c r="A1911" s="6">
        <v>96619</v>
      </c>
      <c r="B1911" s="6" t="s">
        <v>7232</v>
      </c>
      <c r="C1911" s="6" t="s">
        <v>5530</v>
      </c>
      <c r="D1911" s="10">
        <v>20.29</v>
      </c>
      <c r="E1911" s="5" t="e">
        <f t="shared" si="29"/>
        <v>#REF!</v>
      </c>
    </row>
    <row r="1912" spans="1:5" ht="13.8" x14ac:dyDescent="0.3">
      <c r="A1912" s="6">
        <v>96620</v>
      </c>
      <c r="B1912" s="6" t="s">
        <v>7233</v>
      </c>
      <c r="C1912" s="6" t="s">
        <v>6616</v>
      </c>
      <c r="D1912" s="10">
        <v>389.61</v>
      </c>
      <c r="E1912" s="5" t="e">
        <f t="shared" si="29"/>
        <v>#REF!</v>
      </c>
    </row>
    <row r="1913" spans="1:5" ht="13.8" x14ac:dyDescent="0.3">
      <c r="A1913" s="6">
        <v>96621</v>
      </c>
      <c r="B1913" s="6" t="s">
        <v>7234</v>
      </c>
      <c r="C1913" s="6" t="s">
        <v>6616</v>
      </c>
      <c r="D1913" s="10">
        <v>154.31</v>
      </c>
      <c r="E1913" s="5" t="e">
        <f t="shared" si="29"/>
        <v>#REF!</v>
      </c>
    </row>
    <row r="1914" spans="1:5" ht="13.8" x14ac:dyDescent="0.3">
      <c r="A1914" s="6">
        <v>96622</v>
      </c>
      <c r="B1914" s="6" t="s">
        <v>7235</v>
      </c>
      <c r="C1914" s="6" t="s">
        <v>6616</v>
      </c>
      <c r="D1914" s="10">
        <v>105.97</v>
      </c>
      <c r="E1914" s="5" t="e">
        <f t="shared" si="29"/>
        <v>#REF!</v>
      </c>
    </row>
    <row r="1915" spans="1:5" ht="13.8" x14ac:dyDescent="0.3">
      <c r="A1915" s="6">
        <v>96623</v>
      </c>
      <c r="B1915" s="6" t="s">
        <v>7236</v>
      </c>
      <c r="C1915" s="6" t="s">
        <v>6616</v>
      </c>
      <c r="D1915" s="10">
        <v>143.08000000000001</v>
      </c>
      <c r="E1915" s="5" t="e">
        <f t="shared" si="29"/>
        <v>#REF!</v>
      </c>
    </row>
    <row r="1916" spans="1:5" ht="13.8" x14ac:dyDescent="0.3">
      <c r="A1916" s="6">
        <v>96624</v>
      </c>
      <c r="B1916" s="6" t="s">
        <v>7237</v>
      </c>
      <c r="C1916" s="6" t="s">
        <v>6616</v>
      </c>
      <c r="D1916" s="10">
        <v>102.01</v>
      </c>
      <c r="E1916" s="5" t="e">
        <f t="shared" si="29"/>
        <v>#REF!</v>
      </c>
    </row>
    <row r="1917" spans="1:5" ht="13.8" x14ac:dyDescent="0.3">
      <c r="A1917" s="6">
        <v>97082</v>
      </c>
      <c r="B1917" s="6" t="s">
        <v>7238</v>
      </c>
      <c r="C1917" s="6" t="s">
        <v>6616</v>
      </c>
      <c r="D1917" s="10">
        <v>41.78</v>
      </c>
      <c r="E1917" s="5" t="e">
        <f t="shared" si="29"/>
        <v>#REF!</v>
      </c>
    </row>
    <row r="1918" spans="1:5" ht="13.8" x14ac:dyDescent="0.3">
      <c r="A1918" s="6">
        <v>97083</v>
      </c>
      <c r="B1918" s="6" t="s">
        <v>7239</v>
      </c>
      <c r="C1918" s="6" t="s">
        <v>5530</v>
      </c>
      <c r="D1918" s="10">
        <v>2.1800000000000002</v>
      </c>
      <c r="E1918" s="5" t="e">
        <f t="shared" si="29"/>
        <v>#REF!</v>
      </c>
    </row>
    <row r="1919" spans="1:5" ht="13.8" x14ac:dyDescent="0.3">
      <c r="A1919" s="6">
        <v>97084</v>
      </c>
      <c r="B1919" s="6" t="s">
        <v>7240</v>
      </c>
      <c r="C1919" s="6" t="s">
        <v>5530</v>
      </c>
      <c r="D1919" s="10">
        <v>0.45</v>
      </c>
      <c r="E1919" s="5" t="e">
        <f t="shared" si="29"/>
        <v>#REF!</v>
      </c>
    </row>
    <row r="1920" spans="1:5" ht="13.8" x14ac:dyDescent="0.3">
      <c r="A1920" s="6">
        <v>97086</v>
      </c>
      <c r="B1920" s="6" t="s">
        <v>7241</v>
      </c>
      <c r="C1920" s="6" t="s">
        <v>5530</v>
      </c>
      <c r="D1920" s="10">
        <v>76</v>
      </c>
      <c r="E1920" s="5" t="e">
        <f t="shared" si="29"/>
        <v>#REF!</v>
      </c>
    </row>
    <row r="1921" spans="1:5" ht="13.8" x14ac:dyDescent="0.3">
      <c r="A1921" s="6">
        <v>97094</v>
      </c>
      <c r="B1921" s="6" t="s">
        <v>7242</v>
      </c>
      <c r="C1921" s="6" t="s">
        <v>6616</v>
      </c>
      <c r="D1921" s="10">
        <v>435.71</v>
      </c>
      <c r="E1921" s="5" t="e">
        <f t="shared" si="29"/>
        <v>#REF!</v>
      </c>
    </row>
    <row r="1922" spans="1:5" ht="13.8" x14ac:dyDescent="0.3">
      <c r="A1922" s="6">
        <v>97095</v>
      </c>
      <c r="B1922" s="6" t="s">
        <v>7243</v>
      </c>
      <c r="C1922" s="6" t="s">
        <v>6616</v>
      </c>
      <c r="D1922" s="10">
        <v>409.2</v>
      </c>
      <c r="E1922" s="5" t="e">
        <f t="shared" si="29"/>
        <v>#REF!</v>
      </c>
    </row>
    <row r="1923" spans="1:5" ht="13.8" x14ac:dyDescent="0.3">
      <c r="A1923" s="6">
        <v>97096</v>
      </c>
      <c r="B1923" s="6" t="s">
        <v>7244</v>
      </c>
      <c r="C1923" s="6" t="s">
        <v>6616</v>
      </c>
      <c r="D1923" s="10">
        <v>395.58</v>
      </c>
      <c r="E1923" s="5" t="e">
        <f t="shared" si="29"/>
        <v>#REF!</v>
      </c>
    </row>
    <row r="1924" spans="1:5" ht="13.8" x14ac:dyDescent="0.3">
      <c r="A1924" s="6">
        <v>97097</v>
      </c>
      <c r="B1924" s="6" t="s">
        <v>7245</v>
      </c>
      <c r="C1924" s="6" t="s">
        <v>5530</v>
      </c>
      <c r="D1924" s="10">
        <v>29.07</v>
      </c>
      <c r="E1924" s="5" t="e">
        <f t="shared" si="29"/>
        <v>#REF!</v>
      </c>
    </row>
    <row r="1925" spans="1:5" ht="13.8" x14ac:dyDescent="0.3">
      <c r="A1925" s="6">
        <v>100322</v>
      </c>
      <c r="B1925" s="6" t="s">
        <v>7246</v>
      </c>
      <c r="C1925" s="6" t="s">
        <v>6616</v>
      </c>
      <c r="D1925" s="10">
        <v>102.01</v>
      </c>
      <c r="E1925" s="5" t="e">
        <f t="shared" si="29"/>
        <v>#REF!</v>
      </c>
    </row>
    <row r="1926" spans="1:5" ht="13.8" x14ac:dyDescent="0.3">
      <c r="A1926" s="6">
        <v>100323</v>
      </c>
      <c r="B1926" s="6" t="s">
        <v>7247</v>
      </c>
      <c r="C1926" s="6" t="s">
        <v>6616</v>
      </c>
      <c r="D1926" s="10">
        <v>101.44</v>
      </c>
      <c r="E1926" s="5" t="e">
        <f t="shared" si="29"/>
        <v>#REF!</v>
      </c>
    </row>
    <row r="1927" spans="1:5" ht="13.8" x14ac:dyDescent="0.3">
      <c r="A1927" s="6">
        <v>100324</v>
      </c>
      <c r="B1927" s="6" t="s">
        <v>7248</v>
      </c>
      <c r="C1927" s="6" t="s">
        <v>6616</v>
      </c>
      <c r="D1927" s="10">
        <v>102.01</v>
      </c>
      <c r="E1927" s="5" t="e">
        <f t="shared" si="29"/>
        <v>#REF!</v>
      </c>
    </row>
    <row r="1928" spans="1:5" ht="13.8" x14ac:dyDescent="0.3">
      <c r="A1928" s="6">
        <v>90996</v>
      </c>
      <c r="B1928" s="6" t="s">
        <v>7249</v>
      </c>
      <c r="C1928" s="6" t="s">
        <v>5530</v>
      </c>
      <c r="D1928" s="10">
        <v>11.12</v>
      </c>
      <c r="E1928" s="5" t="e">
        <f t="shared" ref="E1928:E1991" si="30">TRUNC(D1928-(D1928*$F$3),2)</f>
        <v>#REF!</v>
      </c>
    </row>
    <row r="1929" spans="1:5" ht="13.8" x14ac:dyDescent="0.3">
      <c r="A1929" s="6">
        <v>90997</v>
      </c>
      <c r="B1929" s="6" t="s">
        <v>7250</v>
      </c>
      <c r="C1929" s="6" t="s">
        <v>5530</v>
      </c>
      <c r="D1929" s="10">
        <v>15</v>
      </c>
      <c r="E1929" s="5" t="e">
        <f t="shared" si="30"/>
        <v>#REF!</v>
      </c>
    </row>
    <row r="1930" spans="1:5" ht="13.8" x14ac:dyDescent="0.3">
      <c r="A1930" s="6">
        <v>90998</v>
      </c>
      <c r="B1930" s="6" t="s">
        <v>7251</v>
      </c>
      <c r="C1930" s="6" t="s">
        <v>5530</v>
      </c>
      <c r="D1930" s="10">
        <v>18.07</v>
      </c>
      <c r="E1930" s="5" t="e">
        <f t="shared" si="30"/>
        <v>#REF!</v>
      </c>
    </row>
    <row r="1931" spans="1:5" ht="13.8" x14ac:dyDescent="0.3">
      <c r="A1931" s="6">
        <v>91000</v>
      </c>
      <c r="B1931" s="6" t="s">
        <v>7252</v>
      </c>
      <c r="C1931" s="6" t="s">
        <v>5530</v>
      </c>
      <c r="D1931" s="10">
        <v>13.85</v>
      </c>
      <c r="E1931" s="5" t="e">
        <f t="shared" si="30"/>
        <v>#REF!</v>
      </c>
    </row>
    <row r="1932" spans="1:5" ht="13.8" x14ac:dyDescent="0.3">
      <c r="A1932" s="6">
        <v>91002</v>
      </c>
      <c r="B1932" s="6" t="s">
        <v>7253</v>
      </c>
      <c r="C1932" s="6" t="s">
        <v>5530</v>
      </c>
      <c r="D1932" s="10">
        <v>12.76</v>
      </c>
      <c r="E1932" s="5" t="e">
        <f t="shared" si="30"/>
        <v>#REF!</v>
      </c>
    </row>
    <row r="1933" spans="1:5" ht="13.8" x14ac:dyDescent="0.3">
      <c r="A1933" s="6">
        <v>91003</v>
      </c>
      <c r="B1933" s="6" t="s">
        <v>7254</v>
      </c>
      <c r="C1933" s="6" t="s">
        <v>5530</v>
      </c>
      <c r="D1933" s="10">
        <v>14.73</v>
      </c>
      <c r="E1933" s="5" t="e">
        <f t="shared" si="30"/>
        <v>#REF!</v>
      </c>
    </row>
    <row r="1934" spans="1:5" ht="13.8" x14ac:dyDescent="0.3">
      <c r="A1934" s="6">
        <v>91004</v>
      </c>
      <c r="B1934" s="6" t="s">
        <v>7255</v>
      </c>
      <c r="C1934" s="6" t="s">
        <v>5530</v>
      </c>
      <c r="D1934" s="10">
        <v>11.69</v>
      </c>
      <c r="E1934" s="5" t="e">
        <f t="shared" si="30"/>
        <v>#REF!</v>
      </c>
    </row>
    <row r="1935" spans="1:5" ht="13.8" x14ac:dyDescent="0.3">
      <c r="A1935" s="6">
        <v>91005</v>
      </c>
      <c r="B1935" s="6" t="s">
        <v>7256</v>
      </c>
      <c r="C1935" s="6" t="s">
        <v>5530</v>
      </c>
      <c r="D1935" s="10">
        <v>13.97</v>
      </c>
      <c r="E1935" s="5" t="e">
        <f t="shared" si="30"/>
        <v>#REF!</v>
      </c>
    </row>
    <row r="1936" spans="1:5" ht="13.8" x14ac:dyDescent="0.3">
      <c r="A1936" s="6">
        <v>91006</v>
      </c>
      <c r="B1936" s="6" t="s">
        <v>7257</v>
      </c>
      <c r="C1936" s="6" t="s">
        <v>5530</v>
      </c>
      <c r="D1936" s="10">
        <v>10.83</v>
      </c>
      <c r="E1936" s="5" t="e">
        <f t="shared" si="30"/>
        <v>#REF!</v>
      </c>
    </row>
    <row r="1937" spans="1:5" ht="13.8" x14ac:dyDescent="0.3">
      <c r="A1937" s="6">
        <v>91007</v>
      </c>
      <c r="B1937" s="6" t="s">
        <v>7258</v>
      </c>
      <c r="C1937" s="6" t="s">
        <v>5530</v>
      </c>
      <c r="D1937" s="10">
        <v>9.74</v>
      </c>
      <c r="E1937" s="5" t="e">
        <f t="shared" si="30"/>
        <v>#REF!</v>
      </c>
    </row>
    <row r="1938" spans="1:5" ht="13.8" x14ac:dyDescent="0.3">
      <c r="A1938" s="6">
        <v>91008</v>
      </c>
      <c r="B1938" s="6" t="s">
        <v>7259</v>
      </c>
      <c r="C1938" s="6" t="s">
        <v>5530</v>
      </c>
      <c r="D1938" s="10">
        <v>11.71</v>
      </c>
      <c r="E1938" s="5" t="e">
        <f t="shared" si="30"/>
        <v>#REF!</v>
      </c>
    </row>
    <row r="1939" spans="1:5" ht="13.8" x14ac:dyDescent="0.3">
      <c r="A1939" s="6">
        <v>92263</v>
      </c>
      <c r="B1939" s="6" t="s">
        <v>7260</v>
      </c>
      <c r="C1939" s="6" t="s">
        <v>5530</v>
      </c>
      <c r="D1939" s="10">
        <v>101.87</v>
      </c>
      <c r="E1939" s="5" t="e">
        <f t="shared" si="30"/>
        <v>#REF!</v>
      </c>
    </row>
    <row r="1940" spans="1:5" ht="13.8" x14ac:dyDescent="0.3">
      <c r="A1940" s="6">
        <v>92264</v>
      </c>
      <c r="B1940" s="6" t="s">
        <v>7261</v>
      </c>
      <c r="C1940" s="6" t="s">
        <v>5530</v>
      </c>
      <c r="D1940" s="10">
        <v>117.15</v>
      </c>
      <c r="E1940" s="5" t="e">
        <f t="shared" si="30"/>
        <v>#REF!</v>
      </c>
    </row>
    <row r="1941" spans="1:5" ht="13.8" x14ac:dyDescent="0.3">
      <c r="A1941" s="6">
        <v>92265</v>
      </c>
      <c r="B1941" s="6" t="s">
        <v>7262</v>
      </c>
      <c r="C1941" s="6" t="s">
        <v>5530</v>
      </c>
      <c r="D1941" s="10">
        <v>77.17</v>
      </c>
      <c r="E1941" s="5" t="e">
        <f t="shared" si="30"/>
        <v>#REF!</v>
      </c>
    </row>
    <row r="1942" spans="1:5" ht="13.8" x14ac:dyDescent="0.3">
      <c r="A1942" s="6">
        <v>92266</v>
      </c>
      <c r="B1942" s="6" t="s">
        <v>7263</v>
      </c>
      <c r="C1942" s="6" t="s">
        <v>5530</v>
      </c>
      <c r="D1942" s="10">
        <v>90.78</v>
      </c>
      <c r="E1942" s="5" t="e">
        <f t="shared" si="30"/>
        <v>#REF!</v>
      </c>
    </row>
    <row r="1943" spans="1:5" ht="13.8" x14ac:dyDescent="0.3">
      <c r="A1943" s="6">
        <v>92267</v>
      </c>
      <c r="B1943" s="6" t="s">
        <v>7264</v>
      </c>
      <c r="C1943" s="6" t="s">
        <v>5530</v>
      </c>
      <c r="D1943" s="10">
        <v>29.15</v>
      </c>
      <c r="E1943" s="5" t="e">
        <f t="shared" si="30"/>
        <v>#REF!</v>
      </c>
    </row>
    <row r="1944" spans="1:5" ht="13.8" x14ac:dyDescent="0.3">
      <c r="A1944" s="6">
        <v>92268</v>
      </c>
      <c r="B1944" s="6" t="s">
        <v>7265</v>
      </c>
      <c r="C1944" s="6" t="s">
        <v>5530</v>
      </c>
      <c r="D1944" s="10">
        <v>41.17</v>
      </c>
      <c r="E1944" s="5" t="e">
        <f t="shared" si="30"/>
        <v>#REF!</v>
      </c>
    </row>
    <row r="1945" spans="1:5" ht="13.8" x14ac:dyDescent="0.3">
      <c r="A1945" s="6">
        <v>92269</v>
      </c>
      <c r="B1945" s="6" t="s">
        <v>7266</v>
      </c>
      <c r="C1945" s="6" t="s">
        <v>5530</v>
      </c>
      <c r="D1945" s="10">
        <v>80.33</v>
      </c>
      <c r="E1945" s="5" t="e">
        <f t="shared" si="30"/>
        <v>#REF!</v>
      </c>
    </row>
    <row r="1946" spans="1:5" ht="13.8" x14ac:dyDescent="0.3">
      <c r="A1946" s="6">
        <v>92270</v>
      </c>
      <c r="B1946" s="6" t="s">
        <v>7267</v>
      </c>
      <c r="C1946" s="6" t="s">
        <v>5530</v>
      </c>
      <c r="D1946" s="10">
        <v>64.400000000000006</v>
      </c>
      <c r="E1946" s="5" t="e">
        <f t="shared" si="30"/>
        <v>#REF!</v>
      </c>
    </row>
    <row r="1947" spans="1:5" ht="13.8" x14ac:dyDescent="0.3">
      <c r="A1947" s="6">
        <v>92271</v>
      </c>
      <c r="B1947" s="6" t="s">
        <v>7268</v>
      </c>
      <c r="C1947" s="6" t="s">
        <v>5530</v>
      </c>
      <c r="D1947" s="10">
        <v>44.97</v>
      </c>
      <c r="E1947" s="5" t="e">
        <f t="shared" si="30"/>
        <v>#REF!</v>
      </c>
    </row>
    <row r="1948" spans="1:5" ht="13.8" x14ac:dyDescent="0.3">
      <c r="A1948" s="6">
        <v>92272</v>
      </c>
      <c r="B1948" s="6" t="s">
        <v>7269</v>
      </c>
      <c r="C1948" s="6" t="s">
        <v>1</v>
      </c>
      <c r="D1948" s="10">
        <v>22.43</v>
      </c>
      <c r="E1948" s="5" t="e">
        <f t="shared" si="30"/>
        <v>#REF!</v>
      </c>
    </row>
    <row r="1949" spans="1:5" ht="13.8" x14ac:dyDescent="0.3">
      <c r="A1949" s="6">
        <v>92273</v>
      </c>
      <c r="B1949" s="6" t="s">
        <v>7270</v>
      </c>
      <c r="C1949" s="6" t="s">
        <v>1</v>
      </c>
      <c r="D1949" s="10">
        <v>10.37</v>
      </c>
      <c r="E1949" s="5" t="e">
        <f t="shared" si="30"/>
        <v>#REF!</v>
      </c>
    </row>
    <row r="1950" spans="1:5" ht="13.8" x14ac:dyDescent="0.3">
      <c r="A1950" s="6">
        <v>92408</v>
      </c>
      <c r="B1950" s="6" t="s">
        <v>7271</v>
      </c>
      <c r="C1950" s="6" t="s">
        <v>5530</v>
      </c>
      <c r="D1950" s="10">
        <v>149.91</v>
      </c>
      <c r="E1950" s="5" t="e">
        <f t="shared" si="30"/>
        <v>#REF!</v>
      </c>
    </row>
    <row r="1951" spans="1:5" ht="13.8" x14ac:dyDescent="0.3">
      <c r="A1951" s="6">
        <v>92409</v>
      </c>
      <c r="B1951" s="6" t="s">
        <v>7272</v>
      </c>
      <c r="C1951" s="6" t="s">
        <v>5530</v>
      </c>
      <c r="D1951" s="10">
        <v>142.03</v>
      </c>
      <c r="E1951" s="5" t="e">
        <f t="shared" si="30"/>
        <v>#REF!</v>
      </c>
    </row>
    <row r="1952" spans="1:5" ht="13.8" x14ac:dyDescent="0.3">
      <c r="A1952" s="6">
        <v>92410</v>
      </c>
      <c r="B1952" s="6" t="s">
        <v>7273</v>
      </c>
      <c r="C1952" s="6" t="s">
        <v>5530</v>
      </c>
      <c r="D1952" s="10">
        <v>102.63</v>
      </c>
      <c r="E1952" s="5" t="e">
        <f t="shared" si="30"/>
        <v>#REF!</v>
      </c>
    </row>
    <row r="1953" spans="1:5" ht="13.8" x14ac:dyDescent="0.3">
      <c r="A1953" s="6">
        <v>92411</v>
      </c>
      <c r="B1953" s="6" t="s">
        <v>7274</v>
      </c>
      <c r="C1953" s="6" t="s">
        <v>5530</v>
      </c>
      <c r="D1953" s="10">
        <v>95.66</v>
      </c>
      <c r="E1953" s="5" t="e">
        <f t="shared" si="30"/>
        <v>#REF!</v>
      </c>
    </row>
    <row r="1954" spans="1:5" ht="13.8" x14ac:dyDescent="0.3">
      <c r="A1954" s="6">
        <v>92412</v>
      </c>
      <c r="B1954" s="6" t="s">
        <v>7275</v>
      </c>
      <c r="C1954" s="6" t="s">
        <v>5530</v>
      </c>
      <c r="D1954" s="10">
        <v>68.400000000000006</v>
      </c>
      <c r="E1954" s="5" t="e">
        <f t="shared" si="30"/>
        <v>#REF!</v>
      </c>
    </row>
    <row r="1955" spans="1:5" ht="13.8" x14ac:dyDescent="0.3">
      <c r="A1955" s="6">
        <v>92413</v>
      </c>
      <c r="B1955" s="6" t="s">
        <v>7276</v>
      </c>
      <c r="C1955" s="6" t="s">
        <v>5530</v>
      </c>
      <c r="D1955" s="10">
        <v>63.04</v>
      </c>
      <c r="E1955" s="5" t="e">
        <f t="shared" si="30"/>
        <v>#REF!</v>
      </c>
    </row>
    <row r="1956" spans="1:5" ht="13.8" x14ac:dyDescent="0.3">
      <c r="A1956" s="6">
        <v>92414</v>
      </c>
      <c r="B1956" s="6" t="s">
        <v>7277</v>
      </c>
      <c r="C1956" s="6" t="s">
        <v>5530</v>
      </c>
      <c r="D1956" s="10">
        <v>86.33</v>
      </c>
      <c r="E1956" s="5" t="e">
        <f t="shared" si="30"/>
        <v>#REF!</v>
      </c>
    </row>
    <row r="1957" spans="1:5" ht="13.8" x14ac:dyDescent="0.3">
      <c r="A1957" s="6">
        <v>92415</v>
      </c>
      <c r="B1957" s="6" t="s">
        <v>7278</v>
      </c>
      <c r="C1957" s="6" t="s">
        <v>5530</v>
      </c>
      <c r="D1957" s="10">
        <v>79.37</v>
      </c>
      <c r="E1957" s="5" t="e">
        <f t="shared" si="30"/>
        <v>#REF!</v>
      </c>
    </row>
    <row r="1958" spans="1:5" ht="13.8" x14ac:dyDescent="0.3">
      <c r="A1958" s="6">
        <v>92416</v>
      </c>
      <c r="B1958" s="6" t="s">
        <v>7279</v>
      </c>
      <c r="C1958" s="6" t="s">
        <v>5530</v>
      </c>
      <c r="D1958" s="10">
        <v>100.65</v>
      </c>
      <c r="E1958" s="5" t="e">
        <f t="shared" si="30"/>
        <v>#REF!</v>
      </c>
    </row>
    <row r="1959" spans="1:5" ht="13.8" x14ac:dyDescent="0.3">
      <c r="A1959" s="6">
        <v>92417</v>
      </c>
      <c r="B1959" s="6" t="s">
        <v>7280</v>
      </c>
      <c r="C1959" s="6" t="s">
        <v>5530</v>
      </c>
      <c r="D1959" s="10">
        <v>93.71</v>
      </c>
      <c r="E1959" s="5" t="e">
        <f t="shared" si="30"/>
        <v>#REF!</v>
      </c>
    </row>
    <row r="1960" spans="1:5" ht="13.8" x14ac:dyDescent="0.3">
      <c r="A1960" s="6">
        <v>92418</v>
      </c>
      <c r="B1960" s="6" t="s">
        <v>7281</v>
      </c>
      <c r="C1960" s="6" t="s">
        <v>5530</v>
      </c>
      <c r="D1960" s="10">
        <v>52.91</v>
      </c>
      <c r="E1960" s="5" t="e">
        <f t="shared" si="30"/>
        <v>#REF!</v>
      </c>
    </row>
    <row r="1961" spans="1:5" ht="13.8" x14ac:dyDescent="0.3">
      <c r="A1961" s="6">
        <v>92419</v>
      </c>
      <c r="B1961" s="6" t="s">
        <v>7282</v>
      </c>
      <c r="C1961" s="6" t="s">
        <v>5530</v>
      </c>
      <c r="D1961" s="10">
        <v>47.57</v>
      </c>
      <c r="E1961" s="5" t="e">
        <f t="shared" si="30"/>
        <v>#REF!</v>
      </c>
    </row>
    <row r="1962" spans="1:5" ht="13.8" x14ac:dyDescent="0.3">
      <c r="A1962" s="6">
        <v>92420</v>
      </c>
      <c r="B1962" s="6" t="s">
        <v>7283</v>
      </c>
      <c r="C1962" s="6" t="s">
        <v>5530</v>
      </c>
      <c r="D1962" s="10">
        <v>63.92</v>
      </c>
      <c r="E1962" s="5" t="e">
        <f t="shared" si="30"/>
        <v>#REF!</v>
      </c>
    </row>
    <row r="1963" spans="1:5" ht="13.8" x14ac:dyDescent="0.3">
      <c r="A1963" s="6">
        <v>92421</v>
      </c>
      <c r="B1963" s="6" t="s">
        <v>7284</v>
      </c>
      <c r="C1963" s="6" t="s">
        <v>5530</v>
      </c>
      <c r="D1963" s="10">
        <v>58.57</v>
      </c>
      <c r="E1963" s="5" t="e">
        <f t="shared" si="30"/>
        <v>#REF!</v>
      </c>
    </row>
    <row r="1964" spans="1:5" ht="13.8" x14ac:dyDescent="0.3">
      <c r="A1964" s="6">
        <v>92422</v>
      </c>
      <c r="B1964" s="6" t="s">
        <v>7285</v>
      </c>
      <c r="C1964" s="6" t="s">
        <v>5530</v>
      </c>
      <c r="D1964" s="10">
        <v>42.31</v>
      </c>
      <c r="E1964" s="5" t="e">
        <f t="shared" si="30"/>
        <v>#REF!</v>
      </c>
    </row>
    <row r="1965" spans="1:5" ht="13.8" x14ac:dyDescent="0.3">
      <c r="A1965" s="6">
        <v>92423</v>
      </c>
      <c r="B1965" s="6" t="s">
        <v>7286</v>
      </c>
      <c r="C1965" s="6" t="s">
        <v>5530</v>
      </c>
      <c r="D1965" s="10">
        <v>37.68</v>
      </c>
      <c r="E1965" s="5" t="e">
        <f t="shared" si="30"/>
        <v>#REF!</v>
      </c>
    </row>
    <row r="1966" spans="1:5" ht="13.8" x14ac:dyDescent="0.3">
      <c r="A1966" s="6">
        <v>92424</v>
      </c>
      <c r="B1966" s="6" t="s">
        <v>7287</v>
      </c>
      <c r="C1966" s="6" t="s">
        <v>5530</v>
      </c>
      <c r="D1966" s="10">
        <v>51.9</v>
      </c>
      <c r="E1966" s="5" t="e">
        <f t="shared" si="30"/>
        <v>#REF!</v>
      </c>
    </row>
    <row r="1967" spans="1:5" ht="13.8" x14ac:dyDescent="0.3">
      <c r="A1967" s="6">
        <v>92425</v>
      </c>
      <c r="B1967" s="6" t="s">
        <v>7288</v>
      </c>
      <c r="C1967" s="6" t="s">
        <v>5530</v>
      </c>
      <c r="D1967" s="10">
        <v>47.25</v>
      </c>
      <c r="E1967" s="5" t="e">
        <f t="shared" si="30"/>
        <v>#REF!</v>
      </c>
    </row>
    <row r="1968" spans="1:5" ht="13.8" x14ac:dyDescent="0.3">
      <c r="A1968" s="6">
        <v>92426</v>
      </c>
      <c r="B1968" s="6" t="s">
        <v>7289</v>
      </c>
      <c r="C1968" s="6" t="s">
        <v>5530</v>
      </c>
      <c r="D1968" s="10">
        <v>36.979999999999997</v>
      </c>
      <c r="E1968" s="5" t="e">
        <f t="shared" si="30"/>
        <v>#REF!</v>
      </c>
    </row>
    <row r="1969" spans="1:5" ht="13.8" x14ac:dyDescent="0.3">
      <c r="A1969" s="6">
        <v>92427</v>
      </c>
      <c r="B1969" s="6" t="s">
        <v>7290</v>
      </c>
      <c r="C1969" s="6" t="s">
        <v>5530</v>
      </c>
      <c r="D1969" s="10">
        <v>32.68</v>
      </c>
      <c r="E1969" s="5" t="e">
        <f t="shared" si="30"/>
        <v>#REF!</v>
      </c>
    </row>
    <row r="1970" spans="1:5" ht="13.8" x14ac:dyDescent="0.3">
      <c r="A1970" s="6">
        <v>92428</v>
      </c>
      <c r="B1970" s="6" t="s">
        <v>7291</v>
      </c>
      <c r="C1970" s="6" t="s">
        <v>5530</v>
      </c>
      <c r="D1970" s="10">
        <v>45.84</v>
      </c>
      <c r="E1970" s="5" t="e">
        <f t="shared" si="30"/>
        <v>#REF!</v>
      </c>
    </row>
    <row r="1971" spans="1:5" ht="13.8" x14ac:dyDescent="0.3">
      <c r="A1971" s="6">
        <v>92429</v>
      </c>
      <c r="B1971" s="6" t="s">
        <v>7292</v>
      </c>
      <c r="C1971" s="6" t="s">
        <v>5530</v>
      </c>
      <c r="D1971" s="10">
        <v>41.54</v>
      </c>
      <c r="E1971" s="5" t="e">
        <f t="shared" si="30"/>
        <v>#REF!</v>
      </c>
    </row>
    <row r="1972" spans="1:5" ht="13.8" x14ac:dyDescent="0.3">
      <c r="A1972" s="6">
        <v>92430</v>
      </c>
      <c r="B1972" s="6" t="s">
        <v>7293</v>
      </c>
      <c r="C1972" s="6" t="s">
        <v>5530</v>
      </c>
      <c r="D1972" s="10">
        <v>33.090000000000003</v>
      </c>
      <c r="E1972" s="5" t="e">
        <f t="shared" si="30"/>
        <v>#REF!</v>
      </c>
    </row>
    <row r="1973" spans="1:5" ht="13.8" x14ac:dyDescent="0.3">
      <c r="A1973" s="6">
        <v>92431</v>
      </c>
      <c r="B1973" s="6" t="s">
        <v>7294</v>
      </c>
      <c r="C1973" s="6" t="s">
        <v>5530</v>
      </c>
      <c r="D1973" s="10">
        <v>29</v>
      </c>
      <c r="E1973" s="5" t="e">
        <f t="shared" si="30"/>
        <v>#REF!</v>
      </c>
    </row>
    <row r="1974" spans="1:5" ht="13.8" x14ac:dyDescent="0.3">
      <c r="A1974" s="6">
        <v>92432</v>
      </c>
      <c r="B1974" s="6" t="s">
        <v>7295</v>
      </c>
      <c r="C1974" s="6" t="s">
        <v>5530</v>
      </c>
      <c r="D1974" s="10">
        <v>41.51</v>
      </c>
      <c r="E1974" s="5" t="e">
        <f t="shared" si="30"/>
        <v>#REF!</v>
      </c>
    </row>
    <row r="1975" spans="1:5" ht="13.8" x14ac:dyDescent="0.3">
      <c r="A1975" s="6">
        <v>92433</v>
      </c>
      <c r="B1975" s="6" t="s">
        <v>7296</v>
      </c>
      <c r="C1975" s="6" t="s">
        <v>5530</v>
      </c>
      <c r="D1975" s="10">
        <v>37.42</v>
      </c>
      <c r="E1975" s="5" t="e">
        <f t="shared" si="30"/>
        <v>#REF!</v>
      </c>
    </row>
    <row r="1976" spans="1:5" ht="13.8" x14ac:dyDescent="0.3">
      <c r="A1976" s="6">
        <v>92434</v>
      </c>
      <c r="B1976" s="6" t="s">
        <v>7297</v>
      </c>
      <c r="C1976" s="6" t="s">
        <v>5530</v>
      </c>
      <c r="D1976" s="10">
        <v>31.21</v>
      </c>
      <c r="E1976" s="5" t="e">
        <f t="shared" si="30"/>
        <v>#REF!</v>
      </c>
    </row>
    <row r="1977" spans="1:5" ht="13.8" x14ac:dyDescent="0.3">
      <c r="A1977" s="6">
        <v>92435</v>
      </c>
      <c r="B1977" s="6" t="s">
        <v>7298</v>
      </c>
      <c r="C1977" s="6" t="s">
        <v>5530</v>
      </c>
      <c r="D1977" s="10">
        <v>27.27</v>
      </c>
      <c r="E1977" s="5" t="e">
        <f t="shared" si="30"/>
        <v>#REF!</v>
      </c>
    </row>
    <row r="1978" spans="1:5" ht="13.8" x14ac:dyDescent="0.3">
      <c r="A1978" s="6">
        <v>92436</v>
      </c>
      <c r="B1978" s="6" t="s">
        <v>7299</v>
      </c>
      <c r="C1978" s="6" t="s">
        <v>5530</v>
      </c>
      <c r="D1978" s="10">
        <v>39.33</v>
      </c>
      <c r="E1978" s="5" t="e">
        <f t="shared" si="30"/>
        <v>#REF!</v>
      </c>
    </row>
    <row r="1979" spans="1:5" ht="13.8" x14ac:dyDescent="0.3">
      <c r="A1979" s="6">
        <v>92437</v>
      </c>
      <c r="B1979" s="6" t="s">
        <v>7300</v>
      </c>
      <c r="C1979" s="6" t="s">
        <v>5530</v>
      </c>
      <c r="D1979" s="10">
        <v>35.39</v>
      </c>
      <c r="E1979" s="5" t="e">
        <f t="shared" si="30"/>
        <v>#REF!</v>
      </c>
    </row>
    <row r="1980" spans="1:5" ht="13.8" x14ac:dyDescent="0.3">
      <c r="A1980" s="6">
        <v>92438</v>
      </c>
      <c r="B1980" s="6" t="s">
        <v>7301</v>
      </c>
      <c r="C1980" s="6" t="s">
        <v>5530</v>
      </c>
      <c r="D1980" s="10">
        <v>29.85</v>
      </c>
      <c r="E1980" s="5" t="e">
        <f t="shared" si="30"/>
        <v>#REF!</v>
      </c>
    </row>
    <row r="1981" spans="1:5" ht="13.8" x14ac:dyDescent="0.3">
      <c r="A1981" s="6">
        <v>92439</v>
      </c>
      <c r="B1981" s="6" t="s">
        <v>7302</v>
      </c>
      <c r="C1981" s="6" t="s">
        <v>5530</v>
      </c>
      <c r="D1981" s="10">
        <v>26</v>
      </c>
      <c r="E1981" s="5" t="e">
        <f t="shared" si="30"/>
        <v>#REF!</v>
      </c>
    </row>
    <row r="1982" spans="1:5" ht="13.8" x14ac:dyDescent="0.3">
      <c r="A1982" s="6">
        <v>92440</v>
      </c>
      <c r="B1982" s="6" t="s">
        <v>7303</v>
      </c>
      <c r="C1982" s="6" t="s">
        <v>5530</v>
      </c>
      <c r="D1982" s="10">
        <v>37.76</v>
      </c>
      <c r="E1982" s="5" t="e">
        <f t="shared" si="30"/>
        <v>#REF!</v>
      </c>
    </row>
    <row r="1983" spans="1:5" ht="13.8" x14ac:dyDescent="0.3">
      <c r="A1983" s="6">
        <v>92441</v>
      </c>
      <c r="B1983" s="6" t="s">
        <v>7304</v>
      </c>
      <c r="C1983" s="6" t="s">
        <v>5530</v>
      </c>
      <c r="D1983" s="10">
        <v>33.94</v>
      </c>
      <c r="E1983" s="5" t="e">
        <f t="shared" si="30"/>
        <v>#REF!</v>
      </c>
    </row>
    <row r="1984" spans="1:5" ht="13.8" x14ac:dyDescent="0.3">
      <c r="A1984" s="6">
        <v>92442</v>
      </c>
      <c r="B1984" s="6" t="s">
        <v>7305</v>
      </c>
      <c r="C1984" s="6" t="s">
        <v>5530</v>
      </c>
      <c r="D1984" s="10">
        <v>27.06</v>
      </c>
      <c r="E1984" s="5" t="e">
        <f t="shared" si="30"/>
        <v>#REF!</v>
      </c>
    </row>
    <row r="1985" spans="1:5" ht="13.8" x14ac:dyDescent="0.3">
      <c r="A1985" s="6">
        <v>92443</v>
      </c>
      <c r="B1985" s="6" t="s">
        <v>7306</v>
      </c>
      <c r="C1985" s="6" t="s">
        <v>5530</v>
      </c>
      <c r="D1985" s="10">
        <v>23.35</v>
      </c>
      <c r="E1985" s="5" t="e">
        <f t="shared" si="30"/>
        <v>#REF!</v>
      </c>
    </row>
    <row r="1986" spans="1:5" ht="13.8" x14ac:dyDescent="0.3">
      <c r="A1986" s="6">
        <v>92444</v>
      </c>
      <c r="B1986" s="6" t="s">
        <v>7307</v>
      </c>
      <c r="C1986" s="6" t="s">
        <v>5530</v>
      </c>
      <c r="D1986" s="10">
        <v>34.71</v>
      </c>
      <c r="E1986" s="5" t="e">
        <f t="shared" si="30"/>
        <v>#REF!</v>
      </c>
    </row>
    <row r="1987" spans="1:5" ht="13.8" x14ac:dyDescent="0.3">
      <c r="A1987" s="6">
        <v>92445</v>
      </c>
      <c r="B1987" s="6" t="s">
        <v>7308</v>
      </c>
      <c r="C1987" s="6" t="s">
        <v>5530</v>
      </c>
      <c r="D1987" s="10">
        <v>30.99</v>
      </c>
      <c r="E1987" s="5" t="e">
        <f t="shared" si="30"/>
        <v>#REF!</v>
      </c>
    </row>
    <row r="1988" spans="1:5" ht="13.8" x14ac:dyDescent="0.3">
      <c r="A1988" s="6">
        <v>92446</v>
      </c>
      <c r="B1988" s="6" t="s">
        <v>7309</v>
      </c>
      <c r="C1988" s="6" t="s">
        <v>5530</v>
      </c>
      <c r="D1988" s="10">
        <v>140.72</v>
      </c>
      <c r="E1988" s="5" t="e">
        <f t="shared" si="30"/>
        <v>#REF!</v>
      </c>
    </row>
    <row r="1989" spans="1:5" ht="13.8" x14ac:dyDescent="0.3">
      <c r="A1989" s="6">
        <v>92447</v>
      </c>
      <c r="B1989" s="6" t="s">
        <v>7310</v>
      </c>
      <c r="C1989" s="6" t="s">
        <v>5530</v>
      </c>
      <c r="D1989" s="10">
        <v>101.9</v>
      </c>
      <c r="E1989" s="5" t="e">
        <f t="shared" si="30"/>
        <v>#REF!</v>
      </c>
    </row>
    <row r="1990" spans="1:5" ht="13.8" x14ac:dyDescent="0.3">
      <c r="A1990" s="6">
        <v>92448</v>
      </c>
      <c r="B1990" s="6" t="s">
        <v>7311</v>
      </c>
      <c r="C1990" s="6" t="s">
        <v>5530</v>
      </c>
      <c r="D1990" s="10">
        <v>83.51</v>
      </c>
      <c r="E1990" s="5" t="e">
        <f t="shared" si="30"/>
        <v>#REF!</v>
      </c>
    </row>
    <row r="1991" spans="1:5" ht="13.8" x14ac:dyDescent="0.3">
      <c r="A1991" s="6">
        <v>92449</v>
      </c>
      <c r="B1991" s="6" t="s">
        <v>7312</v>
      </c>
      <c r="C1991" s="6" t="s">
        <v>5530</v>
      </c>
      <c r="D1991" s="10">
        <v>168.63</v>
      </c>
      <c r="E1991" s="5" t="e">
        <f t="shared" si="30"/>
        <v>#REF!</v>
      </c>
    </row>
    <row r="1992" spans="1:5" ht="13.8" x14ac:dyDescent="0.3">
      <c r="A1992" s="6">
        <v>92450</v>
      </c>
      <c r="B1992" s="6" t="s">
        <v>7313</v>
      </c>
      <c r="C1992" s="6" t="s">
        <v>5530</v>
      </c>
      <c r="D1992" s="10">
        <v>136.55000000000001</v>
      </c>
      <c r="E1992" s="5" t="e">
        <f t="shared" ref="E1992:E2055" si="31">TRUNC(D1992-(D1992*$F$3),2)</f>
        <v>#REF!</v>
      </c>
    </row>
    <row r="1993" spans="1:5" ht="13.8" x14ac:dyDescent="0.3">
      <c r="A1993" s="6">
        <v>92451</v>
      </c>
      <c r="B1993" s="6" t="s">
        <v>7314</v>
      </c>
      <c r="C1993" s="6" t="s">
        <v>5530</v>
      </c>
      <c r="D1993" s="10">
        <v>115.44</v>
      </c>
      <c r="E1993" s="5" t="e">
        <f t="shared" si="31"/>
        <v>#REF!</v>
      </c>
    </row>
    <row r="1994" spans="1:5" ht="13.8" x14ac:dyDescent="0.3">
      <c r="A1994" s="6">
        <v>92452</v>
      </c>
      <c r="B1994" s="6" t="s">
        <v>7315</v>
      </c>
      <c r="C1994" s="6" t="s">
        <v>5530</v>
      </c>
      <c r="D1994" s="10">
        <v>93.82</v>
      </c>
      <c r="E1994" s="5" t="e">
        <f t="shared" si="31"/>
        <v>#REF!</v>
      </c>
    </row>
    <row r="1995" spans="1:5" ht="13.8" x14ac:dyDescent="0.3">
      <c r="A1995" s="6">
        <v>92453</v>
      </c>
      <c r="B1995" s="6" t="s">
        <v>7316</v>
      </c>
      <c r="C1995" s="6" t="s">
        <v>5530</v>
      </c>
      <c r="D1995" s="10">
        <v>144.51</v>
      </c>
      <c r="E1995" s="5" t="e">
        <f t="shared" si="31"/>
        <v>#REF!</v>
      </c>
    </row>
    <row r="1996" spans="1:5" ht="13.8" x14ac:dyDescent="0.3">
      <c r="A1996" s="6">
        <v>92454</v>
      </c>
      <c r="B1996" s="6" t="s">
        <v>7317</v>
      </c>
      <c r="C1996" s="6" t="s">
        <v>5530</v>
      </c>
      <c r="D1996" s="10">
        <v>117.06</v>
      </c>
      <c r="E1996" s="5" t="e">
        <f t="shared" si="31"/>
        <v>#REF!</v>
      </c>
    </row>
    <row r="1997" spans="1:5" ht="13.8" x14ac:dyDescent="0.3">
      <c r="A1997" s="6">
        <v>92455</v>
      </c>
      <c r="B1997" s="6" t="s">
        <v>7318</v>
      </c>
      <c r="C1997" s="6" t="s">
        <v>5530</v>
      </c>
      <c r="D1997" s="10">
        <v>94.63</v>
      </c>
      <c r="E1997" s="5" t="e">
        <f t="shared" si="31"/>
        <v>#REF!</v>
      </c>
    </row>
    <row r="1998" spans="1:5" ht="13.8" x14ac:dyDescent="0.3">
      <c r="A1998" s="6">
        <v>92456</v>
      </c>
      <c r="B1998" s="6" t="s">
        <v>7319</v>
      </c>
      <c r="C1998" s="6" t="s">
        <v>5530</v>
      </c>
      <c r="D1998" s="10">
        <v>73.98</v>
      </c>
      <c r="E1998" s="5" t="e">
        <f t="shared" si="31"/>
        <v>#REF!</v>
      </c>
    </row>
    <row r="1999" spans="1:5" ht="13.8" x14ac:dyDescent="0.3">
      <c r="A1999" s="6">
        <v>92457</v>
      </c>
      <c r="B1999" s="6" t="s">
        <v>7320</v>
      </c>
      <c r="C1999" s="6" t="s">
        <v>5530</v>
      </c>
      <c r="D1999" s="10">
        <v>125.19</v>
      </c>
      <c r="E1999" s="5" t="e">
        <f t="shared" si="31"/>
        <v>#REF!</v>
      </c>
    </row>
    <row r="2000" spans="1:5" ht="13.8" x14ac:dyDescent="0.3">
      <c r="A2000" s="6">
        <v>92458</v>
      </c>
      <c r="B2000" s="6" t="s">
        <v>7321</v>
      </c>
      <c r="C2000" s="6" t="s">
        <v>5530</v>
      </c>
      <c r="D2000" s="10">
        <v>104.76</v>
      </c>
      <c r="E2000" s="5" t="e">
        <f t="shared" si="31"/>
        <v>#REF!</v>
      </c>
    </row>
    <row r="2001" spans="1:5" ht="13.8" x14ac:dyDescent="0.3">
      <c r="A2001" s="6">
        <v>92459</v>
      </c>
      <c r="B2001" s="6" t="s">
        <v>7322</v>
      </c>
      <c r="C2001" s="6" t="s">
        <v>5530</v>
      </c>
      <c r="D2001" s="10">
        <v>80.06</v>
      </c>
      <c r="E2001" s="5" t="e">
        <f t="shared" si="31"/>
        <v>#REF!</v>
      </c>
    </row>
    <row r="2002" spans="1:5" ht="13.8" x14ac:dyDescent="0.3">
      <c r="A2002" s="6">
        <v>92460</v>
      </c>
      <c r="B2002" s="6" t="s">
        <v>7323</v>
      </c>
      <c r="C2002" s="6" t="s">
        <v>5530</v>
      </c>
      <c r="D2002" s="10">
        <v>60.36</v>
      </c>
      <c r="E2002" s="5" t="e">
        <f t="shared" si="31"/>
        <v>#REF!</v>
      </c>
    </row>
    <row r="2003" spans="1:5" ht="13.8" x14ac:dyDescent="0.3">
      <c r="A2003" s="6">
        <v>92461</v>
      </c>
      <c r="B2003" s="6" t="s">
        <v>7324</v>
      </c>
      <c r="C2003" s="6" t="s">
        <v>5530</v>
      </c>
      <c r="D2003" s="10">
        <v>115.3</v>
      </c>
      <c r="E2003" s="5" t="e">
        <f t="shared" si="31"/>
        <v>#REF!</v>
      </c>
    </row>
    <row r="2004" spans="1:5" ht="13.8" x14ac:dyDescent="0.3">
      <c r="A2004" s="6">
        <v>92462</v>
      </c>
      <c r="B2004" s="6" t="s">
        <v>7325</v>
      </c>
      <c r="C2004" s="6" t="s">
        <v>5530</v>
      </c>
      <c r="D2004" s="10">
        <v>97.05</v>
      </c>
      <c r="E2004" s="5" t="e">
        <f t="shared" si="31"/>
        <v>#REF!</v>
      </c>
    </row>
    <row r="2005" spans="1:5" ht="13.8" x14ac:dyDescent="0.3">
      <c r="A2005" s="6">
        <v>92463</v>
      </c>
      <c r="B2005" s="6" t="s">
        <v>7326</v>
      </c>
      <c r="C2005" s="6" t="s">
        <v>5530</v>
      </c>
      <c r="D2005" s="10">
        <v>72.38</v>
      </c>
      <c r="E2005" s="5" t="e">
        <f t="shared" si="31"/>
        <v>#REF!</v>
      </c>
    </row>
    <row r="2006" spans="1:5" ht="13.8" x14ac:dyDescent="0.3">
      <c r="A2006" s="6">
        <v>92464</v>
      </c>
      <c r="B2006" s="6" t="s">
        <v>7327</v>
      </c>
      <c r="C2006" s="6" t="s">
        <v>5530</v>
      </c>
      <c r="D2006" s="10">
        <v>54.23</v>
      </c>
      <c r="E2006" s="5" t="e">
        <f t="shared" si="31"/>
        <v>#REF!</v>
      </c>
    </row>
    <row r="2007" spans="1:5" ht="13.8" x14ac:dyDescent="0.3">
      <c r="A2007" s="6">
        <v>92465</v>
      </c>
      <c r="B2007" s="6" t="s">
        <v>7328</v>
      </c>
      <c r="C2007" s="6" t="s">
        <v>5530</v>
      </c>
      <c r="D2007" s="10">
        <v>90.14</v>
      </c>
      <c r="E2007" s="5" t="e">
        <f t="shared" si="31"/>
        <v>#REF!</v>
      </c>
    </row>
    <row r="2008" spans="1:5" ht="13.8" x14ac:dyDescent="0.3">
      <c r="A2008" s="6">
        <v>92466</v>
      </c>
      <c r="B2008" s="6" t="s">
        <v>7329</v>
      </c>
      <c r="C2008" s="6" t="s">
        <v>5530</v>
      </c>
      <c r="D2008" s="10">
        <v>91.01</v>
      </c>
      <c r="E2008" s="5" t="e">
        <f t="shared" si="31"/>
        <v>#REF!</v>
      </c>
    </row>
    <row r="2009" spans="1:5" ht="13.8" x14ac:dyDescent="0.3">
      <c r="A2009" s="6">
        <v>92467</v>
      </c>
      <c r="B2009" s="6" t="s">
        <v>7330</v>
      </c>
      <c r="C2009" s="6" t="s">
        <v>5530</v>
      </c>
      <c r="D2009" s="10">
        <v>57.83</v>
      </c>
      <c r="E2009" s="5" t="e">
        <f t="shared" si="31"/>
        <v>#REF!</v>
      </c>
    </row>
    <row r="2010" spans="1:5" ht="13.8" x14ac:dyDescent="0.3">
      <c r="A2010" s="6">
        <v>92468</v>
      </c>
      <c r="B2010" s="6" t="s">
        <v>7331</v>
      </c>
      <c r="C2010" s="6" t="s">
        <v>5530</v>
      </c>
      <c r="D2010" s="10">
        <v>48.36</v>
      </c>
      <c r="E2010" s="5" t="e">
        <f t="shared" si="31"/>
        <v>#REF!</v>
      </c>
    </row>
    <row r="2011" spans="1:5" ht="13.8" x14ac:dyDescent="0.3">
      <c r="A2011" s="6">
        <v>92469</v>
      </c>
      <c r="B2011" s="6" t="s">
        <v>7332</v>
      </c>
      <c r="C2011" s="6" t="s">
        <v>5530</v>
      </c>
      <c r="D2011" s="10">
        <v>81.98</v>
      </c>
      <c r="E2011" s="5" t="e">
        <f t="shared" si="31"/>
        <v>#REF!</v>
      </c>
    </row>
    <row r="2012" spans="1:5" ht="13.8" x14ac:dyDescent="0.3">
      <c r="A2012" s="6">
        <v>92470</v>
      </c>
      <c r="B2012" s="6" t="s">
        <v>7333</v>
      </c>
      <c r="C2012" s="6" t="s">
        <v>5530</v>
      </c>
      <c r="D2012" s="10">
        <v>86.91</v>
      </c>
      <c r="E2012" s="5" t="e">
        <f t="shared" si="31"/>
        <v>#REF!</v>
      </c>
    </row>
    <row r="2013" spans="1:5" ht="13.8" x14ac:dyDescent="0.3">
      <c r="A2013" s="6">
        <v>92471</v>
      </c>
      <c r="B2013" s="6" t="s">
        <v>7334</v>
      </c>
      <c r="C2013" s="6" t="s">
        <v>5530</v>
      </c>
      <c r="D2013" s="10">
        <v>52.68</v>
      </c>
      <c r="E2013" s="5" t="e">
        <f t="shared" si="31"/>
        <v>#REF!</v>
      </c>
    </row>
    <row r="2014" spans="1:5" ht="13.8" x14ac:dyDescent="0.3">
      <c r="A2014" s="6">
        <v>92472</v>
      </c>
      <c r="B2014" s="6" t="s">
        <v>7335</v>
      </c>
      <c r="C2014" s="6" t="s">
        <v>5530</v>
      </c>
      <c r="D2014" s="10">
        <v>44.75</v>
      </c>
      <c r="E2014" s="5" t="e">
        <f t="shared" si="31"/>
        <v>#REF!</v>
      </c>
    </row>
    <row r="2015" spans="1:5" ht="13.8" x14ac:dyDescent="0.3">
      <c r="A2015" s="6">
        <v>92473</v>
      </c>
      <c r="B2015" s="6" t="s">
        <v>7336</v>
      </c>
      <c r="C2015" s="6" t="s">
        <v>5530</v>
      </c>
      <c r="D2015" s="10">
        <v>75.37</v>
      </c>
      <c r="E2015" s="5" t="e">
        <f t="shared" si="31"/>
        <v>#REF!</v>
      </c>
    </row>
    <row r="2016" spans="1:5" ht="13.8" x14ac:dyDescent="0.3">
      <c r="A2016" s="6">
        <v>92474</v>
      </c>
      <c r="B2016" s="6" t="s">
        <v>7337</v>
      </c>
      <c r="C2016" s="6" t="s">
        <v>5530</v>
      </c>
      <c r="D2016" s="10">
        <v>83.36</v>
      </c>
      <c r="E2016" s="5" t="e">
        <f t="shared" si="31"/>
        <v>#REF!</v>
      </c>
    </row>
    <row r="2017" spans="1:5" ht="13.8" x14ac:dyDescent="0.3">
      <c r="A2017" s="6">
        <v>92475</v>
      </c>
      <c r="B2017" s="6" t="s">
        <v>7338</v>
      </c>
      <c r="C2017" s="6" t="s">
        <v>5530</v>
      </c>
      <c r="D2017" s="10">
        <v>48.47</v>
      </c>
      <c r="E2017" s="5" t="e">
        <f t="shared" si="31"/>
        <v>#REF!</v>
      </c>
    </row>
    <row r="2018" spans="1:5" ht="13.8" x14ac:dyDescent="0.3">
      <c r="A2018" s="6">
        <v>92476</v>
      </c>
      <c r="B2018" s="6" t="s">
        <v>7339</v>
      </c>
      <c r="C2018" s="6" t="s">
        <v>5530</v>
      </c>
      <c r="D2018" s="10">
        <v>41.69</v>
      </c>
      <c r="E2018" s="5" t="e">
        <f t="shared" si="31"/>
        <v>#REF!</v>
      </c>
    </row>
    <row r="2019" spans="1:5" ht="13.8" x14ac:dyDescent="0.3">
      <c r="A2019" s="6">
        <v>92477</v>
      </c>
      <c r="B2019" s="6" t="s">
        <v>7340</v>
      </c>
      <c r="C2019" s="6" t="s">
        <v>5530</v>
      </c>
      <c r="D2019" s="10">
        <v>61.26</v>
      </c>
      <c r="E2019" s="5" t="e">
        <f t="shared" si="31"/>
        <v>#REF!</v>
      </c>
    </row>
    <row r="2020" spans="1:5" ht="13.8" x14ac:dyDescent="0.3">
      <c r="A2020" s="6">
        <v>92478</v>
      </c>
      <c r="B2020" s="6" t="s">
        <v>7341</v>
      </c>
      <c r="C2020" s="6" t="s">
        <v>5530</v>
      </c>
      <c r="D2020" s="10">
        <v>76.39</v>
      </c>
      <c r="E2020" s="5" t="e">
        <f t="shared" si="31"/>
        <v>#REF!</v>
      </c>
    </row>
    <row r="2021" spans="1:5" ht="13.8" x14ac:dyDescent="0.3">
      <c r="A2021" s="6">
        <v>92479</v>
      </c>
      <c r="B2021" s="6" t="s">
        <v>7342</v>
      </c>
      <c r="C2021" s="6" t="s">
        <v>5530</v>
      </c>
      <c r="D2021" s="10">
        <v>39.53</v>
      </c>
      <c r="E2021" s="5" t="e">
        <f t="shared" si="31"/>
        <v>#REF!</v>
      </c>
    </row>
    <row r="2022" spans="1:5" ht="13.8" x14ac:dyDescent="0.3">
      <c r="A2022" s="6">
        <v>92480</v>
      </c>
      <c r="B2022" s="6" t="s">
        <v>7343</v>
      </c>
      <c r="C2022" s="6" t="s">
        <v>5530</v>
      </c>
      <c r="D2022" s="10">
        <v>35.590000000000003</v>
      </c>
      <c r="E2022" s="5" t="e">
        <f t="shared" si="31"/>
        <v>#REF!</v>
      </c>
    </row>
    <row r="2023" spans="1:5" ht="13.8" x14ac:dyDescent="0.3">
      <c r="A2023" s="6">
        <v>92481</v>
      </c>
      <c r="B2023" s="6" t="s">
        <v>7344</v>
      </c>
      <c r="C2023" s="6" t="s">
        <v>5530</v>
      </c>
      <c r="D2023" s="10">
        <v>174.46</v>
      </c>
      <c r="E2023" s="5" t="e">
        <f t="shared" si="31"/>
        <v>#REF!</v>
      </c>
    </row>
    <row r="2024" spans="1:5" ht="13.8" x14ac:dyDescent="0.3">
      <c r="A2024" s="6">
        <v>92482</v>
      </c>
      <c r="B2024" s="6" t="s">
        <v>7345</v>
      </c>
      <c r="C2024" s="6" t="s">
        <v>5530</v>
      </c>
      <c r="D2024" s="10">
        <v>165.28</v>
      </c>
      <c r="E2024" s="5" t="e">
        <f t="shared" si="31"/>
        <v>#REF!</v>
      </c>
    </row>
    <row r="2025" spans="1:5" ht="13.8" x14ac:dyDescent="0.3">
      <c r="A2025" s="6">
        <v>92483</v>
      </c>
      <c r="B2025" s="6" t="s">
        <v>7346</v>
      </c>
      <c r="C2025" s="6" t="s">
        <v>5530</v>
      </c>
      <c r="D2025" s="10">
        <v>132.4</v>
      </c>
      <c r="E2025" s="5" t="e">
        <f t="shared" si="31"/>
        <v>#REF!</v>
      </c>
    </row>
    <row r="2026" spans="1:5" ht="13.8" x14ac:dyDescent="0.3">
      <c r="A2026" s="6">
        <v>92484</v>
      </c>
      <c r="B2026" s="6" t="s">
        <v>7347</v>
      </c>
      <c r="C2026" s="6" t="s">
        <v>5530</v>
      </c>
      <c r="D2026" s="10">
        <v>124.29</v>
      </c>
      <c r="E2026" s="5" t="e">
        <f t="shared" si="31"/>
        <v>#REF!</v>
      </c>
    </row>
    <row r="2027" spans="1:5" ht="13.8" x14ac:dyDescent="0.3">
      <c r="A2027" s="6">
        <v>92485</v>
      </c>
      <c r="B2027" s="6" t="s">
        <v>7348</v>
      </c>
      <c r="C2027" s="6" t="s">
        <v>5530</v>
      </c>
      <c r="D2027" s="10">
        <v>95.31</v>
      </c>
      <c r="E2027" s="5" t="e">
        <f t="shared" si="31"/>
        <v>#REF!</v>
      </c>
    </row>
    <row r="2028" spans="1:5" ht="13.8" x14ac:dyDescent="0.3">
      <c r="A2028" s="6">
        <v>92486</v>
      </c>
      <c r="B2028" s="6" t="s">
        <v>7349</v>
      </c>
      <c r="C2028" s="6" t="s">
        <v>5530</v>
      </c>
      <c r="D2028" s="10">
        <v>89.07</v>
      </c>
      <c r="E2028" s="5" t="e">
        <f t="shared" si="31"/>
        <v>#REF!</v>
      </c>
    </row>
    <row r="2029" spans="1:5" ht="13.8" x14ac:dyDescent="0.3">
      <c r="A2029" s="6">
        <v>92487</v>
      </c>
      <c r="B2029" s="6" t="s">
        <v>7350</v>
      </c>
      <c r="C2029" s="6" t="s">
        <v>5530</v>
      </c>
      <c r="D2029" s="10">
        <v>44.24</v>
      </c>
      <c r="E2029" s="5" t="e">
        <f t="shared" si="31"/>
        <v>#REF!</v>
      </c>
    </row>
    <row r="2030" spans="1:5" ht="13.8" x14ac:dyDescent="0.3">
      <c r="A2030" s="6">
        <v>92488</v>
      </c>
      <c r="B2030" s="6" t="s">
        <v>7351</v>
      </c>
      <c r="C2030" s="6" t="s">
        <v>5530</v>
      </c>
      <c r="D2030" s="10">
        <v>42.09</v>
      </c>
      <c r="E2030" s="5" t="e">
        <f t="shared" si="31"/>
        <v>#REF!</v>
      </c>
    </row>
    <row r="2031" spans="1:5" ht="13.8" x14ac:dyDescent="0.3">
      <c r="A2031" s="6">
        <v>92489</v>
      </c>
      <c r="B2031" s="6" t="s">
        <v>7352</v>
      </c>
      <c r="C2031" s="6" t="s">
        <v>5530</v>
      </c>
      <c r="D2031" s="10">
        <v>29.86</v>
      </c>
      <c r="E2031" s="5" t="e">
        <f t="shared" si="31"/>
        <v>#REF!</v>
      </c>
    </row>
    <row r="2032" spans="1:5" ht="13.8" x14ac:dyDescent="0.3">
      <c r="A2032" s="6">
        <v>92490</v>
      </c>
      <c r="B2032" s="6" t="s">
        <v>7353</v>
      </c>
      <c r="C2032" s="6" t="s">
        <v>5530</v>
      </c>
      <c r="D2032" s="10">
        <v>27.9</v>
      </c>
      <c r="E2032" s="5" t="e">
        <f t="shared" si="31"/>
        <v>#REF!</v>
      </c>
    </row>
    <row r="2033" spans="1:5" ht="13.8" x14ac:dyDescent="0.3">
      <c r="A2033" s="6">
        <v>92491</v>
      </c>
      <c r="B2033" s="6" t="s">
        <v>7354</v>
      </c>
      <c r="C2033" s="6" t="s">
        <v>5530</v>
      </c>
      <c r="D2033" s="10">
        <v>41.93</v>
      </c>
      <c r="E2033" s="5" t="e">
        <f t="shared" si="31"/>
        <v>#REF!</v>
      </c>
    </row>
    <row r="2034" spans="1:5" ht="13.8" x14ac:dyDescent="0.3">
      <c r="A2034" s="6">
        <v>92492</v>
      </c>
      <c r="B2034" s="6" t="s">
        <v>7355</v>
      </c>
      <c r="C2034" s="6" t="s">
        <v>5530</v>
      </c>
      <c r="D2034" s="10">
        <v>39.869999999999997</v>
      </c>
      <c r="E2034" s="5" t="e">
        <f t="shared" si="31"/>
        <v>#REF!</v>
      </c>
    </row>
    <row r="2035" spans="1:5" ht="13.8" x14ac:dyDescent="0.3">
      <c r="A2035" s="6">
        <v>92493</v>
      </c>
      <c r="B2035" s="6" t="s">
        <v>7356</v>
      </c>
      <c r="C2035" s="6" t="s">
        <v>5530</v>
      </c>
      <c r="D2035" s="10">
        <v>27.13</v>
      </c>
      <c r="E2035" s="5" t="e">
        <f t="shared" si="31"/>
        <v>#REF!</v>
      </c>
    </row>
    <row r="2036" spans="1:5" ht="13.8" x14ac:dyDescent="0.3">
      <c r="A2036" s="6">
        <v>92494</v>
      </c>
      <c r="B2036" s="6" t="s">
        <v>7357</v>
      </c>
      <c r="C2036" s="6" t="s">
        <v>5530</v>
      </c>
      <c r="D2036" s="10">
        <v>25.99</v>
      </c>
      <c r="E2036" s="5" t="e">
        <f t="shared" si="31"/>
        <v>#REF!</v>
      </c>
    </row>
    <row r="2037" spans="1:5" ht="13.8" x14ac:dyDescent="0.3">
      <c r="A2037" s="6">
        <v>92495</v>
      </c>
      <c r="B2037" s="6" t="s">
        <v>7358</v>
      </c>
      <c r="C2037" s="6" t="s">
        <v>5530</v>
      </c>
      <c r="D2037" s="10">
        <v>40.35</v>
      </c>
      <c r="E2037" s="5" t="e">
        <f t="shared" si="31"/>
        <v>#REF!</v>
      </c>
    </row>
    <row r="2038" spans="1:5" ht="13.8" x14ac:dyDescent="0.3">
      <c r="A2038" s="6">
        <v>92496</v>
      </c>
      <c r="B2038" s="6" t="s">
        <v>7359</v>
      </c>
      <c r="C2038" s="6" t="s">
        <v>5530</v>
      </c>
      <c r="D2038" s="10">
        <v>38.39</v>
      </c>
      <c r="E2038" s="5" t="e">
        <f t="shared" si="31"/>
        <v>#REF!</v>
      </c>
    </row>
    <row r="2039" spans="1:5" ht="13.8" x14ac:dyDescent="0.3">
      <c r="A2039" s="6">
        <v>92497</v>
      </c>
      <c r="B2039" s="6" t="s">
        <v>7360</v>
      </c>
      <c r="C2039" s="6" t="s">
        <v>5530</v>
      </c>
      <c r="D2039" s="10">
        <v>26.54</v>
      </c>
      <c r="E2039" s="5" t="e">
        <f t="shared" si="31"/>
        <v>#REF!</v>
      </c>
    </row>
    <row r="2040" spans="1:5" ht="13.8" x14ac:dyDescent="0.3">
      <c r="A2040" s="6">
        <v>92498</v>
      </c>
      <c r="B2040" s="6" t="s">
        <v>7361</v>
      </c>
      <c r="C2040" s="6" t="s">
        <v>5530</v>
      </c>
      <c r="D2040" s="10">
        <v>24.71</v>
      </c>
      <c r="E2040" s="5" t="e">
        <f t="shared" si="31"/>
        <v>#REF!</v>
      </c>
    </row>
    <row r="2041" spans="1:5" ht="13.8" x14ac:dyDescent="0.3">
      <c r="A2041" s="6">
        <v>92499</v>
      </c>
      <c r="B2041" s="6" t="s">
        <v>7362</v>
      </c>
      <c r="C2041" s="6" t="s">
        <v>5530</v>
      </c>
      <c r="D2041" s="10">
        <v>39.43</v>
      </c>
      <c r="E2041" s="5" t="e">
        <f t="shared" si="31"/>
        <v>#REF!</v>
      </c>
    </row>
    <row r="2042" spans="1:5" ht="13.8" x14ac:dyDescent="0.3">
      <c r="A2042" s="6">
        <v>92500</v>
      </c>
      <c r="B2042" s="6" t="s">
        <v>7363</v>
      </c>
      <c r="C2042" s="6" t="s">
        <v>5530</v>
      </c>
      <c r="D2042" s="10">
        <v>37.51</v>
      </c>
      <c r="E2042" s="5" t="e">
        <f t="shared" si="31"/>
        <v>#REF!</v>
      </c>
    </row>
    <row r="2043" spans="1:5" ht="13.8" x14ac:dyDescent="0.3">
      <c r="A2043" s="6">
        <v>92501</v>
      </c>
      <c r="B2043" s="6" t="s">
        <v>7364</v>
      </c>
      <c r="C2043" s="6" t="s">
        <v>5530</v>
      </c>
      <c r="D2043" s="10">
        <v>25.78</v>
      </c>
      <c r="E2043" s="5" t="e">
        <f t="shared" si="31"/>
        <v>#REF!</v>
      </c>
    </row>
    <row r="2044" spans="1:5" ht="13.8" x14ac:dyDescent="0.3">
      <c r="A2044" s="6">
        <v>92502</v>
      </c>
      <c r="B2044" s="6" t="s">
        <v>7365</v>
      </c>
      <c r="C2044" s="6" t="s">
        <v>5530</v>
      </c>
      <c r="D2044" s="10">
        <v>24</v>
      </c>
      <c r="E2044" s="5" t="e">
        <f t="shared" si="31"/>
        <v>#REF!</v>
      </c>
    </row>
    <row r="2045" spans="1:5" ht="13.8" x14ac:dyDescent="0.3">
      <c r="A2045" s="6">
        <v>92503</v>
      </c>
      <c r="B2045" s="6" t="s">
        <v>7366</v>
      </c>
      <c r="C2045" s="6" t="s">
        <v>5530</v>
      </c>
      <c r="D2045" s="10">
        <v>37.92</v>
      </c>
      <c r="E2045" s="5" t="e">
        <f t="shared" si="31"/>
        <v>#REF!</v>
      </c>
    </row>
    <row r="2046" spans="1:5" ht="13.8" x14ac:dyDescent="0.3">
      <c r="A2046" s="6">
        <v>92504</v>
      </c>
      <c r="B2046" s="6" t="s">
        <v>7367</v>
      </c>
      <c r="C2046" s="6" t="s">
        <v>5530</v>
      </c>
      <c r="D2046" s="10">
        <v>28.61</v>
      </c>
      <c r="E2046" s="5" t="e">
        <f t="shared" si="31"/>
        <v>#REF!</v>
      </c>
    </row>
    <row r="2047" spans="1:5" ht="13.8" x14ac:dyDescent="0.3">
      <c r="A2047" s="6">
        <v>92505</v>
      </c>
      <c r="B2047" s="6" t="s">
        <v>7368</v>
      </c>
      <c r="C2047" s="6" t="s">
        <v>5530</v>
      </c>
      <c r="D2047" s="10">
        <v>24.47</v>
      </c>
      <c r="E2047" s="5" t="e">
        <f t="shared" si="31"/>
        <v>#REF!</v>
      </c>
    </row>
    <row r="2048" spans="1:5" ht="13.8" x14ac:dyDescent="0.3">
      <c r="A2048" s="6">
        <v>92506</v>
      </c>
      <c r="B2048" s="6" t="s">
        <v>7369</v>
      </c>
      <c r="C2048" s="6" t="s">
        <v>5530</v>
      </c>
      <c r="D2048" s="10">
        <v>22.76</v>
      </c>
      <c r="E2048" s="5" t="e">
        <f t="shared" si="31"/>
        <v>#REF!</v>
      </c>
    </row>
    <row r="2049" spans="1:5" ht="13.8" x14ac:dyDescent="0.3">
      <c r="A2049" s="6">
        <v>92507</v>
      </c>
      <c r="B2049" s="6" t="s">
        <v>7370</v>
      </c>
      <c r="C2049" s="6" t="s">
        <v>5530</v>
      </c>
      <c r="D2049" s="10">
        <v>51.75</v>
      </c>
      <c r="E2049" s="5" t="e">
        <f t="shared" si="31"/>
        <v>#REF!</v>
      </c>
    </row>
    <row r="2050" spans="1:5" ht="13.8" x14ac:dyDescent="0.3">
      <c r="A2050" s="6">
        <v>92508</v>
      </c>
      <c r="B2050" s="6" t="s">
        <v>7371</v>
      </c>
      <c r="C2050" s="6" t="s">
        <v>5530</v>
      </c>
      <c r="D2050" s="10">
        <v>50.03</v>
      </c>
      <c r="E2050" s="5" t="e">
        <f t="shared" si="31"/>
        <v>#REF!</v>
      </c>
    </row>
    <row r="2051" spans="1:5" ht="13.8" x14ac:dyDescent="0.3">
      <c r="A2051" s="6">
        <v>92509</v>
      </c>
      <c r="B2051" s="6" t="s">
        <v>7372</v>
      </c>
      <c r="C2051" s="6" t="s">
        <v>5530</v>
      </c>
      <c r="D2051" s="10">
        <v>34.32</v>
      </c>
      <c r="E2051" s="5" t="e">
        <f t="shared" si="31"/>
        <v>#REF!</v>
      </c>
    </row>
    <row r="2052" spans="1:5" ht="13.8" x14ac:dyDescent="0.3">
      <c r="A2052" s="6">
        <v>92510</v>
      </c>
      <c r="B2052" s="6" t="s">
        <v>7373</v>
      </c>
      <c r="C2052" s="6" t="s">
        <v>5530</v>
      </c>
      <c r="D2052" s="10">
        <v>32.729999999999997</v>
      </c>
      <c r="E2052" s="5" t="e">
        <f t="shared" si="31"/>
        <v>#REF!</v>
      </c>
    </row>
    <row r="2053" spans="1:5" ht="13.8" x14ac:dyDescent="0.3">
      <c r="A2053" s="6">
        <v>92511</v>
      </c>
      <c r="B2053" s="6" t="s">
        <v>7374</v>
      </c>
      <c r="C2053" s="6" t="s">
        <v>5530</v>
      </c>
      <c r="D2053" s="10">
        <v>39.08</v>
      </c>
      <c r="E2053" s="5" t="e">
        <f t="shared" si="31"/>
        <v>#REF!</v>
      </c>
    </row>
    <row r="2054" spans="1:5" ht="13.8" x14ac:dyDescent="0.3">
      <c r="A2054" s="6">
        <v>92512</v>
      </c>
      <c r="B2054" s="6" t="s">
        <v>7375</v>
      </c>
      <c r="C2054" s="6" t="s">
        <v>5530</v>
      </c>
      <c r="D2054" s="10">
        <v>37.76</v>
      </c>
      <c r="E2054" s="5" t="e">
        <f t="shared" si="31"/>
        <v>#REF!</v>
      </c>
    </row>
    <row r="2055" spans="1:5" ht="13.8" x14ac:dyDescent="0.3">
      <c r="A2055" s="6">
        <v>92513</v>
      </c>
      <c r="B2055" s="6" t="s">
        <v>7376</v>
      </c>
      <c r="C2055" s="6" t="s">
        <v>5530</v>
      </c>
      <c r="D2055" s="10">
        <v>23.95</v>
      </c>
      <c r="E2055" s="5" t="e">
        <f t="shared" si="31"/>
        <v>#REF!</v>
      </c>
    </row>
    <row r="2056" spans="1:5" ht="13.8" x14ac:dyDescent="0.3">
      <c r="A2056" s="6">
        <v>92514</v>
      </c>
      <c r="B2056" s="6" t="s">
        <v>7377</v>
      </c>
      <c r="C2056" s="6" t="s">
        <v>5530</v>
      </c>
      <c r="D2056" s="10">
        <v>22.72</v>
      </c>
      <c r="E2056" s="5" t="e">
        <f t="shared" ref="E2056:E2119" si="32">TRUNC(D2056-(D2056*$F$3),2)</f>
        <v>#REF!</v>
      </c>
    </row>
    <row r="2057" spans="1:5" ht="13.8" x14ac:dyDescent="0.3">
      <c r="A2057" s="6">
        <v>92515</v>
      </c>
      <c r="B2057" s="6" t="s">
        <v>7378</v>
      </c>
      <c r="C2057" s="6" t="s">
        <v>5530</v>
      </c>
      <c r="D2057" s="10">
        <v>33.729999999999997</v>
      </c>
      <c r="E2057" s="5" t="e">
        <f t="shared" si="32"/>
        <v>#REF!</v>
      </c>
    </row>
    <row r="2058" spans="1:5" ht="13.8" x14ac:dyDescent="0.3">
      <c r="A2058" s="6">
        <v>92516</v>
      </c>
      <c r="B2058" s="6" t="s">
        <v>7379</v>
      </c>
      <c r="C2058" s="6" t="s">
        <v>5530</v>
      </c>
      <c r="D2058" s="10">
        <v>32.6</v>
      </c>
      <c r="E2058" s="5" t="e">
        <f t="shared" si="32"/>
        <v>#REF!</v>
      </c>
    </row>
    <row r="2059" spans="1:5" ht="13.8" x14ac:dyDescent="0.3">
      <c r="A2059" s="6">
        <v>92517</v>
      </c>
      <c r="B2059" s="6" t="s">
        <v>7380</v>
      </c>
      <c r="C2059" s="6" t="s">
        <v>5530</v>
      </c>
      <c r="D2059" s="10">
        <v>19.63</v>
      </c>
      <c r="E2059" s="5" t="e">
        <f t="shared" si="32"/>
        <v>#REF!</v>
      </c>
    </row>
    <row r="2060" spans="1:5" ht="13.8" x14ac:dyDescent="0.3">
      <c r="A2060" s="6">
        <v>92518</v>
      </c>
      <c r="B2060" s="6" t="s">
        <v>7381</v>
      </c>
      <c r="C2060" s="6" t="s">
        <v>5530</v>
      </c>
      <c r="D2060" s="10">
        <v>18.559999999999999</v>
      </c>
      <c r="E2060" s="5" t="e">
        <f t="shared" si="32"/>
        <v>#REF!</v>
      </c>
    </row>
    <row r="2061" spans="1:5" ht="13.8" x14ac:dyDescent="0.3">
      <c r="A2061" s="6">
        <v>92519</v>
      </c>
      <c r="B2061" s="6" t="s">
        <v>7382</v>
      </c>
      <c r="C2061" s="6" t="s">
        <v>5530</v>
      </c>
      <c r="D2061" s="10">
        <v>31.01</v>
      </c>
      <c r="E2061" s="5" t="e">
        <f t="shared" si="32"/>
        <v>#REF!</v>
      </c>
    </row>
    <row r="2062" spans="1:5" ht="13.8" x14ac:dyDescent="0.3">
      <c r="A2062" s="6">
        <v>92520</v>
      </c>
      <c r="B2062" s="6" t="s">
        <v>7383</v>
      </c>
      <c r="C2062" s="6" t="s">
        <v>5530</v>
      </c>
      <c r="D2062" s="10">
        <v>29.95</v>
      </c>
      <c r="E2062" s="5" t="e">
        <f t="shared" si="32"/>
        <v>#REF!</v>
      </c>
    </row>
    <row r="2063" spans="1:5" ht="13.8" x14ac:dyDescent="0.3">
      <c r="A2063" s="6">
        <v>92521</v>
      </c>
      <c r="B2063" s="6" t="s">
        <v>7384</v>
      </c>
      <c r="C2063" s="6" t="s">
        <v>5530</v>
      </c>
      <c r="D2063" s="10">
        <v>17.399999999999999</v>
      </c>
      <c r="E2063" s="5" t="e">
        <f t="shared" si="32"/>
        <v>#REF!</v>
      </c>
    </row>
    <row r="2064" spans="1:5" ht="13.8" x14ac:dyDescent="0.3">
      <c r="A2064" s="6">
        <v>92522</v>
      </c>
      <c r="B2064" s="6" t="s">
        <v>7385</v>
      </c>
      <c r="C2064" s="6" t="s">
        <v>5530</v>
      </c>
      <c r="D2064" s="10">
        <v>16.41</v>
      </c>
      <c r="E2064" s="5" t="e">
        <f t="shared" si="32"/>
        <v>#REF!</v>
      </c>
    </row>
    <row r="2065" spans="1:5" ht="13.8" x14ac:dyDescent="0.3">
      <c r="A2065" s="6">
        <v>92523</v>
      </c>
      <c r="B2065" s="6" t="s">
        <v>7386</v>
      </c>
      <c r="C2065" s="6" t="s">
        <v>5530</v>
      </c>
      <c r="D2065" s="10">
        <v>30.12</v>
      </c>
      <c r="E2065" s="5" t="e">
        <f t="shared" si="32"/>
        <v>#REF!</v>
      </c>
    </row>
    <row r="2066" spans="1:5" ht="13.8" x14ac:dyDescent="0.3">
      <c r="A2066" s="6">
        <v>92524</v>
      </c>
      <c r="B2066" s="6" t="s">
        <v>7387</v>
      </c>
      <c r="C2066" s="6" t="s">
        <v>5530</v>
      </c>
      <c r="D2066" s="10">
        <v>29.11</v>
      </c>
      <c r="E2066" s="5" t="e">
        <f t="shared" si="32"/>
        <v>#REF!</v>
      </c>
    </row>
    <row r="2067" spans="1:5" ht="13.8" x14ac:dyDescent="0.3">
      <c r="A2067" s="6">
        <v>92525</v>
      </c>
      <c r="B2067" s="6" t="s">
        <v>7388</v>
      </c>
      <c r="C2067" s="6" t="s">
        <v>5530</v>
      </c>
      <c r="D2067" s="10">
        <v>16.829999999999998</v>
      </c>
      <c r="E2067" s="5" t="e">
        <f t="shared" si="32"/>
        <v>#REF!</v>
      </c>
    </row>
    <row r="2068" spans="1:5" ht="13.8" x14ac:dyDescent="0.3">
      <c r="A2068" s="6">
        <v>92526</v>
      </c>
      <c r="B2068" s="6" t="s">
        <v>7389</v>
      </c>
      <c r="C2068" s="6" t="s">
        <v>5530</v>
      </c>
      <c r="D2068" s="10">
        <v>15.88</v>
      </c>
      <c r="E2068" s="5" t="e">
        <f t="shared" si="32"/>
        <v>#REF!</v>
      </c>
    </row>
    <row r="2069" spans="1:5" ht="13.8" x14ac:dyDescent="0.3">
      <c r="A2069" s="6">
        <v>92527</v>
      </c>
      <c r="B2069" s="6" t="s">
        <v>7390</v>
      </c>
      <c r="C2069" s="6" t="s">
        <v>5530</v>
      </c>
      <c r="D2069" s="10">
        <v>29.04</v>
      </c>
      <c r="E2069" s="5" t="e">
        <f t="shared" si="32"/>
        <v>#REF!</v>
      </c>
    </row>
    <row r="2070" spans="1:5" ht="13.8" x14ac:dyDescent="0.3">
      <c r="A2070" s="6">
        <v>92528</v>
      </c>
      <c r="B2070" s="6" t="s">
        <v>7391</v>
      </c>
      <c r="C2070" s="6" t="s">
        <v>5530</v>
      </c>
      <c r="D2070" s="10">
        <v>28.07</v>
      </c>
      <c r="E2070" s="5" t="e">
        <f t="shared" si="32"/>
        <v>#REF!</v>
      </c>
    </row>
    <row r="2071" spans="1:5" ht="13.8" x14ac:dyDescent="0.3">
      <c r="A2071" s="6">
        <v>92529</v>
      </c>
      <c r="B2071" s="6" t="s">
        <v>7392</v>
      </c>
      <c r="C2071" s="6" t="s">
        <v>5530</v>
      </c>
      <c r="D2071" s="10">
        <v>15.94</v>
      </c>
      <c r="E2071" s="5" t="e">
        <f t="shared" si="32"/>
        <v>#REF!</v>
      </c>
    </row>
    <row r="2072" spans="1:5" ht="13.8" x14ac:dyDescent="0.3">
      <c r="A2072" s="6">
        <v>92530</v>
      </c>
      <c r="B2072" s="6" t="s">
        <v>7393</v>
      </c>
      <c r="C2072" s="6" t="s">
        <v>5530</v>
      </c>
      <c r="D2072" s="10">
        <v>15.02</v>
      </c>
      <c r="E2072" s="5" t="e">
        <f t="shared" si="32"/>
        <v>#REF!</v>
      </c>
    </row>
    <row r="2073" spans="1:5" ht="13.8" x14ac:dyDescent="0.3">
      <c r="A2073" s="6">
        <v>92531</v>
      </c>
      <c r="B2073" s="6" t="s">
        <v>7394</v>
      </c>
      <c r="C2073" s="6" t="s">
        <v>5530</v>
      </c>
      <c r="D2073" s="10">
        <v>28.22</v>
      </c>
      <c r="E2073" s="5" t="e">
        <f t="shared" si="32"/>
        <v>#REF!</v>
      </c>
    </row>
    <row r="2074" spans="1:5" ht="13.8" x14ac:dyDescent="0.3">
      <c r="A2074" s="6">
        <v>92532</v>
      </c>
      <c r="B2074" s="6" t="s">
        <v>7395</v>
      </c>
      <c r="C2074" s="6" t="s">
        <v>5530</v>
      </c>
      <c r="D2074" s="10">
        <v>27.27</v>
      </c>
      <c r="E2074" s="5" t="e">
        <f t="shared" si="32"/>
        <v>#REF!</v>
      </c>
    </row>
    <row r="2075" spans="1:5" ht="13.8" x14ac:dyDescent="0.3">
      <c r="A2075" s="6">
        <v>92533</v>
      </c>
      <c r="B2075" s="6" t="s">
        <v>7396</v>
      </c>
      <c r="C2075" s="6" t="s">
        <v>5530</v>
      </c>
      <c r="D2075" s="10">
        <v>15.26</v>
      </c>
      <c r="E2075" s="5" t="e">
        <f t="shared" si="32"/>
        <v>#REF!</v>
      </c>
    </row>
    <row r="2076" spans="1:5" ht="13.8" x14ac:dyDescent="0.3">
      <c r="A2076" s="6">
        <v>92534</v>
      </c>
      <c r="B2076" s="6" t="s">
        <v>7397</v>
      </c>
      <c r="C2076" s="6" t="s">
        <v>5530</v>
      </c>
      <c r="D2076" s="10">
        <v>14.4</v>
      </c>
      <c r="E2076" s="5" t="e">
        <f t="shared" si="32"/>
        <v>#REF!</v>
      </c>
    </row>
    <row r="2077" spans="1:5" ht="13.8" x14ac:dyDescent="0.3">
      <c r="A2077" s="6">
        <v>92535</v>
      </c>
      <c r="B2077" s="6" t="s">
        <v>7398</v>
      </c>
      <c r="C2077" s="6" t="s">
        <v>5530</v>
      </c>
      <c r="D2077" s="10">
        <v>26.76</v>
      </c>
      <c r="E2077" s="5" t="e">
        <f t="shared" si="32"/>
        <v>#REF!</v>
      </c>
    </row>
    <row r="2078" spans="1:5" ht="13.8" x14ac:dyDescent="0.3">
      <c r="A2078" s="6">
        <v>92536</v>
      </c>
      <c r="B2078" s="6" t="s">
        <v>7399</v>
      </c>
      <c r="C2078" s="6" t="s">
        <v>5530</v>
      </c>
      <c r="D2078" s="10">
        <v>25.84</v>
      </c>
      <c r="E2078" s="5" t="e">
        <f t="shared" si="32"/>
        <v>#REF!</v>
      </c>
    </row>
    <row r="2079" spans="1:5" ht="13.8" x14ac:dyDescent="0.3">
      <c r="A2079" s="6">
        <v>92537</v>
      </c>
      <c r="B2079" s="6" t="s">
        <v>7400</v>
      </c>
      <c r="C2079" s="6" t="s">
        <v>5530</v>
      </c>
      <c r="D2079" s="10">
        <v>13.99</v>
      </c>
      <c r="E2079" s="5" t="e">
        <f t="shared" si="32"/>
        <v>#REF!</v>
      </c>
    </row>
    <row r="2080" spans="1:5" ht="13.8" x14ac:dyDescent="0.3">
      <c r="A2080" s="6">
        <v>92538</v>
      </c>
      <c r="B2080" s="6" t="s">
        <v>7401</v>
      </c>
      <c r="C2080" s="6" t="s">
        <v>5530</v>
      </c>
      <c r="D2080" s="10">
        <v>13.14</v>
      </c>
      <c r="E2080" s="5" t="e">
        <f t="shared" si="32"/>
        <v>#REF!</v>
      </c>
    </row>
    <row r="2081" spans="1:5" ht="13.8" x14ac:dyDescent="0.3">
      <c r="A2081" s="6">
        <v>95934</v>
      </c>
      <c r="B2081" s="6" t="s">
        <v>7402</v>
      </c>
      <c r="C2081" s="6" t="s">
        <v>5530</v>
      </c>
      <c r="D2081" s="10">
        <v>116.67</v>
      </c>
      <c r="E2081" s="5" t="e">
        <f t="shared" si="32"/>
        <v>#REF!</v>
      </c>
    </row>
    <row r="2082" spans="1:5" ht="13.8" x14ac:dyDescent="0.3">
      <c r="A2082" s="6">
        <v>95935</v>
      </c>
      <c r="B2082" s="6" t="s">
        <v>7403</v>
      </c>
      <c r="C2082" s="6" t="s">
        <v>5530</v>
      </c>
      <c r="D2082" s="10">
        <v>101.29</v>
      </c>
      <c r="E2082" s="5" t="e">
        <f t="shared" si="32"/>
        <v>#REF!</v>
      </c>
    </row>
    <row r="2083" spans="1:5" ht="13.8" x14ac:dyDescent="0.3">
      <c r="A2083" s="6">
        <v>95936</v>
      </c>
      <c r="B2083" s="6" t="s">
        <v>7404</v>
      </c>
      <c r="C2083" s="6" t="s">
        <v>5530</v>
      </c>
      <c r="D2083" s="10">
        <v>108.3</v>
      </c>
      <c r="E2083" s="5" t="e">
        <f t="shared" si="32"/>
        <v>#REF!</v>
      </c>
    </row>
    <row r="2084" spans="1:5" ht="13.8" x14ac:dyDescent="0.3">
      <c r="A2084" s="6">
        <v>95937</v>
      </c>
      <c r="B2084" s="6" t="s">
        <v>7405</v>
      </c>
      <c r="C2084" s="6" t="s">
        <v>5530</v>
      </c>
      <c r="D2084" s="10">
        <v>253.7</v>
      </c>
      <c r="E2084" s="5" t="e">
        <f t="shared" si="32"/>
        <v>#REF!</v>
      </c>
    </row>
    <row r="2085" spans="1:5" ht="13.8" x14ac:dyDescent="0.3">
      <c r="A2085" s="6">
        <v>95938</v>
      </c>
      <c r="B2085" s="6" t="s">
        <v>7406</v>
      </c>
      <c r="C2085" s="6" t="s">
        <v>5530</v>
      </c>
      <c r="D2085" s="10">
        <v>214.05</v>
      </c>
      <c r="E2085" s="5" t="e">
        <f t="shared" si="32"/>
        <v>#REF!</v>
      </c>
    </row>
    <row r="2086" spans="1:5" ht="13.8" x14ac:dyDescent="0.3">
      <c r="A2086" s="6">
        <v>95939</v>
      </c>
      <c r="B2086" s="6" t="s">
        <v>7407</v>
      </c>
      <c r="C2086" s="6" t="s">
        <v>5530</v>
      </c>
      <c r="D2086" s="10">
        <v>142.54</v>
      </c>
      <c r="E2086" s="5" t="e">
        <f t="shared" si="32"/>
        <v>#REF!</v>
      </c>
    </row>
    <row r="2087" spans="1:5" ht="13.8" x14ac:dyDescent="0.3">
      <c r="A2087" s="6">
        <v>95940</v>
      </c>
      <c r="B2087" s="6" t="s">
        <v>7408</v>
      </c>
      <c r="C2087" s="6" t="s">
        <v>5530</v>
      </c>
      <c r="D2087" s="10">
        <v>111.31</v>
      </c>
      <c r="E2087" s="5" t="e">
        <f t="shared" si="32"/>
        <v>#REF!</v>
      </c>
    </row>
    <row r="2088" spans="1:5" ht="13.8" x14ac:dyDescent="0.3">
      <c r="A2088" s="6">
        <v>95941</v>
      </c>
      <c r="B2088" s="6" t="s">
        <v>7409</v>
      </c>
      <c r="C2088" s="6" t="s">
        <v>5530</v>
      </c>
      <c r="D2088" s="10">
        <v>96.65</v>
      </c>
      <c r="E2088" s="5" t="e">
        <f t="shared" si="32"/>
        <v>#REF!</v>
      </c>
    </row>
    <row r="2089" spans="1:5" ht="13.8" x14ac:dyDescent="0.3">
      <c r="A2089" s="6">
        <v>95942</v>
      </c>
      <c r="B2089" s="6" t="s">
        <v>7410</v>
      </c>
      <c r="C2089" s="6" t="s">
        <v>5530</v>
      </c>
      <c r="D2089" s="10">
        <v>87.48</v>
      </c>
      <c r="E2089" s="5" t="e">
        <f t="shared" si="32"/>
        <v>#REF!</v>
      </c>
    </row>
    <row r="2090" spans="1:5" ht="13.8" x14ac:dyDescent="0.3">
      <c r="A2090" s="6">
        <v>96252</v>
      </c>
      <c r="B2090" s="6" t="s">
        <v>7411</v>
      </c>
      <c r="C2090" s="6" t="s">
        <v>5530</v>
      </c>
      <c r="D2090" s="10">
        <v>159.65</v>
      </c>
      <c r="E2090" s="5" t="e">
        <f t="shared" si="32"/>
        <v>#REF!</v>
      </c>
    </row>
    <row r="2091" spans="1:5" ht="13.8" x14ac:dyDescent="0.3">
      <c r="A2091" s="6">
        <v>96257</v>
      </c>
      <c r="B2091" s="6" t="s">
        <v>7412</v>
      </c>
      <c r="C2091" s="6" t="s">
        <v>5530</v>
      </c>
      <c r="D2091" s="10">
        <v>127.71</v>
      </c>
      <c r="E2091" s="5" t="e">
        <f t="shared" si="32"/>
        <v>#REF!</v>
      </c>
    </row>
    <row r="2092" spans="1:5" ht="13.8" x14ac:dyDescent="0.3">
      <c r="A2092" s="6">
        <v>96258</v>
      </c>
      <c r="B2092" s="6" t="s">
        <v>7413</v>
      </c>
      <c r="C2092" s="6" t="s">
        <v>5530</v>
      </c>
      <c r="D2092" s="10">
        <v>120.55</v>
      </c>
      <c r="E2092" s="5" t="e">
        <f t="shared" si="32"/>
        <v>#REF!</v>
      </c>
    </row>
    <row r="2093" spans="1:5" ht="13.8" x14ac:dyDescent="0.3">
      <c r="A2093" s="6">
        <v>96259</v>
      </c>
      <c r="B2093" s="6" t="s">
        <v>7414</v>
      </c>
      <c r="C2093" s="6" t="s">
        <v>5530</v>
      </c>
      <c r="D2093" s="10">
        <v>143.71</v>
      </c>
      <c r="E2093" s="5" t="e">
        <f t="shared" si="32"/>
        <v>#REF!</v>
      </c>
    </row>
    <row r="2094" spans="1:5" ht="13.8" x14ac:dyDescent="0.3">
      <c r="A2094" s="6">
        <v>96529</v>
      </c>
      <c r="B2094" s="6" t="s">
        <v>7415</v>
      </c>
      <c r="C2094" s="6" t="s">
        <v>5530</v>
      </c>
      <c r="D2094" s="10">
        <v>199.25</v>
      </c>
      <c r="E2094" s="5" t="e">
        <f t="shared" si="32"/>
        <v>#REF!</v>
      </c>
    </row>
    <row r="2095" spans="1:5" ht="13.8" x14ac:dyDescent="0.3">
      <c r="A2095" s="6">
        <v>96530</v>
      </c>
      <c r="B2095" s="6" t="s">
        <v>7416</v>
      </c>
      <c r="C2095" s="6" t="s">
        <v>5530</v>
      </c>
      <c r="D2095" s="10">
        <v>101.58</v>
      </c>
      <c r="E2095" s="5" t="e">
        <f t="shared" si="32"/>
        <v>#REF!</v>
      </c>
    </row>
    <row r="2096" spans="1:5" ht="13.8" x14ac:dyDescent="0.3">
      <c r="A2096" s="6">
        <v>96531</v>
      </c>
      <c r="B2096" s="6" t="s">
        <v>7417</v>
      </c>
      <c r="C2096" s="6" t="s">
        <v>5530</v>
      </c>
      <c r="D2096" s="10">
        <v>73.33</v>
      </c>
      <c r="E2096" s="5" t="e">
        <f t="shared" si="32"/>
        <v>#REF!</v>
      </c>
    </row>
    <row r="2097" spans="1:5" ht="13.8" x14ac:dyDescent="0.3">
      <c r="A2097" s="6">
        <v>96532</v>
      </c>
      <c r="B2097" s="6" t="s">
        <v>7418</v>
      </c>
      <c r="C2097" s="6" t="s">
        <v>5530</v>
      </c>
      <c r="D2097" s="10">
        <v>128.15</v>
      </c>
      <c r="E2097" s="5" t="e">
        <f t="shared" si="32"/>
        <v>#REF!</v>
      </c>
    </row>
    <row r="2098" spans="1:5" ht="13.8" x14ac:dyDescent="0.3">
      <c r="A2098" s="6">
        <v>96533</v>
      </c>
      <c r="B2098" s="6" t="s">
        <v>7419</v>
      </c>
      <c r="C2098" s="6" t="s">
        <v>5530</v>
      </c>
      <c r="D2098" s="10">
        <v>64.17</v>
      </c>
      <c r="E2098" s="5" t="e">
        <f t="shared" si="32"/>
        <v>#REF!</v>
      </c>
    </row>
    <row r="2099" spans="1:5" ht="13.8" x14ac:dyDescent="0.3">
      <c r="A2099" s="6">
        <v>96534</v>
      </c>
      <c r="B2099" s="6" t="s">
        <v>7420</v>
      </c>
      <c r="C2099" s="6" t="s">
        <v>5530</v>
      </c>
      <c r="D2099" s="10">
        <v>52.48</v>
      </c>
      <c r="E2099" s="5" t="e">
        <f t="shared" si="32"/>
        <v>#REF!</v>
      </c>
    </row>
    <row r="2100" spans="1:5" ht="13.8" x14ac:dyDescent="0.3">
      <c r="A2100" s="6">
        <v>96535</v>
      </c>
      <c r="B2100" s="6" t="s">
        <v>7421</v>
      </c>
      <c r="C2100" s="6" t="s">
        <v>5530</v>
      </c>
      <c r="D2100" s="10">
        <v>91.11</v>
      </c>
      <c r="E2100" s="5" t="e">
        <f t="shared" si="32"/>
        <v>#REF!</v>
      </c>
    </row>
    <row r="2101" spans="1:5" ht="13.8" x14ac:dyDescent="0.3">
      <c r="A2101" s="6">
        <v>96536</v>
      </c>
      <c r="B2101" s="6" t="s">
        <v>7422</v>
      </c>
      <c r="C2101" s="6" t="s">
        <v>5530</v>
      </c>
      <c r="D2101" s="10">
        <v>44.73</v>
      </c>
      <c r="E2101" s="5" t="e">
        <f t="shared" si="32"/>
        <v>#REF!</v>
      </c>
    </row>
    <row r="2102" spans="1:5" ht="13.8" x14ac:dyDescent="0.3">
      <c r="A2102" s="6">
        <v>96537</v>
      </c>
      <c r="B2102" s="6" t="s">
        <v>7423</v>
      </c>
      <c r="C2102" s="6" t="s">
        <v>5530</v>
      </c>
      <c r="D2102" s="10">
        <v>116.59</v>
      </c>
      <c r="E2102" s="5" t="e">
        <f t="shared" si="32"/>
        <v>#REF!</v>
      </c>
    </row>
    <row r="2103" spans="1:5" ht="13.8" x14ac:dyDescent="0.3">
      <c r="A2103" s="6">
        <v>96538</v>
      </c>
      <c r="B2103" s="6" t="s">
        <v>7424</v>
      </c>
      <c r="C2103" s="6" t="s">
        <v>5530</v>
      </c>
      <c r="D2103" s="10">
        <v>174.98</v>
      </c>
      <c r="E2103" s="5" t="e">
        <f t="shared" si="32"/>
        <v>#REF!</v>
      </c>
    </row>
    <row r="2104" spans="1:5" ht="13.8" x14ac:dyDescent="0.3">
      <c r="A2104" s="6">
        <v>96539</v>
      </c>
      <c r="B2104" s="6" t="s">
        <v>7425</v>
      </c>
      <c r="C2104" s="6" t="s">
        <v>5530</v>
      </c>
      <c r="D2104" s="10">
        <v>78.510000000000005</v>
      </c>
      <c r="E2104" s="5" t="e">
        <f t="shared" si="32"/>
        <v>#REF!</v>
      </c>
    </row>
    <row r="2105" spans="1:5" ht="13.8" x14ac:dyDescent="0.3">
      <c r="A2105" s="6">
        <v>96540</v>
      </c>
      <c r="B2105" s="6" t="s">
        <v>7426</v>
      </c>
      <c r="C2105" s="6" t="s">
        <v>5530</v>
      </c>
      <c r="D2105" s="10">
        <v>81.81</v>
      </c>
      <c r="E2105" s="5" t="e">
        <f t="shared" si="32"/>
        <v>#REF!</v>
      </c>
    </row>
    <row r="2106" spans="1:5" ht="13.8" x14ac:dyDescent="0.3">
      <c r="A2106" s="6">
        <v>96541</v>
      </c>
      <c r="B2106" s="6" t="s">
        <v>7427</v>
      </c>
      <c r="C2106" s="6" t="s">
        <v>5530</v>
      </c>
      <c r="D2106" s="10">
        <v>122.99</v>
      </c>
      <c r="E2106" s="5" t="e">
        <f t="shared" si="32"/>
        <v>#REF!</v>
      </c>
    </row>
    <row r="2107" spans="1:5" ht="13.8" x14ac:dyDescent="0.3">
      <c r="A2107" s="6">
        <v>96542</v>
      </c>
      <c r="B2107" s="6" t="s">
        <v>7428</v>
      </c>
      <c r="C2107" s="6" t="s">
        <v>5530</v>
      </c>
      <c r="D2107" s="10">
        <v>58.64</v>
      </c>
      <c r="E2107" s="5" t="e">
        <f t="shared" si="32"/>
        <v>#REF!</v>
      </c>
    </row>
    <row r="2108" spans="1:5" ht="13.8" x14ac:dyDescent="0.3">
      <c r="A2108" s="6">
        <v>96543</v>
      </c>
      <c r="B2108" s="6" t="s">
        <v>7429</v>
      </c>
      <c r="C2108" s="6" t="s">
        <v>6569</v>
      </c>
      <c r="D2108" s="10">
        <v>11.06</v>
      </c>
      <c r="E2108" s="5" t="e">
        <f t="shared" si="32"/>
        <v>#REF!</v>
      </c>
    </row>
    <row r="2109" spans="1:5" ht="13.8" x14ac:dyDescent="0.3">
      <c r="A2109" s="6">
        <v>97747</v>
      </c>
      <c r="B2109" s="6" t="s">
        <v>7430</v>
      </c>
      <c r="C2109" s="6" t="s">
        <v>5530</v>
      </c>
      <c r="D2109" s="10">
        <v>134.13999999999999</v>
      </c>
      <c r="E2109" s="5" t="e">
        <f t="shared" si="32"/>
        <v>#REF!</v>
      </c>
    </row>
    <row r="2110" spans="1:5" ht="13.8" x14ac:dyDescent="0.3">
      <c r="A2110" s="6">
        <v>89996</v>
      </c>
      <c r="B2110" s="6" t="s">
        <v>7431</v>
      </c>
      <c r="C2110" s="6" t="s">
        <v>6569</v>
      </c>
      <c r="D2110" s="10">
        <v>6.58</v>
      </c>
      <c r="E2110" s="5" t="e">
        <f t="shared" si="32"/>
        <v>#REF!</v>
      </c>
    </row>
    <row r="2111" spans="1:5" ht="13.8" x14ac:dyDescent="0.3">
      <c r="A2111" s="6">
        <v>89997</v>
      </c>
      <c r="B2111" s="6" t="s">
        <v>7432</v>
      </c>
      <c r="C2111" s="6" t="s">
        <v>6569</v>
      </c>
      <c r="D2111" s="10">
        <v>5.32</v>
      </c>
      <c r="E2111" s="5" t="e">
        <f t="shared" si="32"/>
        <v>#REF!</v>
      </c>
    </row>
    <row r="2112" spans="1:5" ht="13.8" x14ac:dyDescent="0.3">
      <c r="A2112" s="6">
        <v>89998</v>
      </c>
      <c r="B2112" s="6" t="s">
        <v>7433</v>
      </c>
      <c r="C2112" s="6" t="s">
        <v>6569</v>
      </c>
      <c r="D2112" s="10">
        <v>6.21</v>
      </c>
      <c r="E2112" s="5" t="e">
        <f t="shared" si="32"/>
        <v>#REF!</v>
      </c>
    </row>
    <row r="2113" spans="1:5" ht="13.8" x14ac:dyDescent="0.3">
      <c r="A2113" s="6">
        <v>89999</v>
      </c>
      <c r="B2113" s="6" t="s">
        <v>7434</v>
      </c>
      <c r="C2113" s="6" t="s">
        <v>6569</v>
      </c>
      <c r="D2113" s="10">
        <v>9.32</v>
      </c>
      <c r="E2113" s="5" t="e">
        <f t="shared" si="32"/>
        <v>#REF!</v>
      </c>
    </row>
    <row r="2114" spans="1:5" ht="13.8" x14ac:dyDescent="0.3">
      <c r="A2114" s="6">
        <v>90000</v>
      </c>
      <c r="B2114" s="6" t="s">
        <v>7435</v>
      </c>
      <c r="C2114" s="6" t="s">
        <v>6569</v>
      </c>
      <c r="D2114" s="10">
        <v>7.53</v>
      </c>
      <c r="E2114" s="5" t="e">
        <f t="shared" si="32"/>
        <v>#REF!</v>
      </c>
    </row>
    <row r="2115" spans="1:5" ht="13.8" x14ac:dyDescent="0.3">
      <c r="A2115" s="6">
        <v>91593</v>
      </c>
      <c r="B2115" s="6" t="s">
        <v>7436</v>
      </c>
      <c r="C2115" s="6" t="s">
        <v>6569</v>
      </c>
      <c r="D2115" s="10">
        <v>6.12</v>
      </c>
      <c r="E2115" s="5" t="e">
        <f t="shared" si="32"/>
        <v>#REF!</v>
      </c>
    </row>
    <row r="2116" spans="1:5" ht="13.8" x14ac:dyDescent="0.3">
      <c r="A2116" s="6">
        <v>91594</v>
      </c>
      <c r="B2116" s="6" t="s">
        <v>7437</v>
      </c>
      <c r="C2116" s="6" t="s">
        <v>6569</v>
      </c>
      <c r="D2116" s="10">
        <v>6.38</v>
      </c>
      <c r="E2116" s="5" t="e">
        <f t="shared" si="32"/>
        <v>#REF!</v>
      </c>
    </row>
    <row r="2117" spans="1:5" ht="13.8" x14ac:dyDescent="0.3">
      <c r="A2117" s="6">
        <v>91595</v>
      </c>
      <c r="B2117" s="6" t="s">
        <v>7438</v>
      </c>
      <c r="C2117" s="6" t="s">
        <v>6569</v>
      </c>
      <c r="D2117" s="10">
        <v>6.84</v>
      </c>
      <c r="E2117" s="5" t="e">
        <f t="shared" si="32"/>
        <v>#REF!</v>
      </c>
    </row>
    <row r="2118" spans="1:5" ht="13.8" x14ac:dyDescent="0.3">
      <c r="A2118" s="6">
        <v>91596</v>
      </c>
      <c r="B2118" s="6" t="s">
        <v>7439</v>
      </c>
      <c r="C2118" s="6" t="s">
        <v>6569</v>
      </c>
      <c r="D2118" s="10">
        <v>6.31</v>
      </c>
      <c r="E2118" s="5" t="e">
        <f t="shared" si="32"/>
        <v>#REF!</v>
      </c>
    </row>
    <row r="2119" spans="1:5" ht="13.8" x14ac:dyDescent="0.3">
      <c r="A2119" s="6">
        <v>91597</v>
      </c>
      <c r="B2119" s="6" t="s">
        <v>7440</v>
      </c>
      <c r="C2119" s="6" t="s">
        <v>6569</v>
      </c>
      <c r="D2119" s="10">
        <v>4.5199999999999996</v>
      </c>
      <c r="E2119" s="5" t="e">
        <f t="shared" si="32"/>
        <v>#REF!</v>
      </c>
    </row>
    <row r="2120" spans="1:5" ht="13.8" x14ac:dyDescent="0.3">
      <c r="A2120" s="6">
        <v>91598</v>
      </c>
      <c r="B2120" s="6" t="s">
        <v>7441</v>
      </c>
      <c r="C2120" s="6" t="s">
        <v>6569</v>
      </c>
      <c r="D2120" s="10">
        <v>6.24</v>
      </c>
      <c r="E2120" s="5" t="e">
        <f t="shared" ref="E2120:E2183" si="33">TRUNC(D2120-(D2120*$F$3),2)</f>
        <v>#REF!</v>
      </c>
    </row>
    <row r="2121" spans="1:5" ht="13.8" x14ac:dyDescent="0.3">
      <c r="A2121" s="6">
        <v>91599</v>
      </c>
      <c r="B2121" s="6" t="s">
        <v>7442</v>
      </c>
      <c r="C2121" s="6" t="s">
        <v>6569</v>
      </c>
      <c r="D2121" s="10">
        <v>4.76</v>
      </c>
      <c r="E2121" s="5" t="e">
        <f t="shared" si="33"/>
        <v>#REF!</v>
      </c>
    </row>
    <row r="2122" spans="1:5" ht="13.8" x14ac:dyDescent="0.3">
      <c r="A2122" s="6">
        <v>91600</v>
      </c>
      <c r="B2122" s="6" t="s">
        <v>7443</v>
      </c>
      <c r="C2122" s="6" t="s">
        <v>6569</v>
      </c>
      <c r="D2122" s="10">
        <v>7.96</v>
      </c>
      <c r="E2122" s="5" t="e">
        <f t="shared" si="33"/>
        <v>#REF!</v>
      </c>
    </row>
    <row r="2123" spans="1:5" ht="13.8" x14ac:dyDescent="0.3">
      <c r="A2123" s="6">
        <v>91601</v>
      </c>
      <c r="B2123" s="6" t="s">
        <v>7444</v>
      </c>
      <c r="C2123" s="6" t="s">
        <v>6569</v>
      </c>
      <c r="D2123" s="10">
        <v>7.47</v>
      </c>
      <c r="E2123" s="5" t="e">
        <f t="shared" si="33"/>
        <v>#REF!</v>
      </c>
    </row>
    <row r="2124" spans="1:5" ht="13.8" x14ac:dyDescent="0.3">
      <c r="A2124" s="6">
        <v>91602</v>
      </c>
      <c r="B2124" s="6" t="s">
        <v>7445</v>
      </c>
      <c r="C2124" s="6" t="s">
        <v>6569</v>
      </c>
      <c r="D2124" s="10">
        <v>6.84</v>
      </c>
      <c r="E2124" s="5" t="e">
        <f t="shared" si="33"/>
        <v>#REF!</v>
      </c>
    </row>
    <row r="2125" spans="1:5" ht="13.8" x14ac:dyDescent="0.3">
      <c r="A2125" s="6">
        <v>91603</v>
      </c>
      <c r="B2125" s="6" t="s">
        <v>7446</v>
      </c>
      <c r="C2125" s="6" t="s">
        <v>6569</v>
      </c>
      <c r="D2125" s="10">
        <v>6.46</v>
      </c>
      <c r="E2125" s="5" t="e">
        <f t="shared" si="33"/>
        <v>#REF!</v>
      </c>
    </row>
    <row r="2126" spans="1:5" ht="13.8" x14ac:dyDescent="0.3">
      <c r="A2126" s="6">
        <v>92759</v>
      </c>
      <c r="B2126" s="6" t="s">
        <v>7447</v>
      </c>
      <c r="C2126" s="6" t="s">
        <v>6569</v>
      </c>
      <c r="D2126" s="10">
        <v>9.19</v>
      </c>
      <c r="E2126" s="5" t="e">
        <f t="shared" si="33"/>
        <v>#REF!</v>
      </c>
    </row>
    <row r="2127" spans="1:5" ht="13.8" x14ac:dyDescent="0.3">
      <c r="A2127" s="6">
        <v>92760</v>
      </c>
      <c r="B2127" s="6" t="s">
        <v>7448</v>
      </c>
      <c r="C2127" s="6" t="s">
        <v>6569</v>
      </c>
      <c r="D2127" s="10">
        <v>8.51</v>
      </c>
      <c r="E2127" s="5" t="e">
        <f t="shared" si="33"/>
        <v>#REF!</v>
      </c>
    </row>
    <row r="2128" spans="1:5" ht="13.8" x14ac:dyDescent="0.3">
      <c r="A2128" s="6">
        <v>92761</v>
      </c>
      <c r="B2128" s="6" t="s">
        <v>7449</v>
      </c>
      <c r="C2128" s="6" t="s">
        <v>6569</v>
      </c>
      <c r="D2128" s="10">
        <v>7.88</v>
      </c>
      <c r="E2128" s="5" t="e">
        <f t="shared" si="33"/>
        <v>#REF!</v>
      </c>
    </row>
    <row r="2129" spans="1:5" ht="13.8" x14ac:dyDescent="0.3">
      <c r="A2129" s="6">
        <v>92762</v>
      </c>
      <c r="B2129" s="6" t="s">
        <v>7450</v>
      </c>
      <c r="C2129" s="6" t="s">
        <v>6569</v>
      </c>
      <c r="D2129" s="10">
        <v>7</v>
      </c>
      <c r="E2129" s="5" t="e">
        <f t="shared" si="33"/>
        <v>#REF!</v>
      </c>
    </row>
    <row r="2130" spans="1:5" ht="13.8" x14ac:dyDescent="0.3">
      <c r="A2130" s="6">
        <v>92763</v>
      </c>
      <c r="B2130" s="6" t="s">
        <v>7451</v>
      </c>
      <c r="C2130" s="6" t="s">
        <v>6569</v>
      </c>
      <c r="D2130" s="10">
        <v>5.88</v>
      </c>
      <c r="E2130" s="5" t="e">
        <f t="shared" si="33"/>
        <v>#REF!</v>
      </c>
    </row>
    <row r="2131" spans="1:5" ht="13.8" x14ac:dyDescent="0.3">
      <c r="A2131" s="6">
        <v>92764</v>
      </c>
      <c r="B2131" s="6" t="s">
        <v>7452</v>
      </c>
      <c r="C2131" s="6" t="s">
        <v>6569</v>
      </c>
      <c r="D2131" s="10">
        <v>5.54</v>
      </c>
      <c r="E2131" s="5" t="e">
        <f t="shared" si="33"/>
        <v>#REF!</v>
      </c>
    </row>
    <row r="2132" spans="1:5" ht="13.8" x14ac:dyDescent="0.3">
      <c r="A2132" s="6">
        <v>92765</v>
      </c>
      <c r="B2132" s="6" t="s">
        <v>7453</v>
      </c>
      <c r="C2132" s="6" t="s">
        <v>6569</v>
      </c>
      <c r="D2132" s="10">
        <v>6.19</v>
      </c>
      <c r="E2132" s="5" t="e">
        <f t="shared" si="33"/>
        <v>#REF!</v>
      </c>
    </row>
    <row r="2133" spans="1:5" ht="13.8" x14ac:dyDescent="0.3">
      <c r="A2133" s="6">
        <v>92766</v>
      </c>
      <c r="B2133" s="6" t="s">
        <v>7454</v>
      </c>
      <c r="C2133" s="6" t="s">
        <v>6569</v>
      </c>
      <c r="D2133" s="10">
        <v>6.03</v>
      </c>
      <c r="E2133" s="5" t="e">
        <f t="shared" si="33"/>
        <v>#REF!</v>
      </c>
    </row>
    <row r="2134" spans="1:5" ht="13.8" x14ac:dyDescent="0.3">
      <c r="A2134" s="6">
        <v>92767</v>
      </c>
      <c r="B2134" s="6" t="s">
        <v>7455</v>
      </c>
      <c r="C2134" s="6" t="s">
        <v>6569</v>
      </c>
      <c r="D2134" s="10">
        <v>9.35</v>
      </c>
      <c r="E2134" s="5" t="e">
        <f t="shared" si="33"/>
        <v>#REF!</v>
      </c>
    </row>
    <row r="2135" spans="1:5" ht="13.8" x14ac:dyDescent="0.3">
      <c r="A2135" s="6">
        <v>92768</v>
      </c>
      <c r="B2135" s="6" t="s">
        <v>7456</v>
      </c>
      <c r="C2135" s="6" t="s">
        <v>6569</v>
      </c>
      <c r="D2135" s="10">
        <v>8.2200000000000006</v>
      </c>
      <c r="E2135" s="5" t="e">
        <f t="shared" si="33"/>
        <v>#REF!</v>
      </c>
    </row>
    <row r="2136" spans="1:5" ht="13.8" x14ac:dyDescent="0.3">
      <c r="A2136" s="6">
        <v>92769</v>
      </c>
      <c r="B2136" s="6" t="s">
        <v>7457</v>
      </c>
      <c r="C2136" s="6" t="s">
        <v>6569</v>
      </c>
      <c r="D2136" s="10">
        <v>7.76</v>
      </c>
      <c r="E2136" s="5" t="e">
        <f t="shared" si="33"/>
        <v>#REF!</v>
      </c>
    </row>
    <row r="2137" spans="1:5" ht="13.8" x14ac:dyDescent="0.3">
      <c r="A2137" s="6">
        <v>92770</v>
      </c>
      <c r="B2137" s="6" t="s">
        <v>7458</v>
      </c>
      <c r="C2137" s="6" t="s">
        <v>6569</v>
      </c>
      <c r="D2137" s="10">
        <v>7.31</v>
      </c>
      <c r="E2137" s="5" t="e">
        <f t="shared" si="33"/>
        <v>#REF!</v>
      </c>
    </row>
    <row r="2138" spans="1:5" ht="13.8" x14ac:dyDescent="0.3">
      <c r="A2138" s="6">
        <v>92771</v>
      </c>
      <c r="B2138" s="6" t="s">
        <v>7459</v>
      </c>
      <c r="C2138" s="6" t="s">
        <v>6569</v>
      </c>
      <c r="D2138" s="10">
        <v>6.55</v>
      </c>
      <c r="E2138" s="5" t="e">
        <f t="shared" si="33"/>
        <v>#REF!</v>
      </c>
    </row>
    <row r="2139" spans="1:5" ht="13.8" x14ac:dyDescent="0.3">
      <c r="A2139" s="6">
        <v>92772</v>
      </c>
      <c r="B2139" s="6" t="s">
        <v>7460</v>
      </c>
      <c r="C2139" s="6" t="s">
        <v>6569</v>
      </c>
      <c r="D2139" s="10">
        <v>5.53</v>
      </c>
      <c r="E2139" s="5" t="e">
        <f t="shared" si="33"/>
        <v>#REF!</v>
      </c>
    </row>
    <row r="2140" spans="1:5" ht="13.8" x14ac:dyDescent="0.3">
      <c r="A2140" s="6">
        <v>92773</v>
      </c>
      <c r="B2140" s="6" t="s">
        <v>7461</v>
      </c>
      <c r="C2140" s="6" t="s">
        <v>6569</v>
      </c>
      <c r="D2140" s="10">
        <v>5.31</v>
      </c>
      <c r="E2140" s="5" t="e">
        <f t="shared" si="33"/>
        <v>#REF!</v>
      </c>
    </row>
    <row r="2141" spans="1:5" ht="13.8" x14ac:dyDescent="0.3">
      <c r="A2141" s="6">
        <v>92774</v>
      </c>
      <c r="B2141" s="6" t="s">
        <v>7462</v>
      </c>
      <c r="C2141" s="6" t="s">
        <v>6569</v>
      </c>
      <c r="D2141" s="10">
        <v>6.02</v>
      </c>
      <c r="E2141" s="5" t="e">
        <f t="shared" si="33"/>
        <v>#REF!</v>
      </c>
    </row>
    <row r="2142" spans="1:5" ht="13.8" x14ac:dyDescent="0.3">
      <c r="A2142" s="6">
        <v>92775</v>
      </c>
      <c r="B2142" s="6" t="s">
        <v>7463</v>
      </c>
      <c r="C2142" s="6" t="s">
        <v>6569</v>
      </c>
      <c r="D2142" s="10">
        <v>11.13</v>
      </c>
      <c r="E2142" s="5" t="e">
        <f t="shared" si="33"/>
        <v>#REF!</v>
      </c>
    </row>
    <row r="2143" spans="1:5" ht="13.8" x14ac:dyDescent="0.3">
      <c r="A2143" s="6">
        <v>92776</v>
      </c>
      <c r="B2143" s="6" t="s">
        <v>7464</v>
      </c>
      <c r="C2143" s="6" t="s">
        <v>6569</v>
      </c>
      <c r="D2143" s="10">
        <v>9.98</v>
      </c>
      <c r="E2143" s="5" t="e">
        <f t="shared" si="33"/>
        <v>#REF!</v>
      </c>
    </row>
    <row r="2144" spans="1:5" ht="13.8" x14ac:dyDescent="0.3">
      <c r="A2144" s="6">
        <v>92777</v>
      </c>
      <c r="B2144" s="6" t="s">
        <v>7465</v>
      </c>
      <c r="C2144" s="6" t="s">
        <v>6569</v>
      </c>
      <c r="D2144" s="10">
        <v>8.99</v>
      </c>
      <c r="E2144" s="5" t="e">
        <f t="shared" si="33"/>
        <v>#REF!</v>
      </c>
    </row>
    <row r="2145" spans="1:5" ht="13.8" x14ac:dyDescent="0.3">
      <c r="A2145" s="6">
        <v>92778</v>
      </c>
      <c r="B2145" s="6" t="s">
        <v>7466</v>
      </c>
      <c r="C2145" s="6" t="s">
        <v>6569</v>
      </c>
      <c r="D2145" s="10">
        <v>7.83</v>
      </c>
      <c r="E2145" s="5" t="e">
        <f t="shared" si="33"/>
        <v>#REF!</v>
      </c>
    </row>
    <row r="2146" spans="1:5" ht="13.8" x14ac:dyDescent="0.3">
      <c r="A2146" s="6">
        <v>92779</v>
      </c>
      <c r="B2146" s="6" t="s">
        <v>7467</v>
      </c>
      <c r="C2146" s="6" t="s">
        <v>6569</v>
      </c>
      <c r="D2146" s="10">
        <v>6.47</v>
      </c>
      <c r="E2146" s="5" t="e">
        <f t="shared" si="33"/>
        <v>#REF!</v>
      </c>
    </row>
    <row r="2147" spans="1:5" ht="13.8" x14ac:dyDescent="0.3">
      <c r="A2147" s="6">
        <v>92780</v>
      </c>
      <c r="B2147" s="6" t="s">
        <v>7468</v>
      </c>
      <c r="C2147" s="6" t="s">
        <v>6569</v>
      </c>
      <c r="D2147" s="10">
        <v>5.95</v>
      </c>
      <c r="E2147" s="5" t="e">
        <f t="shared" si="33"/>
        <v>#REF!</v>
      </c>
    </row>
    <row r="2148" spans="1:5" ht="13.8" x14ac:dyDescent="0.3">
      <c r="A2148" s="6">
        <v>92781</v>
      </c>
      <c r="B2148" s="6" t="s">
        <v>7469</v>
      </c>
      <c r="C2148" s="6" t="s">
        <v>6569</v>
      </c>
      <c r="D2148" s="10">
        <v>6.46</v>
      </c>
      <c r="E2148" s="5" t="e">
        <f t="shared" si="33"/>
        <v>#REF!</v>
      </c>
    </row>
    <row r="2149" spans="1:5" ht="13.8" x14ac:dyDescent="0.3">
      <c r="A2149" s="6">
        <v>92782</v>
      </c>
      <c r="B2149" s="6" t="s">
        <v>7470</v>
      </c>
      <c r="C2149" s="6" t="s">
        <v>6569</v>
      </c>
      <c r="D2149" s="10">
        <v>6.18</v>
      </c>
      <c r="E2149" s="5" t="e">
        <f t="shared" si="33"/>
        <v>#REF!</v>
      </c>
    </row>
    <row r="2150" spans="1:5" ht="13.8" x14ac:dyDescent="0.3">
      <c r="A2150" s="6">
        <v>92783</v>
      </c>
      <c r="B2150" s="6" t="s">
        <v>7471</v>
      </c>
      <c r="C2150" s="6" t="s">
        <v>6569</v>
      </c>
      <c r="D2150" s="10">
        <v>10.99</v>
      </c>
      <c r="E2150" s="5" t="e">
        <f t="shared" si="33"/>
        <v>#REF!</v>
      </c>
    </row>
    <row r="2151" spans="1:5" ht="13.8" x14ac:dyDescent="0.3">
      <c r="A2151" s="6">
        <v>92784</v>
      </c>
      <c r="B2151" s="6" t="s">
        <v>7472</v>
      </c>
      <c r="C2151" s="6" t="s">
        <v>6569</v>
      </c>
      <c r="D2151" s="10">
        <v>9.5500000000000007</v>
      </c>
      <c r="E2151" s="5" t="e">
        <f t="shared" si="33"/>
        <v>#REF!</v>
      </c>
    </row>
    <row r="2152" spans="1:5" ht="13.8" x14ac:dyDescent="0.3">
      <c r="A2152" s="6">
        <v>92785</v>
      </c>
      <c r="B2152" s="6" t="s">
        <v>7473</v>
      </c>
      <c r="C2152" s="6" t="s">
        <v>6569</v>
      </c>
      <c r="D2152" s="10">
        <v>8.77</v>
      </c>
      <c r="E2152" s="5" t="e">
        <f t="shared" si="33"/>
        <v>#REF!</v>
      </c>
    </row>
    <row r="2153" spans="1:5" ht="13.8" x14ac:dyDescent="0.3">
      <c r="A2153" s="6">
        <v>92786</v>
      </c>
      <c r="B2153" s="6" t="s">
        <v>7474</v>
      </c>
      <c r="C2153" s="6" t="s">
        <v>6569</v>
      </c>
      <c r="D2153" s="10">
        <v>8.0500000000000007</v>
      </c>
      <c r="E2153" s="5" t="e">
        <f t="shared" si="33"/>
        <v>#REF!</v>
      </c>
    </row>
    <row r="2154" spans="1:5" ht="13.8" x14ac:dyDescent="0.3">
      <c r="A2154" s="6">
        <v>92787</v>
      </c>
      <c r="B2154" s="6" t="s">
        <v>7475</v>
      </c>
      <c r="C2154" s="6" t="s">
        <v>6569</v>
      </c>
      <c r="D2154" s="10">
        <v>7.09</v>
      </c>
      <c r="E2154" s="5" t="e">
        <f t="shared" si="33"/>
        <v>#REF!</v>
      </c>
    </row>
    <row r="2155" spans="1:5" ht="13.8" x14ac:dyDescent="0.3">
      <c r="A2155" s="6">
        <v>92788</v>
      </c>
      <c r="B2155" s="6" t="s">
        <v>7476</v>
      </c>
      <c r="C2155" s="6" t="s">
        <v>6569</v>
      </c>
      <c r="D2155" s="10">
        <v>5.91</v>
      </c>
      <c r="E2155" s="5" t="e">
        <f t="shared" si="33"/>
        <v>#REF!</v>
      </c>
    </row>
    <row r="2156" spans="1:5" ht="13.8" x14ac:dyDescent="0.3">
      <c r="A2156" s="6">
        <v>92789</v>
      </c>
      <c r="B2156" s="6" t="s">
        <v>7477</v>
      </c>
      <c r="C2156" s="6" t="s">
        <v>6569</v>
      </c>
      <c r="D2156" s="10">
        <v>5.55</v>
      </c>
      <c r="E2156" s="5" t="e">
        <f t="shared" si="33"/>
        <v>#REF!</v>
      </c>
    </row>
    <row r="2157" spans="1:5" ht="13.8" x14ac:dyDescent="0.3">
      <c r="A2157" s="6">
        <v>92790</v>
      </c>
      <c r="B2157" s="6" t="s">
        <v>7478</v>
      </c>
      <c r="C2157" s="6" t="s">
        <v>6569</v>
      </c>
      <c r="D2157" s="10">
        <v>6.17</v>
      </c>
      <c r="E2157" s="5" t="e">
        <f t="shared" si="33"/>
        <v>#REF!</v>
      </c>
    </row>
    <row r="2158" spans="1:5" ht="13.8" x14ac:dyDescent="0.3">
      <c r="A2158" s="6">
        <v>92791</v>
      </c>
      <c r="B2158" s="6" t="s">
        <v>7479</v>
      </c>
      <c r="C2158" s="6" t="s">
        <v>6569</v>
      </c>
      <c r="D2158" s="10">
        <v>6.37</v>
      </c>
      <c r="E2158" s="5" t="e">
        <f t="shared" si="33"/>
        <v>#REF!</v>
      </c>
    </row>
    <row r="2159" spans="1:5" ht="13.8" x14ac:dyDescent="0.3">
      <c r="A2159" s="6">
        <v>92792</v>
      </c>
      <c r="B2159" s="6" t="s">
        <v>7480</v>
      </c>
      <c r="C2159" s="6" t="s">
        <v>6569</v>
      </c>
      <c r="D2159" s="10">
        <v>6.28</v>
      </c>
      <c r="E2159" s="5" t="e">
        <f t="shared" si="33"/>
        <v>#REF!</v>
      </c>
    </row>
    <row r="2160" spans="1:5" ht="13.8" x14ac:dyDescent="0.3">
      <c r="A2160" s="6">
        <v>92793</v>
      </c>
      <c r="B2160" s="6" t="s">
        <v>7481</v>
      </c>
      <c r="C2160" s="6" t="s">
        <v>6569</v>
      </c>
      <c r="D2160" s="10">
        <v>6.15</v>
      </c>
      <c r="E2160" s="5" t="e">
        <f t="shared" si="33"/>
        <v>#REF!</v>
      </c>
    </row>
    <row r="2161" spans="1:5" ht="13.8" x14ac:dyDescent="0.3">
      <c r="A2161" s="6">
        <v>92794</v>
      </c>
      <c r="B2161" s="6" t="s">
        <v>7482</v>
      </c>
      <c r="C2161" s="6" t="s">
        <v>6569</v>
      </c>
      <c r="D2161" s="10">
        <v>5.63</v>
      </c>
      <c r="E2161" s="5" t="e">
        <f t="shared" si="33"/>
        <v>#REF!</v>
      </c>
    </row>
    <row r="2162" spans="1:5" ht="13.8" x14ac:dyDescent="0.3">
      <c r="A2162" s="6">
        <v>92795</v>
      </c>
      <c r="B2162" s="6" t="s">
        <v>7483</v>
      </c>
      <c r="C2162" s="6" t="s">
        <v>6569</v>
      </c>
      <c r="D2162" s="10">
        <v>4.8099999999999996</v>
      </c>
      <c r="E2162" s="5" t="e">
        <f t="shared" si="33"/>
        <v>#REF!</v>
      </c>
    </row>
    <row r="2163" spans="1:5" ht="13.8" x14ac:dyDescent="0.3">
      <c r="A2163" s="6">
        <v>92796</v>
      </c>
      <c r="B2163" s="6" t="s">
        <v>7484</v>
      </c>
      <c r="C2163" s="6" t="s">
        <v>6569</v>
      </c>
      <c r="D2163" s="10">
        <v>4.74</v>
      </c>
      <c r="E2163" s="5" t="e">
        <f t="shared" si="33"/>
        <v>#REF!</v>
      </c>
    </row>
    <row r="2164" spans="1:5" ht="13.8" x14ac:dyDescent="0.3">
      <c r="A2164" s="6">
        <v>92797</v>
      </c>
      <c r="B2164" s="6" t="s">
        <v>7485</v>
      </c>
      <c r="C2164" s="6" t="s">
        <v>6569</v>
      </c>
      <c r="D2164" s="10">
        <v>5.57</v>
      </c>
      <c r="E2164" s="5" t="e">
        <f t="shared" si="33"/>
        <v>#REF!</v>
      </c>
    </row>
    <row r="2165" spans="1:5" ht="13.8" x14ac:dyDescent="0.3">
      <c r="A2165" s="6">
        <v>92798</v>
      </c>
      <c r="B2165" s="6" t="s">
        <v>7486</v>
      </c>
      <c r="C2165" s="6" t="s">
        <v>6569</v>
      </c>
      <c r="D2165" s="10">
        <v>5.55</v>
      </c>
      <c r="E2165" s="5" t="e">
        <f t="shared" si="33"/>
        <v>#REF!</v>
      </c>
    </row>
    <row r="2166" spans="1:5" ht="13.8" x14ac:dyDescent="0.3">
      <c r="A2166" s="6">
        <v>92799</v>
      </c>
      <c r="B2166" s="6" t="s">
        <v>7487</v>
      </c>
      <c r="C2166" s="6" t="s">
        <v>6569</v>
      </c>
      <c r="D2166" s="10">
        <v>6.69</v>
      </c>
      <c r="E2166" s="5" t="e">
        <f t="shared" si="33"/>
        <v>#REF!</v>
      </c>
    </row>
    <row r="2167" spans="1:5" ht="13.8" x14ac:dyDescent="0.3">
      <c r="A2167" s="6">
        <v>92800</v>
      </c>
      <c r="B2167" s="6" t="s">
        <v>7488</v>
      </c>
      <c r="C2167" s="6" t="s">
        <v>6569</v>
      </c>
      <c r="D2167" s="10">
        <v>6.02</v>
      </c>
      <c r="E2167" s="5" t="e">
        <f t="shared" si="33"/>
        <v>#REF!</v>
      </c>
    </row>
    <row r="2168" spans="1:5" ht="13.8" x14ac:dyDescent="0.3">
      <c r="A2168" s="6">
        <v>92801</v>
      </c>
      <c r="B2168" s="6" t="s">
        <v>7489</v>
      </c>
      <c r="C2168" s="6" t="s">
        <v>6569</v>
      </c>
      <c r="D2168" s="10">
        <v>6.07</v>
      </c>
      <c r="E2168" s="5" t="e">
        <f t="shared" si="33"/>
        <v>#REF!</v>
      </c>
    </row>
    <row r="2169" spans="1:5" ht="13.8" x14ac:dyDescent="0.3">
      <c r="A2169" s="6">
        <v>92802</v>
      </c>
      <c r="B2169" s="6" t="s">
        <v>7490</v>
      </c>
      <c r="C2169" s="6" t="s">
        <v>6569</v>
      </c>
      <c r="D2169" s="10">
        <v>6.02</v>
      </c>
      <c r="E2169" s="5" t="e">
        <f t="shared" si="33"/>
        <v>#REF!</v>
      </c>
    </row>
    <row r="2170" spans="1:5" ht="13.8" x14ac:dyDescent="0.3">
      <c r="A2170" s="6">
        <v>92803</v>
      </c>
      <c r="B2170" s="6" t="s">
        <v>7491</v>
      </c>
      <c r="C2170" s="6" t="s">
        <v>6569</v>
      </c>
      <c r="D2170" s="10">
        <v>5.56</v>
      </c>
      <c r="E2170" s="5" t="e">
        <f t="shared" si="33"/>
        <v>#REF!</v>
      </c>
    </row>
    <row r="2171" spans="1:5" ht="13.8" x14ac:dyDescent="0.3">
      <c r="A2171" s="6">
        <v>92804</v>
      </c>
      <c r="B2171" s="6" t="s">
        <v>7492</v>
      </c>
      <c r="C2171" s="6" t="s">
        <v>6569</v>
      </c>
      <c r="D2171" s="10">
        <v>4.76</v>
      </c>
      <c r="E2171" s="5" t="e">
        <f t="shared" si="33"/>
        <v>#REF!</v>
      </c>
    </row>
    <row r="2172" spans="1:5" ht="13.8" x14ac:dyDescent="0.3">
      <c r="A2172" s="6">
        <v>92805</v>
      </c>
      <c r="B2172" s="6" t="s">
        <v>7493</v>
      </c>
      <c r="C2172" s="6" t="s">
        <v>6569</v>
      </c>
      <c r="D2172" s="10">
        <v>4.72</v>
      </c>
      <c r="E2172" s="5" t="e">
        <f t="shared" si="33"/>
        <v>#REF!</v>
      </c>
    </row>
    <row r="2173" spans="1:5" ht="13.8" x14ac:dyDescent="0.3">
      <c r="A2173" s="6">
        <v>92806</v>
      </c>
      <c r="B2173" s="6" t="s">
        <v>7494</v>
      </c>
      <c r="C2173" s="6" t="s">
        <v>6569</v>
      </c>
      <c r="D2173" s="10">
        <v>5.56</v>
      </c>
      <c r="E2173" s="5" t="e">
        <f t="shared" si="33"/>
        <v>#REF!</v>
      </c>
    </row>
    <row r="2174" spans="1:5" ht="13.8" x14ac:dyDescent="0.3">
      <c r="A2174" s="6">
        <v>92875</v>
      </c>
      <c r="B2174" s="6" t="s">
        <v>7495</v>
      </c>
      <c r="C2174" s="6" t="s">
        <v>6569</v>
      </c>
      <c r="D2174" s="10">
        <v>5.78</v>
      </c>
      <c r="E2174" s="5" t="e">
        <f t="shared" si="33"/>
        <v>#REF!</v>
      </c>
    </row>
    <row r="2175" spans="1:5" ht="13.8" x14ac:dyDescent="0.3">
      <c r="A2175" s="6">
        <v>92876</v>
      </c>
      <c r="B2175" s="6" t="s">
        <v>7496</v>
      </c>
      <c r="C2175" s="6" t="s">
        <v>6569</v>
      </c>
      <c r="D2175" s="10">
        <v>5.6</v>
      </c>
      <c r="E2175" s="5" t="e">
        <f t="shared" si="33"/>
        <v>#REF!</v>
      </c>
    </row>
    <row r="2176" spans="1:5" ht="13.8" x14ac:dyDescent="0.3">
      <c r="A2176" s="6">
        <v>92877</v>
      </c>
      <c r="B2176" s="6" t="s">
        <v>7497</v>
      </c>
      <c r="C2176" s="6" t="s">
        <v>6569</v>
      </c>
      <c r="D2176" s="10">
        <v>6.03</v>
      </c>
      <c r="E2176" s="5" t="e">
        <f t="shared" si="33"/>
        <v>#REF!</v>
      </c>
    </row>
    <row r="2177" spans="1:5" ht="13.8" x14ac:dyDescent="0.3">
      <c r="A2177" s="6">
        <v>92878</v>
      </c>
      <c r="B2177" s="6" t="s">
        <v>7498</v>
      </c>
      <c r="C2177" s="6" t="s">
        <v>6569</v>
      </c>
      <c r="D2177" s="10">
        <v>5.93</v>
      </c>
      <c r="E2177" s="5" t="e">
        <f t="shared" si="33"/>
        <v>#REF!</v>
      </c>
    </row>
    <row r="2178" spans="1:5" ht="13.8" x14ac:dyDescent="0.3">
      <c r="A2178" s="6">
        <v>92879</v>
      </c>
      <c r="B2178" s="6" t="s">
        <v>7499</v>
      </c>
      <c r="C2178" s="6" t="s">
        <v>6569</v>
      </c>
      <c r="D2178" s="10">
        <v>5.86</v>
      </c>
      <c r="E2178" s="5" t="e">
        <f t="shared" si="33"/>
        <v>#REF!</v>
      </c>
    </row>
    <row r="2179" spans="1:5" ht="13.8" x14ac:dyDescent="0.3">
      <c r="A2179" s="6">
        <v>92880</v>
      </c>
      <c r="B2179" s="6" t="s">
        <v>7500</v>
      </c>
      <c r="C2179" s="6" t="s">
        <v>6569</v>
      </c>
      <c r="D2179" s="10">
        <v>5.99</v>
      </c>
      <c r="E2179" s="5" t="e">
        <f t="shared" si="33"/>
        <v>#REF!</v>
      </c>
    </row>
    <row r="2180" spans="1:5" ht="13.8" x14ac:dyDescent="0.3">
      <c r="A2180" s="6">
        <v>92881</v>
      </c>
      <c r="B2180" s="6" t="s">
        <v>7501</v>
      </c>
      <c r="C2180" s="6" t="s">
        <v>6569</v>
      </c>
      <c r="D2180" s="10">
        <v>5.97</v>
      </c>
      <c r="E2180" s="5" t="e">
        <f t="shared" si="33"/>
        <v>#REF!</v>
      </c>
    </row>
    <row r="2181" spans="1:5" ht="13.8" x14ac:dyDescent="0.3">
      <c r="A2181" s="6">
        <v>92882</v>
      </c>
      <c r="B2181" s="6" t="s">
        <v>7502</v>
      </c>
      <c r="C2181" s="6" t="s">
        <v>6569</v>
      </c>
      <c r="D2181" s="10">
        <v>8.01</v>
      </c>
      <c r="E2181" s="5" t="e">
        <f t="shared" si="33"/>
        <v>#REF!</v>
      </c>
    </row>
    <row r="2182" spans="1:5" ht="13.8" x14ac:dyDescent="0.3">
      <c r="A2182" s="6">
        <v>92883</v>
      </c>
      <c r="B2182" s="6" t="s">
        <v>7503</v>
      </c>
      <c r="C2182" s="6" t="s">
        <v>6569</v>
      </c>
      <c r="D2182" s="10">
        <v>7.33</v>
      </c>
      <c r="E2182" s="5" t="e">
        <f t="shared" si="33"/>
        <v>#REF!</v>
      </c>
    </row>
    <row r="2183" spans="1:5" ht="13.8" x14ac:dyDescent="0.3">
      <c r="A2183" s="6">
        <v>92884</v>
      </c>
      <c r="B2183" s="6" t="s">
        <v>7504</v>
      </c>
      <c r="C2183" s="6" t="s">
        <v>6569</v>
      </c>
      <c r="D2183" s="10">
        <v>7.4</v>
      </c>
      <c r="E2183" s="5" t="e">
        <f t="shared" si="33"/>
        <v>#REF!</v>
      </c>
    </row>
    <row r="2184" spans="1:5" ht="13.8" x14ac:dyDescent="0.3">
      <c r="A2184" s="6">
        <v>92885</v>
      </c>
      <c r="B2184" s="6" t="s">
        <v>7505</v>
      </c>
      <c r="C2184" s="6" t="s">
        <v>6569</v>
      </c>
      <c r="D2184" s="10">
        <v>7</v>
      </c>
      <c r="E2184" s="5" t="e">
        <f t="shared" ref="E2184:E2247" si="34">TRUNC(D2184-(D2184*$F$3),2)</f>
        <v>#REF!</v>
      </c>
    </row>
    <row r="2185" spans="1:5" ht="13.8" x14ac:dyDescent="0.3">
      <c r="A2185" s="6">
        <v>92886</v>
      </c>
      <c r="B2185" s="6" t="s">
        <v>7506</v>
      </c>
      <c r="C2185" s="6" t="s">
        <v>6569</v>
      </c>
      <c r="D2185" s="10">
        <v>6.66</v>
      </c>
      <c r="E2185" s="5" t="e">
        <f t="shared" si="34"/>
        <v>#REF!</v>
      </c>
    </row>
    <row r="2186" spans="1:5" ht="13.8" x14ac:dyDescent="0.3">
      <c r="A2186" s="6">
        <v>92887</v>
      </c>
      <c r="B2186" s="6" t="s">
        <v>7507</v>
      </c>
      <c r="C2186" s="6" t="s">
        <v>6569</v>
      </c>
      <c r="D2186" s="10">
        <v>6.61</v>
      </c>
      <c r="E2186" s="5" t="e">
        <f t="shared" si="34"/>
        <v>#REF!</v>
      </c>
    </row>
    <row r="2187" spans="1:5" ht="13.8" x14ac:dyDescent="0.3">
      <c r="A2187" s="6">
        <v>92888</v>
      </c>
      <c r="B2187" s="6" t="s">
        <v>7508</v>
      </c>
      <c r="C2187" s="6" t="s">
        <v>6569</v>
      </c>
      <c r="D2187" s="10">
        <v>6.45</v>
      </c>
      <c r="E2187" s="5" t="e">
        <f t="shared" si="34"/>
        <v>#REF!</v>
      </c>
    </row>
    <row r="2188" spans="1:5" ht="13.8" x14ac:dyDescent="0.3">
      <c r="A2188" s="6">
        <v>92915</v>
      </c>
      <c r="B2188" s="6" t="s">
        <v>7509</v>
      </c>
      <c r="C2188" s="6" t="s">
        <v>6569</v>
      </c>
      <c r="D2188" s="10">
        <v>10.16</v>
      </c>
      <c r="E2188" s="5" t="e">
        <f t="shared" si="34"/>
        <v>#REF!</v>
      </c>
    </row>
    <row r="2189" spans="1:5" ht="13.8" x14ac:dyDescent="0.3">
      <c r="A2189" s="6">
        <v>92916</v>
      </c>
      <c r="B2189" s="6" t="s">
        <v>7510</v>
      </c>
      <c r="C2189" s="6" t="s">
        <v>6569</v>
      </c>
      <c r="D2189" s="10">
        <v>9.25</v>
      </c>
      <c r="E2189" s="5" t="e">
        <f t="shared" si="34"/>
        <v>#REF!</v>
      </c>
    </row>
    <row r="2190" spans="1:5" ht="13.8" x14ac:dyDescent="0.3">
      <c r="A2190" s="6">
        <v>92917</v>
      </c>
      <c r="B2190" s="6" t="s">
        <v>7511</v>
      </c>
      <c r="C2190" s="6" t="s">
        <v>6569</v>
      </c>
      <c r="D2190" s="10">
        <v>8.43</v>
      </c>
      <c r="E2190" s="5" t="e">
        <f t="shared" si="34"/>
        <v>#REF!</v>
      </c>
    </row>
    <row r="2191" spans="1:5" ht="13.8" x14ac:dyDescent="0.3">
      <c r="A2191" s="6">
        <v>92919</v>
      </c>
      <c r="B2191" s="6" t="s">
        <v>7512</v>
      </c>
      <c r="C2191" s="6" t="s">
        <v>6569</v>
      </c>
      <c r="D2191" s="10">
        <v>7.41</v>
      </c>
      <c r="E2191" s="5" t="e">
        <f t="shared" si="34"/>
        <v>#REF!</v>
      </c>
    </row>
    <row r="2192" spans="1:5" ht="13.8" x14ac:dyDescent="0.3">
      <c r="A2192" s="6">
        <v>92921</v>
      </c>
      <c r="B2192" s="6" t="s">
        <v>7513</v>
      </c>
      <c r="C2192" s="6" t="s">
        <v>6569</v>
      </c>
      <c r="D2192" s="10">
        <v>6.18</v>
      </c>
      <c r="E2192" s="5" t="e">
        <f t="shared" si="34"/>
        <v>#REF!</v>
      </c>
    </row>
    <row r="2193" spans="1:5" ht="13.8" x14ac:dyDescent="0.3">
      <c r="A2193" s="6">
        <v>92922</v>
      </c>
      <c r="B2193" s="6" t="s">
        <v>7514</v>
      </c>
      <c r="C2193" s="6" t="s">
        <v>6569</v>
      </c>
      <c r="D2193" s="10">
        <v>5.74</v>
      </c>
      <c r="E2193" s="5" t="e">
        <f t="shared" si="34"/>
        <v>#REF!</v>
      </c>
    </row>
    <row r="2194" spans="1:5" ht="13.8" x14ac:dyDescent="0.3">
      <c r="A2194" s="6">
        <v>92923</v>
      </c>
      <c r="B2194" s="6" t="s">
        <v>7515</v>
      </c>
      <c r="C2194" s="6" t="s">
        <v>6569</v>
      </c>
      <c r="D2194" s="10">
        <v>6.33</v>
      </c>
      <c r="E2194" s="5" t="e">
        <f t="shared" si="34"/>
        <v>#REF!</v>
      </c>
    </row>
    <row r="2195" spans="1:5" ht="13.8" x14ac:dyDescent="0.3">
      <c r="A2195" s="6">
        <v>92924</v>
      </c>
      <c r="B2195" s="6" t="s">
        <v>7516</v>
      </c>
      <c r="C2195" s="6" t="s">
        <v>6569</v>
      </c>
      <c r="D2195" s="10">
        <v>6.1</v>
      </c>
      <c r="E2195" s="5" t="e">
        <f t="shared" si="34"/>
        <v>#REF!</v>
      </c>
    </row>
    <row r="2196" spans="1:5" ht="13.8" x14ac:dyDescent="0.3">
      <c r="A2196" s="6">
        <v>95445</v>
      </c>
      <c r="B2196" s="6" t="s">
        <v>7517</v>
      </c>
      <c r="C2196" s="6" t="s">
        <v>6569</v>
      </c>
      <c r="D2196" s="10">
        <v>5.08</v>
      </c>
      <c r="E2196" s="5" t="e">
        <f t="shared" si="34"/>
        <v>#REF!</v>
      </c>
    </row>
    <row r="2197" spans="1:5" ht="13.8" x14ac:dyDescent="0.3">
      <c r="A2197" s="6">
        <v>95446</v>
      </c>
      <c r="B2197" s="6" t="s">
        <v>7518</v>
      </c>
      <c r="C2197" s="6" t="s">
        <v>6569</v>
      </c>
      <c r="D2197" s="10">
        <v>5.49</v>
      </c>
      <c r="E2197" s="5" t="e">
        <f t="shared" si="34"/>
        <v>#REF!</v>
      </c>
    </row>
    <row r="2198" spans="1:5" ht="13.8" x14ac:dyDescent="0.3">
      <c r="A2198" s="6">
        <v>95448</v>
      </c>
      <c r="B2198" s="6" t="s">
        <v>7519</v>
      </c>
      <c r="C2198" s="6" t="s">
        <v>6569</v>
      </c>
      <c r="D2198" s="10">
        <v>6.09</v>
      </c>
      <c r="E2198" s="5" t="e">
        <f t="shared" si="34"/>
        <v>#REF!</v>
      </c>
    </row>
    <row r="2199" spans="1:5" ht="13.8" x14ac:dyDescent="0.3">
      <c r="A2199" s="6">
        <v>95576</v>
      </c>
      <c r="B2199" s="6" t="s">
        <v>7520</v>
      </c>
      <c r="C2199" s="6" t="s">
        <v>6569</v>
      </c>
      <c r="D2199" s="10">
        <v>7.99</v>
      </c>
      <c r="E2199" s="5" t="e">
        <f t="shared" si="34"/>
        <v>#REF!</v>
      </c>
    </row>
    <row r="2200" spans="1:5" ht="13.8" x14ac:dyDescent="0.3">
      <c r="A2200" s="6">
        <v>95577</v>
      </c>
      <c r="B2200" s="6" t="s">
        <v>7521</v>
      </c>
      <c r="C2200" s="6" t="s">
        <v>6569</v>
      </c>
      <c r="D2200" s="10">
        <v>7.16</v>
      </c>
      <c r="E2200" s="5" t="e">
        <f t="shared" si="34"/>
        <v>#REF!</v>
      </c>
    </row>
    <row r="2201" spans="1:5" ht="13.8" x14ac:dyDescent="0.3">
      <c r="A2201" s="6">
        <v>95578</v>
      </c>
      <c r="B2201" s="6" t="s">
        <v>7522</v>
      </c>
      <c r="C2201" s="6" t="s">
        <v>6569</v>
      </c>
      <c r="D2201" s="10">
        <v>6.08</v>
      </c>
      <c r="E2201" s="5" t="e">
        <f t="shared" si="34"/>
        <v>#REF!</v>
      </c>
    </row>
    <row r="2202" spans="1:5" ht="13.8" x14ac:dyDescent="0.3">
      <c r="A2202" s="6">
        <v>95579</v>
      </c>
      <c r="B2202" s="6" t="s">
        <v>7523</v>
      </c>
      <c r="C2202" s="6" t="s">
        <v>6569</v>
      </c>
      <c r="D2202" s="10">
        <v>5.78</v>
      </c>
      <c r="E2202" s="5" t="e">
        <f t="shared" si="34"/>
        <v>#REF!</v>
      </c>
    </row>
    <row r="2203" spans="1:5" ht="13.8" x14ac:dyDescent="0.3">
      <c r="A2203" s="6">
        <v>95580</v>
      </c>
      <c r="B2203" s="6" t="s">
        <v>7524</v>
      </c>
      <c r="C2203" s="6" t="s">
        <v>6569</v>
      </c>
      <c r="D2203" s="10">
        <v>6.46</v>
      </c>
      <c r="E2203" s="5" t="e">
        <f t="shared" si="34"/>
        <v>#REF!</v>
      </c>
    </row>
    <row r="2204" spans="1:5" ht="13.8" x14ac:dyDescent="0.3">
      <c r="A2204" s="6">
        <v>95581</v>
      </c>
      <c r="B2204" s="6" t="s">
        <v>7525</v>
      </c>
      <c r="C2204" s="6" t="s">
        <v>6569</v>
      </c>
      <c r="D2204" s="10">
        <v>6.3</v>
      </c>
      <c r="E2204" s="5" t="e">
        <f t="shared" si="34"/>
        <v>#REF!</v>
      </c>
    </row>
    <row r="2205" spans="1:5" ht="13.8" x14ac:dyDescent="0.3">
      <c r="A2205" s="6">
        <v>95582</v>
      </c>
      <c r="B2205" s="6" t="s">
        <v>7526</v>
      </c>
      <c r="C2205" s="6" t="s">
        <v>6569</v>
      </c>
      <c r="D2205" s="10">
        <v>6.74</v>
      </c>
      <c r="E2205" s="5" t="e">
        <f t="shared" si="34"/>
        <v>#REF!</v>
      </c>
    </row>
    <row r="2206" spans="1:5" ht="13.8" x14ac:dyDescent="0.3">
      <c r="A2206" s="6">
        <v>95583</v>
      </c>
      <c r="B2206" s="6" t="s">
        <v>7527</v>
      </c>
      <c r="C2206" s="6" t="s">
        <v>6569</v>
      </c>
      <c r="D2206" s="10">
        <v>10.49</v>
      </c>
      <c r="E2206" s="5" t="e">
        <f t="shared" si="34"/>
        <v>#REF!</v>
      </c>
    </row>
    <row r="2207" spans="1:5" ht="13.8" x14ac:dyDescent="0.3">
      <c r="A2207" s="6">
        <v>95584</v>
      </c>
      <c r="B2207" s="6" t="s">
        <v>7528</v>
      </c>
      <c r="C2207" s="6" t="s">
        <v>6569</v>
      </c>
      <c r="D2207" s="10">
        <v>8.94</v>
      </c>
      <c r="E2207" s="5" t="e">
        <f t="shared" si="34"/>
        <v>#REF!</v>
      </c>
    </row>
    <row r="2208" spans="1:5" ht="13.8" x14ac:dyDescent="0.3">
      <c r="A2208" s="6">
        <v>95585</v>
      </c>
      <c r="B2208" s="6" t="s">
        <v>7529</v>
      </c>
      <c r="C2208" s="6" t="s">
        <v>6569</v>
      </c>
      <c r="D2208" s="10">
        <v>8.33</v>
      </c>
      <c r="E2208" s="5" t="e">
        <f t="shared" si="34"/>
        <v>#REF!</v>
      </c>
    </row>
    <row r="2209" spans="1:5" ht="13.8" x14ac:dyDescent="0.3">
      <c r="A2209" s="6">
        <v>95586</v>
      </c>
      <c r="B2209" s="6" t="s">
        <v>7530</v>
      </c>
      <c r="C2209" s="6" t="s">
        <v>6569</v>
      </c>
      <c r="D2209" s="10">
        <v>7.41</v>
      </c>
      <c r="E2209" s="5" t="e">
        <f t="shared" si="34"/>
        <v>#REF!</v>
      </c>
    </row>
    <row r="2210" spans="1:5" ht="13.8" x14ac:dyDescent="0.3">
      <c r="A2210" s="6">
        <v>95587</v>
      </c>
      <c r="B2210" s="6" t="s">
        <v>7531</v>
      </c>
      <c r="C2210" s="6" t="s">
        <v>6569</v>
      </c>
      <c r="D2210" s="10">
        <v>6.3</v>
      </c>
      <c r="E2210" s="5" t="e">
        <f t="shared" si="34"/>
        <v>#REF!</v>
      </c>
    </row>
    <row r="2211" spans="1:5" ht="13.8" x14ac:dyDescent="0.3">
      <c r="A2211" s="6">
        <v>95588</v>
      </c>
      <c r="B2211" s="6" t="s">
        <v>7532</v>
      </c>
      <c r="C2211" s="6" t="s">
        <v>6569</v>
      </c>
      <c r="D2211" s="10">
        <v>5.94</v>
      </c>
      <c r="E2211" s="5" t="e">
        <f t="shared" si="34"/>
        <v>#REF!</v>
      </c>
    </row>
    <row r="2212" spans="1:5" ht="13.8" x14ac:dyDescent="0.3">
      <c r="A2212" s="6">
        <v>95589</v>
      </c>
      <c r="B2212" s="6" t="s">
        <v>7533</v>
      </c>
      <c r="C2212" s="6" t="s">
        <v>6569</v>
      </c>
      <c r="D2212" s="10">
        <v>6.59</v>
      </c>
      <c r="E2212" s="5" t="e">
        <f t="shared" si="34"/>
        <v>#REF!</v>
      </c>
    </row>
    <row r="2213" spans="1:5" ht="13.8" x14ac:dyDescent="0.3">
      <c r="A2213" s="6">
        <v>95590</v>
      </c>
      <c r="B2213" s="6" t="s">
        <v>7534</v>
      </c>
      <c r="C2213" s="6" t="s">
        <v>6569</v>
      </c>
      <c r="D2213" s="10">
        <v>6.43</v>
      </c>
      <c r="E2213" s="5" t="e">
        <f t="shared" si="34"/>
        <v>#REF!</v>
      </c>
    </row>
    <row r="2214" spans="1:5" ht="13.8" x14ac:dyDescent="0.3">
      <c r="A2214" s="6">
        <v>95591</v>
      </c>
      <c r="B2214" s="6" t="s">
        <v>7535</v>
      </c>
      <c r="C2214" s="6" t="s">
        <v>6569</v>
      </c>
      <c r="D2214" s="10">
        <v>6.81</v>
      </c>
      <c r="E2214" s="5" t="e">
        <f t="shared" si="34"/>
        <v>#REF!</v>
      </c>
    </row>
    <row r="2215" spans="1:5" ht="13.8" x14ac:dyDescent="0.3">
      <c r="A2215" s="6">
        <v>95592</v>
      </c>
      <c r="B2215" s="6" t="s">
        <v>7536</v>
      </c>
      <c r="C2215" s="6" t="s">
        <v>6569</v>
      </c>
      <c r="D2215" s="10">
        <v>12.81</v>
      </c>
      <c r="E2215" s="5" t="e">
        <f t="shared" si="34"/>
        <v>#REF!</v>
      </c>
    </row>
    <row r="2216" spans="1:5" ht="13.8" x14ac:dyDescent="0.3">
      <c r="A2216" s="6">
        <v>95593</v>
      </c>
      <c r="B2216" s="6" t="s">
        <v>7537</v>
      </c>
      <c r="C2216" s="6" t="s">
        <v>6569</v>
      </c>
      <c r="D2216" s="10">
        <v>10.36</v>
      </c>
      <c r="E2216" s="5" t="e">
        <f t="shared" si="34"/>
        <v>#REF!</v>
      </c>
    </row>
    <row r="2217" spans="1:5" ht="13.8" x14ac:dyDescent="0.3">
      <c r="A2217" s="6">
        <v>95943</v>
      </c>
      <c r="B2217" s="6" t="s">
        <v>7538</v>
      </c>
      <c r="C2217" s="6" t="s">
        <v>6569</v>
      </c>
      <c r="D2217" s="10">
        <v>13.47</v>
      </c>
      <c r="E2217" s="5" t="e">
        <f t="shared" si="34"/>
        <v>#REF!</v>
      </c>
    </row>
    <row r="2218" spans="1:5" ht="13.8" x14ac:dyDescent="0.3">
      <c r="A2218" s="6">
        <v>95944</v>
      </c>
      <c r="B2218" s="6" t="s">
        <v>7539</v>
      </c>
      <c r="C2218" s="6" t="s">
        <v>6569</v>
      </c>
      <c r="D2218" s="10">
        <v>12.15</v>
      </c>
      <c r="E2218" s="5" t="e">
        <f t="shared" si="34"/>
        <v>#REF!</v>
      </c>
    </row>
    <row r="2219" spans="1:5" ht="13.8" x14ac:dyDescent="0.3">
      <c r="A2219" s="6">
        <v>95945</v>
      </c>
      <c r="B2219" s="6" t="s">
        <v>7540</v>
      </c>
      <c r="C2219" s="6" t="s">
        <v>6569</v>
      </c>
      <c r="D2219" s="10">
        <v>9.74</v>
      </c>
      <c r="E2219" s="5" t="e">
        <f t="shared" si="34"/>
        <v>#REF!</v>
      </c>
    </row>
    <row r="2220" spans="1:5" ht="13.8" x14ac:dyDescent="0.3">
      <c r="A2220" s="6">
        <v>95946</v>
      </c>
      <c r="B2220" s="6" t="s">
        <v>7541</v>
      </c>
      <c r="C2220" s="6" t="s">
        <v>6569</v>
      </c>
      <c r="D2220" s="10">
        <v>7.7</v>
      </c>
      <c r="E2220" s="5" t="e">
        <f t="shared" si="34"/>
        <v>#REF!</v>
      </c>
    </row>
    <row r="2221" spans="1:5" ht="13.8" x14ac:dyDescent="0.3">
      <c r="A2221" s="6">
        <v>95947</v>
      </c>
      <c r="B2221" s="6" t="s">
        <v>7542</v>
      </c>
      <c r="C2221" s="6" t="s">
        <v>6569</v>
      </c>
      <c r="D2221" s="10">
        <v>5.89</v>
      </c>
      <c r="E2221" s="5" t="e">
        <f t="shared" si="34"/>
        <v>#REF!</v>
      </c>
    </row>
    <row r="2222" spans="1:5" ht="13.8" x14ac:dyDescent="0.3">
      <c r="A2222" s="6">
        <v>95948</v>
      </c>
      <c r="B2222" s="6" t="s">
        <v>7543</v>
      </c>
      <c r="C2222" s="6" t="s">
        <v>6569</v>
      </c>
      <c r="D2222" s="10">
        <v>5.15</v>
      </c>
      <c r="E2222" s="5" t="e">
        <f t="shared" si="34"/>
        <v>#REF!</v>
      </c>
    </row>
    <row r="2223" spans="1:5" ht="13.8" x14ac:dyDescent="0.3">
      <c r="A2223" s="6">
        <v>96544</v>
      </c>
      <c r="B2223" s="6" t="s">
        <v>7544</v>
      </c>
      <c r="C2223" s="6" t="s">
        <v>6569</v>
      </c>
      <c r="D2223" s="10">
        <v>9.94</v>
      </c>
      <c r="E2223" s="5" t="e">
        <f t="shared" si="34"/>
        <v>#REF!</v>
      </c>
    </row>
    <row r="2224" spans="1:5" ht="13.8" x14ac:dyDescent="0.3">
      <c r="A2224" s="6">
        <v>96545</v>
      </c>
      <c r="B2224" s="6" t="s">
        <v>7545</v>
      </c>
      <c r="C2224" s="6" t="s">
        <v>6569</v>
      </c>
      <c r="D2224" s="10">
        <v>8.99</v>
      </c>
      <c r="E2224" s="5" t="e">
        <f t="shared" si="34"/>
        <v>#REF!</v>
      </c>
    </row>
    <row r="2225" spans="1:5" ht="13.8" x14ac:dyDescent="0.3">
      <c r="A2225" s="6">
        <v>96546</v>
      </c>
      <c r="B2225" s="6" t="s">
        <v>7546</v>
      </c>
      <c r="C2225" s="6" t="s">
        <v>6569</v>
      </c>
      <c r="D2225" s="10">
        <v>7.87</v>
      </c>
      <c r="E2225" s="5" t="e">
        <f t="shared" si="34"/>
        <v>#REF!</v>
      </c>
    </row>
    <row r="2226" spans="1:5" ht="13.8" x14ac:dyDescent="0.3">
      <c r="A2226" s="6">
        <v>96547</v>
      </c>
      <c r="B2226" s="6" t="s">
        <v>7547</v>
      </c>
      <c r="C2226" s="6" t="s">
        <v>6569</v>
      </c>
      <c r="D2226" s="10">
        <v>6.57</v>
      </c>
      <c r="E2226" s="5" t="e">
        <f t="shared" si="34"/>
        <v>#REF!</v>
      </c>
    </row>
    <row r="2227" spans="1:5" ht="13.8" x14ac:dyDescent="0.3">
      <c r="A2227" s="6">
        <v>96548</v>
      </c>
      <c r="B2227" s="6" t="s">
        <v>7548</v>
      </c>
      <c r="C2227" s="6" t="s">
        <v>6569</v>
      </c>
      <c r="D2227" s="10">
        <v>6.09</v>
      </c>
      <c r="E2227" s="5" t="e">
        <f t="shared" si="34"/>
        <v>#REF!</v>
      </c>
    </row>
    <row r="2228" spans="1:5" ht="13.8" x14ac:dyDescent="0.3">
      <c r="A2228" s="6">
        <v>96549</v>
      </c>
      <c r="B2228" s="6" t="s">
        <v>7549</v>
      </c>
      <c r="C2228" s="6" t="s">
        <v>6569</v>
      </c>
      <c r="D2228" s="10">
        <v>6.64</v>
      </c>
      <c r="E2228" s="5" t="e">
        <f t="shared" si="34"/>
        <v>#REF!</v>
      </c>
    </row>
    <row r="2229" spans="1:5" ht="13.8" x14ac:dyDescent="0.3">
      <c r="A2229" s="6">
        <v>96550</v>
      </c>
      <c r="B2229" s="6" t="s">
        <v>7550</v>
      </c>
      <c r="C2229" s="6" t="s">
        <v>6569</v>
      </c>
      <c r="D2229" s="10">
        <v>6.39</v>
      </c>
      <c r="E2229" s="5" t="e">
        <f t="shared" si="34"/>
        <v>#REF!</v>
      </c>
    </row>
    <row r="2230" spans="1:5" ht="13.8" x14ac:dyDescent="0.3">
      <c r="A2230" s="6">
        <v>100066</v>
      </c>
      <c r="B2230" s="6" t="s">
        <v>7551</v>
      </c>
      <c r="C2230" s="6" t="s">
        <v>6569</v>
      </c>
      <c r="D2230" s="10">
        <v>6.21</v>
      </c>
      <c r="E2230" s="5" t="e">
        <f t="shared" si="34"/>
        <v>#REF!</v>
      </c>
    </row>
    <row r="2231" spans="1:5" ht="13.8" x14ac:dyDescent="0.3">
      <c r="A2231" s="6">
        <v>100067</v>
      </c>
      <c r="B2231" s="6" t="s">
        <v>7552</v>
      </c>
      <c r="C2231" s="6" t="s">
        <v>6569</v>
      </c>
      <c r="D2231" s="10">
        <v>7.29</v>
      </c>
      <c r="E2231" s="5" t="e">
        <f t="shared" si="34"/>
        <v>#REF!</v>
      </c>
    </row>
    <row r="2232" spans="1:5" ht="13.8" x14ac:dyDescent="0.3">
      <c r="A2232" s="6">
        <v>100068</v>
      </c>
      <c r="B2232" s="6" t="s">
        <v>7553</v>
      </c>
      <c r="C2232" s="6" t="s">
        <v>6569</v>
      </c>
      <c r="D2232" s="10">
        <v>5.52</v>
      </c>
      <c r="E2232" s="5" t="e">
        <f t="shared" si="34"/>
        <v>#REF!</v>
      </c>
    </row>
    <row r="2233" spans="1:5" ht="13.8" x14ac:dyDescent="0.3">
      <c r="A2233" s="6">
        <v>89993</v>
      </c>
      <c r="B2233" s="6" t="s">
        <v>7554</v>
      </c>
      <c r="C2233" s="6" t="s">
        <v>6616</v>
      </c>
      <c r="D2233" s="10">
        <v>570.53</v>
      </c>
      <c r="E2233" s="5" t="e">
        <f t="shared" si="34"/>
        <v>#REF!</v>
      </c>
    </row>
    <row r="2234" spans="1:5" ht="13.8" x14ac:dyDescent="0.3">
      <c r="A2234" s="6">
        <v>89994</v>
      </c>
      <c r="B2234" s="6" t="s">
        <v>7555</v>
      </c>
      <c r="C2234" s="6" t="s">
        <v>6616</v>
      </c>
      <c r="D2234" s="10">
        <v>478.1</v>
      </c>
      <c r="E2234" s="5" t="e">
        <f t="shared" si="34"/>
        <v>#REF!</v>
      </c>
    </row>
    <row r="2235" spans="1:5" ht="13.8" x14ac:dyDescent="0.3">
      <c r="A2235" s="6">
        <v>89995</v>
      </c>
      <c r="B2235" s="6" t="s">
        <v>7556</v>
      </c>
      <c r="C2235" s="6" t="s">
        <v>6616</v>
      </c>
      <c r="D2235" s="10">
        <v>546.89</v>
      </c>
      <c r="E2235" s="5" t="e">
        <f t="shared" si="34"/>
        <v>#REF!</v>
      </c>
    </row>
    <row r="2236" spans="1:5" ht="13.8" x14ac:dyDescent="0.3">
      <c r="A2236" s="6">
        <v>90278</v>
      </c>
      <c r="B2236" s="6" t="s">
        <v>7557</v>
      </c>
      <c r="C2236" s="6" t="s">
        <v>6616</v>
      </c>
      <c r="D2236" s="10">
        <v>274.19</v>
      </c>
      <c r="E2236" s="5" t="e">
        <f t="shared" si="34"/>
        <v>#REF!</v>
      </c>
    </row>
    <row r="2237" spans="1:5" ht="13.8" x14ac:dyDescent="0.3">
      <c r="A2237" s="6">
        <v>90279</v>
      </c>
      <c r="B2237" s="6" t="s">
        <v>7558</v>
      </c>
      <c r="C2237" s="6" t="s">
        <v>6616</v>
      </c>
      <c r="D2237" s="10">
        <v>289.52</v>
      </c>
      <c r="E2237" s="5" t="e">
        <f t="shared" si="34"/>
        <v>#REF!</v>
      </c>
    </row>
    <row r="2238" spans="1:5" ht="13.8" x14ac:dyDescent="0.3">
      <c r="A2238" s="6">
        <v>90280</v>
      </c>
      <c r="B2238" s="6" t="s">
        <v>7559</v>
      </c>
      <c r="C2238" s="6" t="s">
        <v>6616</v>
      </c>
      <c r="D2238" s="10">
        <v>319.75</v>
      </c>
      <c r="E2238" s="5" t="e">
        <f t="shared" si="34"/>
        <v>#REF!</v>
      </c>
    </row>
    <row r="2239" spans="1:5" ht="13.8" x14ac:dyDescent="0.3">
      <c r="A2239" s="6">
        <v>90281</v>
      </c>
      <c r="B2239" s="6" t="s">
        <v>7560</v>
      </c>
      <c r="C2239" s="6" t="s">
        <v>6616</v>
      </c>
      <c r="D2239" s="10">
        <v>361.02</v>
      </c>
      <c r="E2239" s="5" t="e">
        <f t="shared" si="34"/>
        <v>#REF!</v>
      </c>
    </row>
    <row r="2240" spans="1:5" ht="13.8" x14ac:dyDescent="0.3">
      <c r="A2240" s="6">
        <v>90282</v>
      </c>
      <c r="B2240" s="6" t="s">
        <v>7561</v>
      </c>
      <c r="C2240" s="6" t="s">
        <v>6616</v>
      </c>
      <c r="D2240" s="10">
        <v>280.31</v>
      </c>
      <c r="E2240" s="5" t="e">
        <f t="shared" si="34"/>
        <v>#REF!</v>
      </c>
    </row>
    <row r="2241" spans="1:5" ht="13.8" x14ac:dyDescent="0.3">
      <c r="A2241" s="6">
        <v>90283</v>
      </c>
      <c r="B2241" s="6" t="s">
        <v>7562</v>
      </c>
      <c r="C2241" s="6" t="s">
        <v>6616</v>
      </c>
      <c r="D2241" s="10">
        <v>297.20999999999998</v>
      </c>
      <c r="E2241" s="5" t="e">
        <f t="shared" si="34"/>
        <v>#REF!</v>
      </c>
    </row>
    <row r="2242" spans="1:5" ht="13.8" x14ac:dyDescent="0.3">
      <c r="A2242" s="6">
        <v>90284</v>
      </c>
      <c r="B2242" s="6" t="s">
        <v>7563</v>
      </c>
      <c r="C2242" s="6" t="s">
        <v>6616</v>
      </c>
      <c r="D2242" s="10">
        <v>328.2</v>
      </c>
      <c r="E2242" s="5" t="e">
        <f t="shared" si="34"/>
        <v>#REF!</v>
      </c>
    </row>
    <row r="2243" spans="1:5" ht="13.8" x14ac:dyDescent="0.3">
      <c r="A2243" s="6">
        <v>90285</v>
      </c>
      <c r="B2243" s="6" t="s">
        <v>7564</v>
      </c>
      <c r="C2243" s="6" t="s">
        <v>6616</v>
      </c>
      <c r="D2243" s="10">
        <v>372.76</v>
      </c>
      <c r="E2243" s="5" t="e">
        <f t="shared" si="34"/>
        <v>#REF!</v>
      </c>
    </row>
    <row r="2244" spans="1:5" ht="13.8" x14ac:dyDescent="0.3">
      <c r="A2244" s="6">
        <v>90853</v>
      </c>
      <c r="B2244" s="6" t="s">
        <v>7565</v>
      </c>
      <c r="C2244" s="6" t="s">
        <v>6616</v>
      </c>
      <c r="D2244" s="10">
        <v>415.91</v>
      </c>
      <c r="E2244" s="5" t="e">
        <f t="shared" si="34"/>
        <v>#REF!</v>
      </c>
    </row>
    <row r="2245" spans="1:5" ht="13.8" x14ac:dyDescent="0.3">
      <c r="A2245" s="6">
        <v>90854</v>
      </c>
      <c r="B2245" s="6" t="s">
        <v>7566</v>
      </c>
      <c r="C2245" s="6" t="s">
        <v>6616</v>
      </c>
      <c r="D2245" s="10">
        <v>403.3</v>
      </c>
      <c r="E2245" s="5" t="e">
        <f t="shared" si="34"/>
        <v>#REF!</v>
      </c>
    </row>
    <row r="2246" spans="1:5" ht="13.8" x14ac:dyDescent="0.3">
      <c r="A2246" s="6">
        <v>90855</v>
      </c>
      <c r="B2246" s="6" t="s">
        <v>7567</v>
      </c>
      <c r="C2246" s="6" t="s">
        <v>6616</v>
      </c>
      <c r="D2246" s="10">
        <v>440.45</v>
      </c>
      <c r="E2246" s="5" t="e">
        <f t="shared" si="34"/>
        <v>#REF!</v>
      </c>
    </row>
    <row r="2247" spans="1:5" ht="13.8" x14ac:dyDescent="0.3">
      <c r="A2247" s="6">
        <v>90856</v>
      </c>
      <c r="B2247" s="6" t="s">
        <v>7568</v>
      </c>
      <c r="C2247" s="6" t="s">
        <v>6616</v>
      </c>
      <c r="D2247" s="10">
        <v>419.09</v>
      </c>
      <c r="E2247" s="5" t="e">
        <f t="shared" si="34"/>
        <v>#REF!</v>
      </c>
    </row>
    <row r="2248" spans="1:5" ht="13.8" x14ac:dyDescent="0.3">
      <c r="A2248" s="6">
        <v>90857</v>
      </c>
      <c r="B2248" s="6" t="s">
        <v>7569</v>
      </c>
      <c r="C2248" s="6" t="s">
        <v>6616</v>
      </c>
      <c r="D2248" s="10">
        <v>405.42</v>
      </c>
      <c r="E2248" s="5" t="e">
        <f t="shared" ref="E2248:E2311" si="35">TRUNC(D2248-(D2248*$F$3),2)</f>
        <v>#REF!</v>
      </c>
    </row>
    <row r="2249" spans="1:5" ht="13.8" x14ac:dyDescent="0.3">
      <c r="A2249" s="6">
        <v>90858</v>
      </c>
      <c r="B2249" s="6" t="s">
        <v>7570</v>
      </c>
      <c r="C2249" s="6" t="s">
        <v>6616</v>
      </c>
      <c r="D2249" s="10">
        <v>455.01</v>
      </c>
      <c r="E2249" s="5" t="e">
        <f t="shared" si="35"/>
        <v>#REF!</v>
      </c>
    </row>
    <row r="2250" spans="1:5" ht="13.8" x14ac:dyDescent="0.3">
      <c r="A2250" s="6">
        <v>90859</v>
      </c>
      <c r="B2250" s="6" t="s">
        <v>7571</v>
      </c>
      <c r="C2250" s="6" t="s">
        <v>6616</v>
      </c>
      <c r="D2250" s="10">
        <v>396.68</v>
      </c>
      <c r="E2250" s="5" t="e">
        <f t="shared" si="35"/>
        <v>#REF!</v>
      </c>
    </row>
    <row r="2251" spans="1:5" ht="13.8" x14ac:dyDescent="0.3">
      <c r="A2251" s="6">
        <v>90860</v>
      </c>
      <c r="B2251" s="6" t="s">
        <v>7572</v>
      </c>
      <c r="C2251" s="6" t="s">
        <v>6616</v>
      </c>
      <c r="D2251" s="10">
        <v>401.1</v>
      </c>
      <c r="E2251" s="5" t="e">
        <f t="shared" si="35"/>
        <v>#REF!</v>
      </c>
    </row>
    <row r="2252" spans="1:5" ht="13.8" x14ac:dyDescent="0.3">
      <c r="A2252" s="6">
        <v>90861</v>
      </c>
      <c r="B2252" s="6" t="s">
        <v>7573</v>
      </c>
      <c r="C2252" s="6" t="s">
        <v>6616</v>
      </c>
      <c r="D2252" s="10">
        <v>409.3</v>
      </c>
      <c r="E2252" s="5" t="e">
        <f t="shared" si="35"/>
        <v>#REF!</v>
      </c>
    </row>
    <row r="2253" spans="1:5" ht="13.8" x14ac:dyDescent="0.3">
      <c r="A2253" s="6">
        <v>90862</v>
      </c>
      <c r="B2253" s="6" t="s">
        <v>7574</v>
      </c>
      <c r="C2253" s="6" t="s">
        <v>6616</v>
      </c>
      <c r="D2253" s="10">
        <v>373.01</v>
      </c>
      <c r="E2253" s="5" t="e">
        <f t="shared" si="35"/>
        <v>#REF!</v>
      </c>
    </row>
    <row r="2254" spans="1:5" ht="13.8" x14ac:dyDescent="0.3">
      <c r="A2254" s="6">
        <v>92718</v>
      </c>
      <c r="B2254" s="6" t="s">
        <v>7575</v>
      </c>
      <c r="C2254" s="6" t="s">
        <v>6616</v>
      </c>
      <c r="D2254" s="10">
        <v>474.44</v>
      </c>
      <c r="E2254" s="5" t="e">
        <f t="shared" si="35"/>
        <v>#REF!</v>
      </c>
    </row>
    <row r="2255" spans="1:5" ht="13.8" x14ac:dyDescent="0.3">
      <c r="A2255" s="6">
        <v>92719</v>
      </c>
      <c r="B2255" s="6" t="s">
        <v>7576</v>
      </c>
      <c r="C2255" s="6" t="s">
        <v>6616</v>
      </c>
      <c r="D2255" s="10">
        <v>357.57</v>
      </c>
      <c r="E2255" s="5" t="e">
        <f t="shared" si="35"/>
        <v>#REF!</v>
      </c>
    </row>
    <row r="2256" spans="1:5" ht="13.8" x14ac:dyDescent="0.3">
      <c r="A2256" s="6">
        <v>92720</v>
      </c>
      <c r="B2256" s="6" t="s">
        <v>7577</v>
      </c>
      <c r="C2256" s="6" t="s">
        <v>6616</v>
      </c>
      <c r="D2256" s="10">
        <v>409.16</v>
      </c>
      <c r="E2256" s="5" t="e">
        <f t="shared" si="35"/>
        <v>#REF!</v>
      </c>
    </row>
    <row r="2257" spans="1:5" ht="13.8" x14ac:dyDescent="0.3">
      <c r="A2257" s="6">
        <v>92721</v>
      </c>
      <c r="B2257" s="6" t="s">
        <v>7578</v>
      </c>
      <c r="C2257" s="6" t="s">
        <v>6616</v>
      </c>
      <c r="D2257" s="10">
        <v>350.43</v>
      </c>
      <c r="E2257" s="5" t="e">
        <f t="shared" si="35"/>
        <v>#REF!</v>
      </c>
    </row>
    <row r="2258" spans="1:5" ht="13.8" x14ac:dyDescent="0.3">
      <c r="A2258" s="6">
        <v>92722</v>
      </c>
      <c r="B2258" s="6" t="s">
        <v>7579</v>
      </c>
      <c r="C2258" s="6" t="s">
        <v>6616</v>
      </c>
      <c r="D2258" s="10">
        <v>406.16</v>
      </c>
      <c r="E2258" s="5" t="e">
        <f t="shared" si="35"/>
        <v>#REF!</v>
      </c>
    </row>
    <row r="2259" spans="1:5" ht="13.8" x14ac:dyDescent="0.3">
      <c r="A2259" s="6">
        <v>92723</v>
      </c>
      <c r="B2259" s="6" t="s">
        <v>7580</v>
      </c>
      <c r="C2259" s="6" t="s">
        <v>6616</v>
      </c>
      <c r="D2259" s="10">
        <v>393.82</v>
      </c>
      <c r="E2259" s="5" t="e">
        <f t="shared" si="35"/>
        <v>#REF!</v>
      </c>
    </row>
    <row r="2260" spans="1:5" ht="13.8" x14ac:dyDescent="0.3">
      <c r="A2260" s="6">
        <v>92724</v>
      </c>
      <c r="B2260" s="6" t="s">
        <v>7581</v>
      </c>
      <c r="C2260" s="6" t="s">
        <v>6616</v>
      </c>
      <c r="D2260" s="10">
        <v>391.24</v>
      </c>
      <c r="E2260" s="5" t="e">
        <f t="shared" si="35"/>
        <v>#REF!</v>
      </c>
    </row>
    <row r="2261" spans="1:5" ht="13.8" x14ac:dyDescent="0.3">
      <c r="A2261" s="6">
        <v>92725</v>
      </c>
      <c r="B2261" s="6" t="s">
        <v>7582</v>
      </c>
      <c r="C2261" s="6" t="s">
        <v>6616</v>
      </c>
      <c r="D2261" s="10">
        <v>390.15</v>
      </c>
      <c r="E2261" s="5" t="e">
        <f t="shared" si="35"/>
        <v>#REF!</v>
      </c>
    </row>
    <row r="2262" spans="1:5" ht="13.8" x14ac:dyDescent="0.3">
      <c r="A2262" s="6">
        <v>92726</v>
      </c>
      <c r="B2262" s="6" t="s">
        <v>7583</v>
      </c>
      <c r="C2262" s="6" t="s">
        <v>6616</v>
      </c>
      <c r="D2262" s="10">
        <v>388.31</v>
      </c>
      <c r="E2262" s="5" t="e">
        <f t="shared" si="35"/>
        <v>#REF!</v>
      </c>
    </row>
    <row r="2263" spans="1:5" ht="13.8" x14ac:dyDescent="0.3">
      <c r="A2263" s="6">
        <v>92727</v>
      </c>
      <c r="B2263" s="6" t="s">
        <v>7584</v>
      </c>
      <c r="C2263" s="6" t="s">
        <v>6616</v>
      </c>
      <c r="D2263" s="10">
        <v>419.61</v>
      </c>
      <c r="E2263" s="5" t="e">
        <f t="shared" si="35"/>
        <v>#REF!</v>
      </c>
    </row>
    <row r="2264" spans="1:5" ht="13.8" x14ac:dyDescent="0.3">
      <c r="A2264" s="6">
        <v>92728</v>
      </c>
      <c r="B2264" s="6" t="s">
        <v>7585</v>
      </c>
      <c r="C2264" s="6" t="s">
        <v>6616</v>
      </c>
      <c r="D2264" s="10">
        <v>400.89</v>
      </c>
      <c r="E2264" s="5" t="e">
        <f t="shared" si="35"/>
        <v>#REF!</v>
      </c>
    </row>
    <row r="2265" spans="1:5" ht="13.8" x14ac:dyDescent="0.3">
      <c r="A2265" s="6">
        <v>92729</v>
      </c>
      <c r="B2265" s="6" t="s">
        <v>7586</v>
      </c>
      <c r="C2265" s="6" t="s">
        <v>6616</v>
      </c>
      <c r="D2265" s="10">
        <v>392.96</v>
      </c>
      <c r="E2265" s="5" t="e">
        <f t="shared" si="35"/>
        <v>#REF!</v>
      </c>
    </row>
    <row r="2266" spans="1:5" ht="13.8" x14ac:dyDescent="0.3">
      <c r="A2266" s="6">
        <v>92730</v>
      </c>
      <c r="B2266" s="6" t="s">
        <v>7587</v>
      </c>
      <c r="C2266" s="6" t="s">
        <v>6616</v>
      </c>
      <c r="D2266" s="10">
        <v>379.74</v>
      </c>
      <c r="E2266" s="5" t="e">
        <f t="shared" si="35"/>
        <v>#REF!</v>
      </c>
    </row>
    <row r="2267" spans="1:5" ht="13.8" x14ac:dyDescent="0.3">
      <c r="A2267" s="6">
        <v>92731</v>
      </c>
      <c r="B2267" s="6" t="s">
        <v>7588</v>
      </c>
      <c r="C2267" s="6" t="s">
        <v>6616</v>
      </c>
      <c r="D2267" s="10">
        <v>395.19</v>
      </c>
      <c r="E2267" s="5" t="e">
        <f t="shared" si="35"/>
        <v>#REF!</v>
      </c>
    </row>
    <row r="2268" spans="1:5" ht="13.8" x14ac:dyDescent="0.3">
      <c r="A2268" s="6">
        <v>92732</v>
      </c>
      <c r="B2268" s="6" t="s">
        <v>7589</v>
      </c>
      <c r="C2268" s="6" t="s">
        <v>6616</v>
      </c>
      <c r="D2268" s="10">
        <v>382.33</v>
      </c>
      <c r="E2268" s="5" t="e">
        <f t="shared" si="35"/>
        <v>#REF!</v>
      </c>
    </row>
    <row r="2269" spans="1:5" ht="13.8" x14ac:dyDescent="0.3">
      <c r="A2269" s="6">
        <v>92733</v>
      </c>
      <c r="B2269" s="6" t="s">
        <v>7590</v>
      </c>
      <c r="C2269" s="6" t="s">
        <v>6616</v>
      </c>
      <c r="D2269" s="10">
        <v>376.85</v>
      </c>
      <c r="E2269" s="5" t="e">
        <f t="shared" si="35"/>
        <v>#REF!</v>
      </c>
    </row>
    <row r="2270" spans="1:5" ht="13.8" x14ac:dyDescent="0.3">
      <c r="A2270" s="6">
        <v>92734</v>
      </c>
      <c r="B2270" s="6" t="s">
        <v>7591</v>
      </c>
      <c r="C2270" s="6" t="s">
        <v>6616</v>
      </c>
      <c r="D2270" s="10">
        <v>367.79</v>
      </c>
      <c r="E2270" s="5" t="e">
        <f t="shared" si="35"/>
        <v>#REF!</v>
      </c>
    </row>
    <row r="2271" spans="1:5" ht="13.8" x14ac:dyDescent="0.3">
      <c r="A2271" s="6">
        <v>92735</v>
      </c>
      <c r="B2271" s="6" t="s">
        <v>7592</v>
      </c>
      <c r="C2271" s="6" t="s">
        <v>6616</v>
      </c>
      <c r="D2271" s="10">
        <v>372.09</v>
      </c>
      <c r="E2271" s="5" t="e">
        <f t="shared" si="35"/>
        <v>#REF!</v>
      </c>
    </row>
    <row r="2272" spans="1:5" ht="13.8" x14ac:dyDescent="0.3">
      <c r="A2272" s="6">
        <v>92736</v>
      </c>
      <c r="B2272" s="6" t="s">
        <v>7593</v>
      </c>
      <c r="C2272" s="6" t="s">
        <v>6616</v>
      </c>
      <c r="D2272" s="10">
        <v>362.45</v>
      </c>
      <c r="E2272" s="5" t="e">
        <f t="shared" si="35"/>
        <v>#REF!</v>
      </c>
    </row>
    <row r="2273" spans="1:5" ht="13.8" x14ac:dyDescent="0.3">
      <c r="A2273" s="6">
        <v>92739</v>
      </c>
      <c r="B2273" s="6" t="s">
        <v>7594</v>
      </c>
      <c r="C2273" s="6" t="s">
        <v>6616</v>
      </c>
      <c r="D2273" s="10">
        <v>348.47</v>
      </c>
      <c r="E2273" s="5" t="e">
        <f t="shared" si="35"/>
        <v>#REF!</v>
      </c>
    </row>
    <row r="2274" spans="1:5" ht="13.8" x14ac:dyDescent="0.3">
      <c r="A2274" s="6">
        <v>92740</v>
      </c>
      <c r="B2274" s="6" t="s">
        <v>7595</v>
      </c>
      <c r="C2274" s="6" t="s">
        <v>6616</v>
      </c>
      <c r="D2274" s="10">
        <v>343.7</v>
      </c>
      <c r="E2274" s="5" t="e">
        <f t="shared" si="35"/>
        <v>#REF!</v>
      </c>
    </row>
    <row r="2275" spans="1:5" ht="13.8" x14ac:dyDescent="0.3">
      <c r="A2275" s="6">
        <v>92741</v>
      </c>
      <c r="B2275" s="6" t="s">
        <v>7596</v>
      </c>
      <c r="C2275" s="6" t="s">
        <v>6616</v>
      </c>
      <c r="D2275" s="10">
        <v>521.67999999999995</v>
      </c>
      <c r="E2275" s="5" t="e">
        <f t="shared" si="35"/>
        <v>#REF!</v>
      </c>
    </row>
    <row r="2276" spans="1:5" ht="13.8" x14ac:dyDescent="0.3">
      <c r="A2276" s="6">
        <v>92742</v>
      </c>
      <c r="B2276" s="6" t="s">
        <v>7597</v>
      </c>
      <c r="C2276" s="6" t="s">
        <v>6616</v>
      </c>
      <c r="D2276" s="10">
        <v>708.48</v>
      </c>
      <c r="E2276" s="5" t="e">
        <f t="shared" si="35"/>
        <v>#REF!</v>
      </c>
    </row>
    <row r="2277" spans="1:5" ht="13.8" x14ac:dyDescent="0.3">
      <c r="A2277" s="6">
        <v>92873</v>
      </c>
      <c r="B2277" s="6" t="s">
        <v>7598</v>
      </c>
      <c r="C2277" s="6" t="s">
        <v>6616</v>
      </c>
      <c r="D2277" s="10">
        <v>144.49</v>
      </c>
      <c r="E2277" s="5" t="e">
        <f t="shared" si="35"/>
        <v>#REF!</v>
      </c>
    </row>
    <row r="2278" spans="1:5" ht="13.8" x14ac:dyDescent="0.3">
      <c r="A2278" s="6">
        <v>92874</v>
      </c>
      <c r="B2278" s="6" t="s">
        <v>7599</v>
      </c>
      <c r="C2278" s="6" t="s">
        <v>6616</v>
      </c>
      <c r="D2278" s="10">
        <v>24.11</v>
      </c>
      <c r="E2278" s="5" t="e">
        <f t="shared" si="35"/>
        <v>#REF!</v>
      </c>
    </row>
    <row r="2279" spans="1:5" ht="13.8" x14ac:dyDescent="0.3">
      <c r="A2279" s="6">
        <v>94962</v>
      </c>
      <c r="B2279" s="6" t="s">
        <v>7600</v>
      </c>
      <c r="C2279" s="6" t="s">
        <v>6616</v>
      </c>
      <c r="D2279" s="10">
        <v>244.92</v>
      </c>
      <c r="E2279" s="5" t="e">
        <f t="shared" si="35"/>
        <v>#REF!</v>
      </c>
    </row>
    <row r="2280" spans="1:5" ht="13.8" x14ac:dyDescent="0.3">
      <c r="A2280" s="6">
        <v>94963</v>
      </c>
      <c r="B2280" s="6" t="s">
        <v>7601</v>
      </c>
      <c r="C2280" s="6" t="s">
        <v>6616</v>
      </c>
      <c r="D2280" s="10">
        <v>270.05</v>
      </c>
      <c r="E2280" s="5" t="e">
        <f t="shared" si="35"/>
        <v>#REF!</v>
      </c>
    </row>
    <row r="2281" spans="1:5" ht="13.8" x14ac:dyDescent="0.3">
      <c r="A2281" s="6">
        <v>94964</v>
      </c>
      <c r="B2281" s="6" t="s">
        <v>7602</v>
      </c>
      <c r="C2281" s="6" t="s">
        <v>6616</v>
      </c>
      <c r="D2281" s="10">
        <v>293.81</v>
      </c>
      <c r="E2281" s="5" t="e">
        <f t="shared" si="35"/>
        <v>#REF!</v>
      </c>
    </row>
    <row r="2282" spans="1:5" ht="13.8" x14ac:dyDescent="0.3">
      <c r="A2282" s="6">
        <v>94965</v>
      </c>
      <c r="B2282" s="6" t="s">
        <v>7603</v>
      </c>
      <c r="C2282" s="6" t="s">
        <v>6616</v>
      </c>
      <c r="D2282" s="10">
        <v>304.33999999999997</v>
      </c>
      <c r="E2282" s="5" t="e">
        <f t="shared" si="35"/>
        <v>#REF!</v>
      </c>
    </row>
    <row r="2283" spans="1:5" ht="13.8" x14ac:dyDescent="0.3">
      <c r="A2283" s="6">
        <v>94966</v>
      </c>
      <c r="B2283" s="6" t="s">
        <v>7604</v>
      </c>
      <c r="C2283" s="6" t="s">
        <v>6616</v>
      </c>
      <c r="D2283" s="10">
        <v>314.27</v>
      </c>
      <c r="E2283" s="5" t="e">
        <f t="shared" si="35"/>
        <v>#REF!</v>
      </c>
    </row>
    <row r="2284" spans="1:5" ht="13.8" x14ac:dyDescent="0.3">
      <c r="A2284" s="6">
        <v>94967</v>
      </c>
      <c r="B2284" s="6" t="s">
        <v>7605</v>
      </c>
      <c r="C2284" s="6" t="s">
        <v>6616</v>
      </c>
      <c r="D2284" s="10">
        <v>356.36</v>
      </c>
      <c r="E2284" s="5" t="e">
        <f t="shared" si="35"/>
        <v>#REF!</v>
      </c>
    </row>
    <row r="2285" spans="1:5" ht="13.8" x14ac:dyDescent="0.3">
      <c r="A2285" s="6">
        <v>94968</v>
      </c>
      <c r="B2285" s="6" t="s">
        <v>7606</v>
      </c>
      <c r="C2285" s="6" t="s">
        <v>6616</v>
      </c>
      <c r="D2285" s="10">
        <v>242.86</v>
      </c>
      <c r="E2285" s="5" t="e">
        <f t="shared" si="35"/>
        <v>#REF!</v>
      </c>
    </row>
    <row r="2286" spans="1:5" ht="13.8" x14ac:dyDescent="0.3">
      <c r="A2286" s="6">
        <v>94969</v>
      </c>
      <c r="B2286" s="6" t="s">
        <v>7607</v>
      </c>
      <c r="C2286" s="6" t="s">
        <v>6616</v>
      </c>
      <c r="D2286" s="10">
        <v>265.87</v>
      </c>
      <c r="E2286" s="5" t="e">
        <f t="shared" si="35"/>
        <v>#REF!</v>
      </c>
    </row>
    <row r="2287" spans="1:5" ht="13.8" x14ac:dyDescent="0.3">
      <c r="A2287" s="6">
        <v>94970</v>
      </c>
      <c r="B2287" s="6" t="s">
        <v>7608</v>
      </c>
      <c r="C2287" s="6" t="s">
        <v>6616</v>
      </c>
      <c r="D2287" s="10">
        <v>285.79000000000002</v>
      </c>
      <c r="E2287" s="5" t="e">
        <f t="shared" si="35"/>
        <v>#REF!</v>
      </c>
    </row>
    <row r="2288" spans="1:5" ht="13.8" x14ac:dyDescent="0.3">
      <c r="A2288" s="6">
        <v>94971</v>
      </c>
      <c r="B2288" s="6" t="s">
        <v>7609</v>
      </c>
      <c r="C2288" s="6" t="s">
        <v>6616</v>
      </c>
      <c r="D2288" s="10">
        <v>300.17</v>
      </c>
      <c r="E2288" s="5" t="e">
        <f t="shared" si="35"/>
        <v>#REF!</v>
      </c>
    </row>
    <row r="2289" spans="1:5" ht="13.8" x14ac:dyDescent="0.3">
      <c r="A2289" s="6">
        <v>94972</v>
      </c>
      <c r="B2289" s="6" t="s">
        <v>7610</v>
      </c>
      <c r="C2289" s="6" t="s">
        <v>6616</v>
      </c>
      <c r="D2289" s="10">
        <v>309.94</v>
      </c>
      <c r="E2289" s="5" t="e">
        <f t="shared" si="35"/>
        <v>#REF!</v>
      </c>
    </row>
    <row r="2290" spans="1:5" ht="13.8" x14ac:dyDescent="0.3">
      <c r="A2290" s="6">
        <v>94973</v>
      </c>
      <c r="B2290" s="6" t="s">
        <v>7611</v>
      </c>
      <c r="C2290" s="6" t="s">
        <v>6616</v>
      </c>
      <c r="D2290" s="10">
        <v>351.03</v>
      </c>
      <c r="E2290" s="5" t="e">
        <f t="shared" si="35"/>
        <v>#REF!</v>
      </c>
    </row>
    <row r="2291" spans="1:5" ht="13.8" x14ac:dyDescent="0.3">
      <c r="A2291" s="6">
        <v>94974</v>
      </c>
      <c r="B2291" s="6" t="s">
        <v>7612</v>
      </c>
      <c r="C2291" s="6" t="s">
        <v>6616</v>
      </c>
      <c r="D2291" s="10">
        <v>341.1</v>
      </c>
      <c r="E2291" s="5" t="e">
        <f t="shared" si="35"/>
        <v>#REF!</v>
      </c>
    </row>
    <row r="2292" spans="1:5" ht="13.8" x14ac:dyDescent="0.3">
      <c r="A2292" s="6">
        <v>94975</v>
      </c>
      <c r="B2292" s="6" t="s">
        <v>7613</v>
      </c>
      <c r="C2292" s="6" t="s">
        <v>6616</v>
      </c>
      <c r="D2292" s="10">
        <v>364.45</v>
      </c>
      <c r="E2292" s="5" t="e">
        <f t="shared" si="35"/>
        <v>#REF!</v>
      </c>
    </row>
    <row r="2293" spans="1:5" ht="13.8" x14ac:dyDescent="0.3">
      <c r="A2293" s="6">
        <v>96555</v>
      </c>
      <c r="B2293" s="6" t="s">
        <v>7614</v>
      </c>
      <c r="C2293" s="6" t="s">
        <v>6616</v>
      </c>
      <c r="D2293" s="10">
        <v>433.6</v>
      </c>
      <c r="E2293" s="5" t="e">
        <f t="shared" si="35"/>
        <v>#REF!</v>
      </c>
    </row>
    <row r="2294" spans="1:5" ht="13.8" x14ac:dyDescent="0.3">
      <c r="A2294" s="6">
        <v>96556</v>
      </c>
      <c r="B2294" s="6" t="s">
        <v>7615</v>
      </c>
      <c r="C2294" s="6" t="s">
        <v>6616</v>
      </c>
      <c r="D2294" s="10">
        <v>489.52</v>
      </c>
      <c r="E2294" s="5" t="e">
        <f t="shared" si="35"/>
        <v>#REF!</v>
      </c>
    </row>
    <row r="2295" spans="1:5" ht="13.8" x14ac:dyDescent="0.3">
      <c r="A2295" s="6">
        <v>96557</v>
      </c>
      <c r="B2295" s="6" t="s">
        <v>7616</v>
      </c>
      <c r="C2295" s="6" t="s">
        <v>6616</v>
      </c>
      <c r="D2295" s="10">
        <v>429.19</v>
      </c>
      <c r="E2295" s="5" t="e">
        <f t="shared" si="35"/>
        <v>#REF!</v>
      </c>
    </row>
    <row r="2296" spans="1:5" ht="13.8" x14ac:dyDescent="0.3">
      <c r="A2296" s="6">
        <v>96558</v>
      </c>
      <c r="B2296" s="6" t="s">
        <v>7617</v>
      </c>
      <c r="C2296" s="6" t="s">
        <v>6616</v>
      </c>
      <c r="D2296" s="10">
        <v>434.32</v>
      </c>
      <c r="E2296" s="5" t="e">
        <f t="shared" si="35"/>
        <v>#REF!</v>
      </c>
    </row>
    <row r="2297" spans="1:5" ht="13.8" x14ac:dyDescent="0.3">
      <c r="A2297" s="6">
        <v>99235</v>
      </c>
      <c r="B2297" s="6" t="s">
        <v>7618</v>
      </c>
      <c r="C2297" s="6" t="s">
        <v>6616</v>
      </c>
      <c r="D2297" s="10">
        <v>385.81</v>
      </c>
      <c r="E2297" s="5" t="e">
        <f t="shared" si="35"/>
        <v>#REF!</v>
      </c>
    </row>
    <row r="2298" spans="1:5" ht="13.8" x14ac:dyDescent="0.3">
      <c r="A2298" s="6">
        <v>99431</v>
      </c>
      <c r="B2298" s="6" t="s">
        <v>7619</v>
      </c>
      <c r="C2298" s="6" t="s">
        <v>6616</v>
      </c>
      <c r="D2298" s="10">
        <v>456.88</v>
      </c>
      <c r="E2298" s="5" t="e">
        <f t="shared" si="35"/>
        <v>#REF!</v>
      </c>
    </row>
    <row r="2299" spans="1:5" ht="13.8" x14ac:dyDescent="0.3">
      <c r="A2299" s="6">
        <v>99432</v>
      </c>
      <c r="B2299" s="6" t="s">
        <v>7620</v>
      </c>
      <c r="C2299" s="6" t="s">
        <v>6616</v>
      </c>
      <c r="D2299" s="10">
        <v>433.64</v>
      </c>
      <c r="E2299" s="5" t="e">
        <f t="shared" si="35"/>
        <v>#REF!</v>
      </c>
    </row>
    <row r="2300" spans="1:5" ht="13.8" x14ac:dyDescent="0.3">
      <c r="A2300" s="6">
        <v>99433</v>
      </c>
      <c r="B2300" s="6" t="s">
        <v>7621</v>
      </c>
      <c r="C2300" s="6" t="s">
        <v>6616</v>
      </c>
      <c r="D2300" s="10">
        <v>482.89</v>
      </c>
      <c r="E2300" s="5" t="e">
        <f t="shared" si="35"/>
        <v>#REF!</v>
      </c>
    </row>
    <row r="2301" spans="1:5" ht="13.8" x14ac:dyDescent="0.3">
      <c r="A2301" s="6">
        <v>99434</v>
      </c>
      <c r="B2301" s="6" t="s">
        <v>7622</v>
      </c>
      <c r="C2301" s="6" t="s">
        <v>6616</v>
      </c>
      <c r="D2301" s="10">
        <v>460.06</v>
      </c>
      <c r="E2301" s="5" t="e">
        <f t="shared" si="35"/>
        <v>#REF!</v>
      </c>
    </row>
    <row r="2302" spans="1:5" ht="13.8" x14ac:dyDescent="0.3">
      <c r="A2302" s="6">
        <v>99435</v>
      </c>
      <c r="B2302" s="6" t="s">
        <v>7623</v>
      </c>
      <c r="C2302" s="6" t="s">
        <v>6616</v>
      </c>
      <c r="D2302" s="10">
        <v>445.28</v>
      </c>
      <c r="E2302" s="5" t="e">
        <f t="shared" si="35"/>
        <v>#REF!</v>
      </c>
    </row>
    <row r="2303" spans="1:5" ht="13.8" x14ac:dyDescent="0.3">
      <c r="A2303" s="6">
        <v>99436</v>
      </c>
      <c r="B2303" s="6" t="s">
        <v>7624</v>
      </c>
      <c r="C2303" s="6" t="s">
        <v>6616</v>
      </c>
      <c r="D2303" s="10">
        <v>497.45</v>
      </c>
      <c r="E2303" s="5" t="e">
        <f t="shared" si="35"/>
        <v>#REF!</v>
      </c>
    </row>
    <row r="2304" spans="1:5" ht="13.8" x14ac:dyDescent="0.3">
      <c r="A2304" s="6">
        <v>99437</v>
      </c>
      <c r="B2304" s="6" t="s">
        <v>7625</v>
      </c>
      <c r="C2304" s="6" t="s">
        <v>6616</v>
      </c>
      <c r="D2304" s="10">
        <v>410.2</v>
      </c>
      <c r="E2304" s="5" t="e">
        <f t="shared" si="35"/>
        <v>#REF!</v>
      </c>
    </row>
    <row r="2305" spans="1:5" ht="13.8" x14ac:dyDescent="0.3">
      <c r="A2305" s="6">
        <v>99438</v>
      </c>
      <c r="B2305" s="6" t="s">
        <v>7626</v>
      </c>
      <c r="C2305" s="6" t="s">
        <v>6616</v>
      </c>
      <c r="D2305" s="10">
        <v>414.62</v>
      </c>
      <c r="E2305" s="5" t="e">
        <f t="shared" si="35"/>
        <v>#REF!</v>
      </c>
    </row>
    <row r="2306" spans="1:5" ht="13.8" x14ac:dyDescent="0.3">
      <c r="A2306" s="6">
        <v>99439</v>
      </c>
      <c r="B2306" s="6" t="s">
        <v>7627</v>
      </c>
      <c r="C2306" s="6" t="s">
        <v>6616</v>
      </c>
      <c r="D2306" s="10">
        <v>449.53</v>
      </c>
      <c r="E2306" s="5" t="e">
        <f t="shared" si="35"/>
        <v>#REF!</v>
      </c>
    </row>
    <row r="2307" spans="1:5" ht="13.8" x14ac:dyDescent="0.3">
      <c r="A2307" s="6" t="s">
        <v>7628</v>
      </c>
      <c r="B2307" s="6" t="s">
        <v>7629</v>
      </c>
      <c r="C2307" s="6" t="s">
        <v>5530</v>
      </c>
      <c r="D2307" s="10">
        <v>71.39</v>
      </c>
      <c r="E2307" s="5" t="e">
        <f t="shared" si="35"/>
        <v>#REF!</v>
      </c>
    </row>
    <row r="2308" spans="1:5" ht="13.8" x14ac:dyDescent="0.3">
      <c r="A2308" s="6" t="s">
        <v>7630</v>
      </c>
      <c r="B2308" s="6" t="s">
        <v>7631</v>
      </c>
      <c r="C2308" s="6" t="s">
        <v>5530</v>
      </c>
      <c r="D2308" s="10">
        <v>78.680000000000007</v>
      </c>
      <c r="E2308" s="5" t="e">
        <f t="shared" si="35"/>
        <v>#REF!</v>
      </c>
    </row>
    <row r="2309" spans="1:5" ht="13.8" x14ac:dyDescent="0.3">
      <c r="A2309" s="6" t="s">
        <v>7632</v>
      </c>
      <c r="B2309" s="6" t="s">
        <v>7633</v>
      </c>
      <c r="C2309" s="6" t="s">
        <v>5530</v>
      </c>
      <c r="D2309" s="10">
        <v>93.33</v>
      </c>
      <c r="E2309" s="5" t="e">
        <f t="shared" si="35"/>
        <v>#REF!</v>
      </c>
    </row>
    <row r="2310" spans="1:5" ht="13.8" x14ac:dyDescent="0.3">
      <c r="A2310" s="6" t="s">
        <v>7634</v>
      </c>
      <c r="B2310" s="6" t="s">
        <v>7635</v>
      </c>
      <c r="C2310" s="6" t="s">
        <v>5530</v>
      </c>
      <c r="D2310" s="10">
        <v>106.73</v>
      </c>
      <c r="E2310" s="5" t="e">
        <f t="shared" si="35"/>
        <v>#REF!</v>
      </c>
    </row>
    <row r="2311" spans="1:5" ht="13.8" x14ac:dyDescent="0.3">
      <c r="A2311" s="6" t="s">
        <v>7636</v>
      </c>
      <c r="B2311" s="6" t="s">
        <v>7637</v>
      </c>
      <c r="C2311" s="6" t="s">
        <v>5530</v>
      </c>
      <c r="D2311" s="10">
        <v>62.25</v>
      </c>
      <c r="E2311" s="5" t="e">
        <f t="shared" si="35"/>
        <v>#REF!</v>
      </c>
    </row>
    <row r="2312" spans="1:5" ht="13.8" x14ac:dyDescent="0.3">
      <c r="A2312" s="6" t="s">
        <v>7638</v>
      </c>
      <c r="B2312" s="6" t="s">
        <v>7639</v>
      </c>
      <c r="C2312" s="6" t="s">
        <v>5530</v>
      </c>
      <c r="D2312" s="10">
        <v>68.489999999999995</v>
      </c>
      <c r="E2312" s="5" t="e">
        <f t="shared" ref="E2312:E2375" si="36">TRUNC(D2312-(D2312*$F$3),2)</f>
        <v>#REF!</v>
      </c>
    </row>
    <row r="2313" spans="1:5" ht="13.8" x14ac:dyDescent="0.3">
      <c r="A2313" s="6">
        <v>83518</v>
      </c>
      <c r="B2313" s="6" t="s">
        <v>7640</v>
      </c>
      <c r="C2313" s="6" t="s">
        <v>6616</v>
      </c>
      <c r="D2313" s="10">
        <v>284.91000000000003</v>
      </c>
      <c r="E2313" s="5" t="e">
        <f t="shared" si="36"/>
        <v>#REF!</v>
      </c>
    </row>
    <row r="2314" spans="1:5" ht="13.8" x14ac:dyDescent="0.3">
      <c r="A2314" s="6">
        <v>98576</v>
      </c>
      <c r="B2314" s="6" t="s">
        <v>7641</v>
      </c>
      <c r="C2314" s="6" t="s">
        <v>1</v>
      </c>
      <c r="D2314" s="10">
        <v>16.489999999999998</v>
      </c>
      <c r="E2314" s="5" t="e">
        <f t="shared" si="36"/>
        <v>#REF!</v>
      </c>
    </row>
    <row r="2315" spans="1:5" ht="13.8" x14ac:dyDescent="0.3">
      <c r="A2315" s="6">
        <v>93182</v>
      </c>
      <c r="B2315" s="6" t="s">
        <v>7642</v>
      </c>
      <c r="C2315" s="6" t="s">
        <v>1</v>
      </c>
      <c r="D2315" s="10">
        <v>23.42</v>
      </c>
      <c r="E2315" s="5" t="e">
        <f t="shared" si="36"/>
        <v>#REF!</v>
      </c>
    </row>
    <row r="2316" spans="1:5" ht="13.8" x14ac:dyDescent="0.3">
      <c r="A2316" s="6">
        <v>93183</v>
      </c>
      <c r="B2316" s="6" t="s">
        <v>7643</v>
      </c>
      <c r="C2316" s="6" t="s">
        <v>1</v>
      </c>
      <c r="D2316" s="10">
        <v>29.56</v>
      </c>
      <c r="E2316" s="5" t="e">
        <f t="shared" si="36"/>
        <v>#REF!</v>
      </c>
    </row>
    <row r="2317" spans="1:5" ht="13.8" x14ac:dyDescent="0.3">
      <c r="A2317" s="6">
        <v>93184</v>
      </c>
      <c r="B2317" s="6" t="s">
        <v>7644</v>
      </c>
      <c r="C2317" s="6" t="s">
        <v>1</v>
      </c>
      <c r="D2317" s="10">
        <v>17.739999999999998</v>
      </c>
      <c r="E2317" s="5" t="e">
        <f t="shared" si="36"/>
        <v>#REF!</v>
      </c>
    </row>
    <row r="2318" spans="1:5" ht="13.8" x14ac:dyDescent="0.3">
      <c r="A2318" s="6">
        <v>93185</v>
      </c>
      <c r="B2318" s="6" t="s">
        <v>7645</v>
      </c>
      <c r="C2318" s="6" t="s">
        <v>1</v>
      </c>
      <c r="D2318" s="10">
        <v>29.08</v>
      </c>
      <c r="E2318" s="5" t="e">
        <f t="shared" si="36"/>
        <v>#REF!</v>
      </c>
    </row>
    <row r="2319" spans="1:5" ht="13.8" x14ac:dyDescent="0.3">
      <c r="A2319" s="6">
        <v>93186</v>
      </c>
      <c r="B2319" s="6" t="s">
        <v>7646</v>
      </c>
      <c r="C2319" s="6" t="s">
        <v>1</v>
      </c>
      <c r="D2319" s="10">
        <v>42.82</v>
      </c>
      <c r="E2319" s="5" t="e">
        <f t="shared" si="36"/>
        <v>#REF!</v>
      </c>
    </row>
    <row r="2320" spans="1:5" ht="13.8" x14ac:dyDescent="0.3">
      <c r="A2320" s="6">
        <v>93187</v>
      </c>
      <c r="B2320" s="6" t="s">
        <v>7647</v>
      </c>
      <c r="C2320" s="6" t="s">
        <v>1</v>
      </c>
      <c r="D2320" s="10">
        <v>48.37</v>
      </c>
      <c r="E2320" s="5" t="e">
        <f t="shared" si="36"/>
        <v>#REF!</v>
      </c>
    </row>
    <row r="2321" spans="1:5" ht="13.8" x14ac:dyDescent="0.3">
      <c r="A2321" s="6">
        <v>93188</v>
      </c>
      <c r="B2321" s="6" t="s">
        <v>7648</v>
      </c>
      <c r="C2321" s="6" t="s">
        <v>1</v>
      </c>
      <c r="D2321" s="10">
        <v>42.15</v>
      </c>
      <c r="E2321" s="5" t="e">
        <f t="shared" si="36"/>
        <v>#REF!</v>
      </c>
    </row>
    <row r="2322" spans="1:5" ht="13.8" x14ac:dyDescent="0.3">
      <c r="A2322" s="6">
        <v>93189</v>
      </c>
      <c r="B2322" s="6" t="s">
        <v>7649</v>
      </c>
      <c r="C2322" s="6" t="s">
        <v>1</v>
      </c>
      <c r="D2322" s="10">
        <v>49.05</v>
      </c>
      <c r="E2322" s="5" t="e">
        <f t="shared" si="36"/>
        <v>#REF!</v>
      </c>
    </row>
    <row r="2323" spans="1:5" ht="13.8" x14ac:dyDescent="0.3">
      <c r="A2323" s="6">
        <v>93190</v>
      </c>
      <c r="B2323" s="6" t="s">
        <v>7650</v>
      </c>
      <c r="C2323" s="6" t="s">
        <v>1</v>
      </c>
      <c r="D2323" s="10">
        <v>26.8</v>
      </c>
      <c r="E2323" s="5" t="e">
        <f t="shared" si="36"/>
        <v>#REF!</v>
      </c>
    </row>
    <row r="2324" spans="1:5" ht="13.8" x14ac:dyDescent="0.3">
      <c r="A2324" s="6">
        <v>93191</v>
      </c>
      <c r="B2324" s="6" t="s">
        <v>7651</v>
      </c>
      <c r="C2324" s="6" t="s">
        <v>1</v>
      </c>
      <c r="D2324" s="10">
        <v>27.47</v>
      </c>
      <c r="E2324" s="5" t="e">
        <f t="shared" si="36"/>
        <v>#REF!</v>
      </c>
    </row>
    <row r="2325" spans="1:5" ht="13.8" x14ac:dyDescent="0.3">
      <c r="A2325" s="6">
        <v>93192</v>
      </c>
      <c r="B2325" s="6" t="s">
        <v>7652</v>
      </c>
      <c r="C2325" s="6" t="s">
        <v>1</v>
      </c>
      <c r="D2325" s="10">
        <v>31.04</v>
      </c>
      <c r="E2325" s="5" t="e">
        <f t="shared" si="36"/>
        <v>#REF!</v>
      </c>
    </row>
    <row r="2326" spans="1:5" ht="13.8" x14ac:dyDescent="0.3">
      <c r="A2326" s="6">
        <v>93193</v>
      </c>
      <c r="B2326" s="6" t="s">
        <v>7653</v>
      </c>
      <c r="C2326" s="6" t="s">
        <v>1</v>
      </c>
      <c r="D2326" s="10">
        <v>28.22</v>
      </c>
      <c r="E2326" s="5" t="e">
        <f t="shared" si="36"/>
        <v>#REF!</v>
      </c>
    </row>
    <row r="2327" spans="1:5" ht="13.8" x14ac:dyDescent="0.3">
      <c r="A2327" s="6">
        <v>93194</v>
      </c>
      <c r="B2327" s="6" t="s">
        <v>7654</v>
      </c>
      <c r="C2327" s="6" t="s">
        <v>1</v>
      </c>
      <c r="D2327" s="10">
        <v>23.04</v>
      </c>
      <c r="E2327" s="5" t="e">
        <f t="shared" si="36"/>
        <v>#REF!</v>
      </c>
    </row>
    <row r="2328" spans="1:5" ht="13.8" x14ac:dyDescent="0.3">
      <c r="A2328" s="6">
        <v>93195</v>
      </c>
      <c r="B2328" s="6" t="s">
        <v>7655</v>
      </c>
      <c r="C2328" s="6" t="s">
        <v>1</v>
      </c>
      <c r="D2328" s="10">
        <v>27.52</v>
      </c>
      <c r="E2328" s="5" t="e">
        <f t="shared" si="36"/>
        <v>#REF!</v>
      </c>
    </row>
    <row r="2329" spans="1:5" ht="13.8" x14ac:dyDescent="0.3">
      <c r="A2329" s="6">
        <v>93196</v>
      </c>
      <c r="B2329" s="6" t="s">
        <v>7656</v>
      </c>
      <c r="C2329" s="6" t="s">
        <v>1</v>
      </c>
      <c r="D2329" s="10">
        <v>40.74</v>
      </c>
      <c r="E2329" s="5" t="e">
        <f t="shared" si="36"/>
        <v>#REF!</v>
      </c>
    </row>
    <row r="2330" spans="1:5" ht="13.8" x14ac:dyDescent="0.3">
      <c r="A2330" s="6">
        <v>93197</v>
      </c>
      <c r="B2330" s="6" t="s">
        <v>7657</v>
      </c>
      <c r="C2330" s="6" t="s">
        <v>1</v>
      </c>
      <c r="D2330" s="10">
        <v>45.29</v>
      </c>
      <c r="E2330" s="5" t="e">
        <f t="shared" si="36"/>
        <v>#REF!</v>
      </c>
    </row>
    <row r="2331" spans="1:5" ht="13.8" x14ac:dyDescent="0.3">
      <c r="A2331" s="6">
        <v>93198</v>
      </c>
      <c r="B2331" s="6" t="s">
        <v>7658</v>
      </c>
      <c r="C2331" s="6" t="s">
        <v>1</v>
      </c>
      <c r="D2331" s="10">
        <v>23.26</v>
      </c>
      <c r="E2331" s="5" t="e">
        <f t="shared" si="36"/>
        <v>#REF!</v>
      </c>
    </row>
    <row r="2332" spans="1:5" ht="13.8" x14ac:dyDescent="0.3">
      <c r="A2332" s="6">
        <v>93199</v>
      </c>
      <c r="B2332" s="6" t="s">
        <v>7659</v>
      </c>
      <c r="C2332" s="6" t="s">
        <v>1</v>
      </c>
      <c r="D2332" s="10">
        <v>22.87</v>
      </c>
      <c r="E2332" s="5" t="e">
        <f t="shared" si="36"/>
        <v>#REF!</v>
      </c>
    </row>
    <row r="2333" spans="1:5" ht="13.8" x14ac:dyDescent="0.3">
      <c r="A2333" s="6">
        <v>93200</v>
      </c>
      <c r="B2333" s="6" t="s">
        <v>7660</v>
      </c>
      <c r="C2333" s="6" t="s">
        <v>1</v>
      </c>
      <c r="D2333" s="10">
        <v>1.9</v>
      </c>
      <c r="E2333" s="5" t="e">
        <f t="shared" si="36"/>
        <v>#REF!</v>
      </c>
    </row>
    <row r="2334" spans="1:5" ht="13.8" x14ac:dyDescent="0.3">
      <c r="A2334" s="6">
        <v>93201</v>
      </c>
      <c r="B2334" s="6" t="s">
        <v>7661</v>
      </c>
      <c r="C2334" s="6" t="s">
        <v>1</v>
      </c>
      <c r="D2334" s="10">
        <v>4.05</v>
      </c>
      <c r="E2334" s="5" t="e">
        <f t="shared" si="36"/>
        <v>#REF!</v>
      </c>
    </row>
    <row r="2335" spans="1:5" ht="13.8" x14ac:dyDescent="0.3">
      <c r="A2335" s="6">
        <v>93202</v>
      </c>
      <c r="B2335" s="6" t="s">
        <v>7662</v>
      </c>
      <c r="C2335" s="6" t="s">
        <v>1</v>
      </c>
      <c r="D2335" s="10">
        <v>15.11</v>
      </c>
      <c r="E2335" s="5" t="e">
        <f t="shared" si="36"/>
        <v>#REF!</v>
      </c>
    </row>
    <row r="2336" spans="1:5" ht="13.8" x14ac:dyDescent="0.3">
      <c r="A2336" s="6">
        <v>93203</v>
      </c>
      <c r="B2336" s="6" t="s">
        <v>7663</v>
      </c>
      <c r="C2336" s="6" t="s">
        <v>1</v>
      </c>
      <c r="D2336" s="10">
        <v>11.11</v>
      </c>
      <c r="E2336" s="5" t="e">
        <f t="shared" si="36"/>
        <v>#REF!</v>
      </c>
    </row>
    <row r="2337" spans="1:5" ht="13.8" x14ac:dyDescent="0.3">
      <c r="A2337" s="6">
        <v>93204</v>
      </c>
      <c r="B2337" s="6" t="s">
        <v>7664</v>
      </c>
      <c r="C2337" s="6" t="s">
        <v>1</v>
      </c>
      <c r="D2337" s="10">
        <v>31.72</v>
      </c>
      <c r="E2337" s="5" t="e">
        <f t="shared" si="36"/>
        <v>#REF!</v>
      </c>
    </row>
    <row r="2338" spans="1:5" ht="13.8" x14ac:dyDescent="0.3">
      <c r="A2338" s="6">
        <v>93205</v>
      </c>
      <c r="B2338" s="6" t="s">
        <v>7665</v>
      </c>
      <c r="C2338" s="6" t="s">
        <v>1</v>
      </c>
      <c r="D2338" s="10">
        <v>20.87</v>
      </c>
      <c r="E2338" s="5" t="e">
        <f t="shared" si="36"/>
        <v>#REF!</v>
      </c>
    </row>
    <row r="2339" spans="1:5" ht="13.8" x14ac:dyDescent="0.3">
      <c r="A2339" s="6">
        <v>85233</v>
      </c>
      <c r="B2339" s="6" t="s">
        <v>7666</v>
      </c>
      <c r="C2339" s="6" t="s">
        <v>6616</v>
      </c>
      <c r="D2339" s="11">
        <v>2175.3000000000002</v>
      </c>
      <c r="E2339" s="5" t="e">
        <f t="shared" si="36"/>
        <v>#REF!</v>
      </c>
    </row>
    <row r="2340" spans="1:5" ht="13.8" x14ac:dyDescent="0.3">
      <c r="A2340" s="6">
        <v>95952</v>
      </c>
      <c r="B2340" s="6" t="s">
        <v>7667</v>
      </c>
      <c r="C2340" s="6" t="s">
        <v>6616</v>
      </c>
      <c r="D2340" s="11">
        <v>1367.39</v>
      </c>
      <c r="E2340" s="5" t="e">
        <f t="shared" si="36"/>
        <v>#REF!</v>
      </c>
    </row>
    <row r="2341" spans="1:5" ht="13.8" x14ac:dyDescent="0.3">
      <c r="A2341" s="6">
        <v>95953</v>
      </c>
      <c r="B2341" s="6" t="s">
        <v>7668</v>
      </c>
      <c r="C2341" s="6" t="s">
        <v>6616</v>
      </c>
      <c r="D2341" s="11">
        <v>2276.17</v>
      </c>
      <c r="E2341" s="5" t="e">
        <f t="shared" si="36"/>
        <v>#REF!</v>
      </c>
    </row>
    <row r="2342" spans="1:5" ht="13.8" x14ac:dyDescent="0.3">
      <c r="A2342" s="6">
        <v>95954</v>
      </c>
      <c r="B2342" s="6" t="s">
        <v>7669</v>
      </c>
      <c r="C2342" s="6" t="s">
        <v>6616</v>
      </c>
      <c r="D2342" s="11">
        <v>1566.32</v>
      </c>
      <c r="E2342" s="5" t="e">
        <f t="shared" si="36"/>
        <v>#REF!</v>
      </c>
    </row>
    <row r="2343" spans="1:5" ht="13.8" x14ac:dyDescent="0.3">
      <c r="A2343" s="6">
        <v>95955</v>
      </c>
      <c r="B2343" s="6" t="s">
        <v>7670</v>
      </c>
      <c r="C2343" s="6" t="s">
        <v>6616</v>
      </c>
      <c r="D2343" s="11">
        <v>1999.02</v>
      </c>
      <c r="E2343" s="5" t="e">
        <f t="shared" si="36"/>
        <v>#REF!</v>
      </c>
    </row>
    <row r="2344" spans="1:5" ht="13.8" x14ac:dyDescent="0.3">
      <c r="A2344" s="6">
        <v>95956</v>
      </c>
      <c r="B2344" s="6" t="s">
        <v>7671</v>
      </c>
      <c r="C2344" s="6" t="s">
        <v>6616</v>
      </c>
      <c r="D2344" s="11">
        <v>1531.52</v>
      </c>
      <c r="E2344" s="5" t="e">
        <f t="shared" si="36"/>
        <v>#REF!</v>
      </c>
    </row>
    <row r="2345" spans="1:5" ht="13.8" x14ac:dyDescent="0.3">
      <c r="A2345" s="6">
        <v>95957</v>
      </c>
      <c r="B2345" s="6" t="s">
        <v>7672</v>
      </c>
      <c r="C2345" s="6" t="s">
        <v>6616</v>
      </c>
      <c r="D2345" s="11">
        <v>1973.99</v>
      </c>
      <c r="E2345" s="5" t="e">
        <f t="shared" si="36"/>
        <v>#REF!</v>
      </c>
    </row>
    <row r="2346" spans="1:5" ht="13.8" x14ac:dyDescent="0.3">
      <c r="A2346" s="6">
        <v>95969</v>
      </c>
      <c r="B2346" s="6" t="s">
        <v>7673</v>
      </c>
      <c r="C2346" s="6" t="s">
        <v>6616</v>
      </c>
      <c r="D2346" s="11">
        <v>1901.94</v>
      </c>
      <c r="E2346" s="5" t="e">
        <f t="shared" si="36"/>
        <v>#REF!</v>
      </c>
    </row>
    <row r="2347" spans="1:5" ht="13.8" x14ac:dyDescent="0.3">
      <c r="A2347" s="6">
        <v>97733</v>
      </c>
      <c r="B2347" s="6" t="s">
        <v>7674</v>
      </c>
      <c r="C2347" s="6" t="s">
        <v>6616</v>
      </c>
      <c r="D2347" s="11">
        <v>2155.85</v>
      </c>
      <c r="E2347" s="5" t="e">
        <f t="shared" si="36"/>
        <v>#REF!</v>
      </c>
    </row>
    <row r="2348" spans="1:5" ht="13.8" x14ac:dyDescent="0.3">
      <c r="A2348" s="6">
        <v>97734</v>
      </c>
      <c r="B2348" s="6" t="s">
        <v>7675</v>
      </c>
      <c r="C2348" s="6" t="s">
        <v>6616</v>
      </c>
      <c r="D2348" s="11">
        <v>1884.59</v>
      </c>
      <c r="E2348" s="5" t="e">
        <f t="shared" si="36"/>
        <v>#REF!</v>
      </c>
    </row>
    <row r="2349" spans="1:5" ht="13.8" x14ac:dyDescent="0.3">
      <c r="A2349" s="6">
        <v>97735</v>
      </c>
      <c r="B2349" s="6" t="s">
        <v>7676</v>
      </c>
      <c r="C2349" s="6" t="s">
        <v>6616</v>
      </c>
      <c r="D2349" s="11">
        <v>1556.41</v>
      </c>
      <c r="E2349" s="5" t="e">
        <f t="shared" si="36"/>
        <v>#REF!</v>
      </c>
    </row>
    <row r="2350" spans="1:5" ht="13.8" x14ac:dyDescent="0.3">
      <c r="A2350" s="6">
        <v>97736</v>
      </c>
      <c r="B2350" s="6" t="s">
        <v>7677</v>
      </c>
      <c r="C2350" s="6" t="s">
        <v>6616</v>
      </c>
      <c r="D2350" s="10">
        <v>964</v>
      </c>
      <c r="E2350" s="5" t="e">
        <f t="shared" si="36"/>
        <v>#REF!</v>
      </c>
    </row>
    <row r="2351" spans="1:5" ht="13.8" x14ac:dyDescent="0.3">
      <c r="A2351" s="6">
        <v>97737</v>
      </c>
      <c r="B2351" s="6" t="s">
        <v>7678</v>
      </c>
      <c r="C2351" s="6" t="s">
        <v>6616</v>
      </c>
      <c r="D2351" s="11">
        <v>2130.59</v>
      </c>
      <c r="E2351" s="5" t="e">
        <f t="shared" si="36"/>
        <v>#REF!</v>
      </c>
    </row>
    <row r="2352" spans="1:5" ht="13.8" x14ac:dyDescent="0.3">
      <c r="A2352" s="6">
        <v>97738</v>
      </c>
      <c r="B2352" s="6" t="s">
        <v>7679</v>
      </c>
      <c r="C2352" s="6" t="s">
        <v>6616</v>
      </c>
      <c r="D2352" s="11">
        <v>2974.15</v>
      </c>
      <c r="E2352" s="5" t="e">
        <f t="shared" si="36"/>
        <v>#REF!</v>
      </c>
    </row>
    <row r="2353" spans="1:5" ht="13.8" x14ac:dyDescent="0.3">
      <c r="A2353" s="6">
        <v>97739</v>
      </c>
      <c r="B2353" s="6" t="s">
        <v>7680</v>
      </c>
      <c r="C2353" s="6" t="s">
        <v>6616</v>
      </c>
      <c r="D2353" s="11">
        <v>1796.17</v>
      </c>
      <c r="E2353" s="5" t="e">
        <f t="shared" si="36"/>
        <v>#REF!</v>
      </c>
    </row>
    <row r="2354" spans="1:5" ht="13.8" x14ac:dyDescent="0.3">
      <c r="A2354" s="6">
        <v>97740</v>
      </c>
      <c r="B2354" s="6" t="s">
        <v>7681</v>
      </c>
      <c r="C2354" s="6" t="s">
        <v>6616</v>
      </c>
      <c r="D2354" s="11">
        <v>1292.99</v>
      </c>
      <c r="E2354" s="5" t="e">
        <f t="shared" si="36"/>
        <v>#REF!</v>
      </c>
    </row>
    <row r="2355" spans="1:5" ht="13.8" x14ac:dyDescent="0.3">
      <c r="A2355" s="6">
        <v>98615</v>
      </c>
      <c r="B2355" s="6" t="s">
        <v>7682</v>
      </c>
      <c r="C2355" s="6" t="s">
        <v>5530</v>
      </c>
      <c r="D2355" s="10">
        <v>82.92</v>
      </c>
      <c r="E2355" s="5" t="e">
        <f t="shared" si="36"/>
        <v>#REF!</v>
      </c>
    </row>
    <row r="2356" spans="1:5" ht="13.8" x14ac:dyDescent="0.3">
      <c r="A2356" s="6">
        <v>98616</v>
      </c>
      <c r="B2356" s="6" t="s">
        <v>7683</v>
      </c>
      <c r="C2356" s="6" t="s">
        <v>5530</v>
      </c>
      <c r="D2356" s="10">
        <v>65.900000000000006</v>
      </c>
      <c r="E2356" s="5" t="e">
        <f t="shared" si="36"/>
        <v>#REF!</v>
      </c>
    </row>
    <row r="2357" spans="1:5" ht="13.8" x14ac:dyDescent="0.3">
      <c r="A2357" s="6">
        <v>98617</v>
      </c>
      <c r="B2357" s="6" t="s">
        <v>7684</v>
      </c>
      <c r="C2357" s="6" t="s">
        <v>5530</v>
      </c>
      <c r="D2357" s="10">
        <v>61.13</v>
      </c>
      <c r="E2357" s="5" t="e">
        <f t="shared" si="36"/>
        <v>#REF!</v>
      </c>
    </row>
    <row r="2358" spans="1:5" ht="13.8" x14ac:dyDescent="0.3">
      <c r="A2358" s="6">
        <v>98618</v>
      </c>
      <c r="B2358" s="6" t="s">
        <v>7685</v>
      </c>
      <c r="C2358" s="6" t="s">
        <v>5530</v>
      </c>
      <c r="D2358" s="10">
        <v>83.8</v>
      </c>
      <c r="E2358" s="5" t="e">
        <f t="shared" si="36"/>
        <v>#REF!</v>
      </c>
    </row>
    <row r="2359" spans="1:5" ht="13.8" x14ac:dyDescent="0.3">
      <c r="A2359" s="6">
        <v>98619</v>
      </c>
      <c r="B2359" s="6" t="s">
        <v>7686</v>
      </c>
      <c r="C2359" s="6" t="s">
        <v>5530</v>
      </c>
      <c r="D2359" s="10">
        <v>76.59</v>
      </c>
      <c r="E2359" s="5" t="e">
        <f t="shared" si="36"/>
        <v>#REF!</v>
      </c>
    </row>
    <row r="2360" spans="1:5" ht="13.8" x14ac:dyDescent="0.3">
      <c r="A2360" s="6">
        <v>98620</v>
      </c>
      <c r="B2360" s="6" t="s">
        <v>7687</v>
      </c>
      <c r="C2360" s="6" t="s">
        <v>5530</v>
      </c>
      <c r="D2360" s="10">
        <v>72.930000000000007</v>
      </c>
      <c r="E2360" s="5" t="e">
        <f t="shared" si="36"/>
        <v>#REF!</v>
      </c>
    </row>
    <row r="2361" spans="1:5" ht="13.8" x14ac:dyDescent="0.3">
      <c r="A2361" s="6">
        <v>98621</v>
      </c>
      <c r="B2361" s="6" t="s">
        <v>7688</v>
      </c>
      <c r="C2361" s="6" t="s">
        <v>5530</v>
      </c>
      <c r="D2361" s="10">
        <v>95.41</v>
      </c>
      <c r="E2361" s="5" t="e">
        <f t="shared" si="36"/>
        <v>#REF!</v>
      </c>
    </row>
    <row r="2362" spans="1:5" ht="13.8" x14ac:dyDescent="0.3">
      <c r="A2362" s="6">
        <v>98622</v>
      </c>
      <c r="B2362" s="6" t="s">
        <v>7689</v>
      </c>
      <c r="C2362" s="6" t="s">
        <v>5530</v>
      </c>
      <c r="D2362" s="10">
        <v>89.59</v>
      </c>
      <c r="E2362" s="5" t="e">
        <f t="shared" si="36"/>
        <v>#REF!</v>
      </c>
    </row>
    <row r="2363" spans="1:5" ht="13.8" x14ac:dyDescent="0.3">
      <c r="A2363" s="6">
        <v>98623</v>
      </c>
      <c r="B2363" s="6" t="s">
        <v>7690</v>
      </c>
      <c r="C2363" s="6" t="s">
        <v>5530</v>
      </c>
      <c r="D2363" s="10">
        <v>86.63</v>
      </c>
      <c r="E2363" s="5" t="e">
        <f t="shared" si="36"/>
        <v>#REF!</v>
      </c>
    </row>
    <row r="2364" spans="1:5" ht="13.8" x14ac:dyDescent="0.3">
      <c r="A2364" s="6">
        <v>98624</v>
      </c>
      <c r="B2364" s="6" t="s">
        <v>7691</v>
      </c>
      <c r="C2364" s="6" t="s">
        <v>5530</v>
      </c>
      <c r="D2364" s="10">
        <v>107.99</v>
      </c>
      <c r="E2364" s="5" t="e">
        <f t="shared" si="36"/>
        <v>#REF!</v>
      </c>
    </row>
    <row r="2365" spans="1:5" ht="13.8" x14ac:dyDescent="0.3">
      <c r="A2365" s="6">
        <v>98625</v>
      </c>
      <c r="B2365" s="6" t="s">
        <v>7692</v>
      </c>
      <c r="C2365" s="6" t="s">
        <v>5530</v>
      </c>
      <c r="D2365" s="10">
        <v>103.08</v>
      </c>
      <c r="E2365" s="5" t="e">
        <f t="shared" si="36"/>
        <v>#REF!</v>
      </c>
    </row>
    <row r="2366" spans="1:5" ht="13.8" x14ac:dyDescent="0.3">
      <c r="A2366" s="6">
        <v>98626</v>
      </c>
      <c r="B2366" s="6" t="s">
        <v>7693</v>
      </c>
      <c r="C2366" s="6" t="s">
        <v>5530</v>
      </c>
      <c r="D2366" s="10">
        <v>100.53</v>
      </c>
      <c r="E2366" s="5" t="e">
        <f t="shared" si="36"/>
        <v>#REF!</v>
      </c>
    </row>
    <row r="2367" spans="1:5" ht="13.8" x14ac:dyDescent="0.3">
      <c r="A2367" s="6">
        <v>98655</v>
      </c>
      <c r="B2367" s="6" t="s">
        <v>7694</v>
      </c>
      <c r="C2367" s="6" t="s">
        <v>1</v>
      </c>
      <c r="D2367" s="10">
        <v>390.06</v>
      </c>
      <c r="E2367" s="5" t="e">
        <f t="shared" si="36"/>
        <v>#REF!</v>
      </c>
    </row>
    <row r="2368" spans="1:5" ht="13.8" x14ac:dyDescent="0.3">
      <c r="A2368" s="6">
        <v>98656</v>
      </c>
      <c r="B2368" s="6" t="s">
        <v>7695</v>
      </c>
      <c r="C2368" s="6" t="s">
        <v>1</v>
      </c>
      <c r="D2368" s="10">
        <v>395.94</v>
      </c>
      <c r="E2368" s="5" t="e">
        <f t="shared" si="36"/>
        <v>#REF!</v>
      </c>
    </row>
    <row r="2369" spans="1:5" ht="13.8" x14ac:dyDescent="0.3">
      <c r="A2369" s="6">
        <v>98657</v>
      </c>
      <c r="B2369" s="6" t="s">
        <v>7696</v>
      </c>
      <c r="C2369" s="6" t="s">
        <v>1</v>
      </c>
      <c r="D2369" s="10">
        <v>401.8</v>
      </c>
      <c r="E2369" s="5" t="e">
        <f t="shared" si="36"/>
        <v>#REF!</v>
      </c>
    </row>
    <row r="2370" spans="1:5" ht="13.8" x14ac:dyDescent="0.3">
      <c r="A2370" s="6">
        <v>98658</v>
      </c>
      <c r="B2370" s="6" t="s">
        <v>7697</v>
      </c>
      <c r="C2370" s="6" t="s">
        <v>1</v>
      </c>
      <c r="D2370" s="10">
        <v>407.67</v>
      </c>
      <c r="E2370" s="5" t="e">
        <f t="shared" si="36"/>
        <v>#REF!</v>
      </c>
    </row>
    <row r="2371" spans="1:5" ht="13.8" x14ac:dyDescent="0.3">
      <c r="A2371" s="6">
        <v>98659</v>
      </c>
      <c r="B2371" s="6" t="s">
        <v>7698</v>
      </c>
      <c r="C2371" s="6" t="s">
        <v>1</v>
      </c>
      <c r="D2371" s="10">
        <v>419.42</v>
      </c>
      <c r="E2371" s="5" t="e">
        <f t="shared" si="36"/>
        <v>#REF!</v>
      </c>
    </row>
    <row r="2372" spans="1:5" ht="13.8" x14ac:dyDescent="0.3">
      <c r="A2372" s="6">
        <v>98746</v>
      </c>
      <c r="B2372" s="6" t="s">
        <v>7699</v>
      </c>
      <c r="C2372" s="6" t="s">
        <v>1</v>
      </c>
      <c r="D2372" s="10">
        <v>44.34</v>
      </c>
      <c r="E2372" s="5" t="e">
        <f t="shared" si="36"/>
        <v>#REF!</v>
      </c>
    </row>
    <row r="2373" spans="1:5" ht="13.8" x14ac:dyDescent="0.3">
      <c r="A2373" s="6">
        <v>98749</v>
      </c>
      <c r="B2373" s="6" t="s">
        <v>7700</v>
      </c>
      <c r="C2373" s="6" t="s">
        <v>1</v>
      </c>
      <c r="D2373" s="10">
        <v>53.31</v>
      </c>
      <c r="E2373" s="5" t="e">
        <f t="shared" si="36"/>
        <v>#REF!</v>
      </c>
    </row>
    <row r="2374" spans="1:5" ht="13.8" x14ac:dyDescent="0.3">
      <c r="A2374" s="6">
        <v>98750</v>
      </c>
      <c r="B2374" s="6" t="s">
        <v>7701</v>
      </c>
      <c r="C2374" s="6" t="s">
        <v>1</v>
      </c>
      <c r="D2374" s="10">
        <v>64.19</v>
      </c>
      <c r="E2374" s="5" t="e">
        <f t="shared" si="36"/>
        <v>#REF!</v>
      </c>
    </row>
    <row r="2375" spans="1:5" ht="13.8" x14ac:dyDescent="0.3">
      <c r="A2375" s="6">
        <v>98751</v>
      </c>
      <c r="B2375" s="6" t="s">
        <v>7702</v>
      </c>
      <c r="C2375" s="6" t="s">
        <v>1</v>
      </c>
      <c r="D2375" s="10">
        <v>92.62</v>
      </c>
      <c r="E2375" s="5" t="e">
        <f t="shared" si="36"/>
        <v>#REF!</v>
      </c>
    </row>
    <row r="2376" spans="1:5" ht="13.8" x14ac:dyDescent="0.3">
      <c r="A2376" s="6">
        <v>98752</v>
      </c>
      <c r="B2376" s="6" t="s">
        <v>7703</v>
      </c>
      <c r="C2376" s="6" t="s">
        <v>1</v>
      </c>
      <c r="D2376" s="10">
        <v>126.88</v>
      </c>
      <c r="E2376" s="5" t="e">
        <f t="shared" ref="E2376:E2439" si="37">TRUNC(D2376-(D2376*$F$3),2)</f>
        <v>#REF!</v>
      </c>
    </row>
    <row r="2377" spans="1:5" ht="13.8" x14ac:dyDescent="0.3">
      <c r="A2377" s="6">
        <v>98753</v>
      </c>
      <c r="B2377" s="6" t="s">
        <v>7704</v>
      </c>
      <c r="C2377" s="6" t="s">
        <v>1</v>
      </c>
      <c r="D2377" s="10">
        <v>169.53</v>
      </c>
      <c r="E2377" s="5" t="e">
        <f t="shared" si="37"/>
        <v>#REF!</v>
      </c>
    </row>
    <row r="2378" spans="1:5" ht="13.8" x14ac:dyDescent="0.3">
      <c r="A2378" s="6">
        <v>100763</v>
      </c>
      <c r="B2378" s="6" t="s">
        <v>7705</v>
      </c>
      <c r="C2378" s="6" t="s">
        <v>6569</v>
      </c>
      <c r="D2378" s="10">
        <v>9</v>
      </c>
      <c r="E2378" s="5" t="e">
        <f t="shared" si="37"/>
        <v>#REF!</v>
      </c>
    </row>
    <row r="2379" spans="1:5" ht="13.8" x14ac:dyDescent="0.3">
      <c r="A2379" s="6">
        <v>100764</v>
      </c>
      <c r="B2379" s="6" t="s">
        <v>7706</v>
      </c>
      <c r="C2379" s="6" t="s">
        <v>6569</v>
      </c>
      <c r="D2379" s="10">
        <v>8.9499999999999993</v>
      </c>
      <c r="E2379" s="5" t="e">
        <f t="shared" si="37"/>
        <v>#REF!</v>
      </c>
    </row>
    <row r="2380" spans="1:5" ht="13.8" x14ac:dyDescent="0.3">
      <c r="A2380" s="6">
        <v>100765</v>
      </c>
      <c r="B2380" s="6" t="s">
        <v>7707</v>
      </c>
      <c r="C2380" s="6" t="s">
        <v>6569</v>
      </c>
      <c r="D2380" s="10">
        <v>8.1199999999999992</v>
      </c>
      <c r="E2380" s="5" t="e">
        <f t="shared" si="37"/>
        <v>#REF!</v>
      </c>
    </row>
    <row r="2381" spans="1:5" ht="13.8" x14ac:dyDescent="0.3">
      <c r="A2381" s="6">
        <v>100766</v>
      </c>
      <c r="B2381" s="6" t="s">
        <v>7708</v>
      </c>
      <c r="C2381" s="6" t="s">
        <v>6569</v>
      </c>
      <c r="D2381" s="10">
        <v>8.33</v>
      </c>
      <c r="E2381" s="5" t="e">
        <f t="shared" si="37"/>
        <v>#REF!</v>
      </c>
    </row>
    <row r="2382" spans="1:5" ht="13.8" x14ac:dyDescent="0.3">
      <c r="A2382" s="6">
        <v>100767</v>
      </c>
      <c r="B2382" s="6" t="s">
        <v>7709</v>
      </c>
      <c r="C2382" s="6" t="s">
        <v>6569</v>
      </c>
      <c r="D2382" s="10">
        <v>8.56</v>
      </c>
      <c r="E2382" s="5" t="e">
        <f t="shared" si="37"/>
        <v>#REF!</v>
      </c>
    </row>
    <row r="2383" spans="1:5" ht="13.8" x14ac:dyDescent="0.3">
      <c r="A2383" s="6">
        <v>100768</v>
      </c>
      <c r="B2383" s="6" t="s">
        <v>7710</v>
      </c>
      <c r="C2383" s="6" t="s">
        <v>6569</v>
      </c>
      <c r="D2383" s="10">
        <v>12.73</v>
      </c>
      <c r="E2383" s="5" t="e">
        <f t="shared" si="37"/>
        <v>#REF!</v>
      </c>
    </row>
    <row r="2384" spans="1:5" ht="13.8" x14ac:dyDescent="0.3">
      <c r="A2384" s="6">
        <v>100769</v>
      </c>
      <c r="B2384" s="6" t="s">
        <v>7711</v>
      </c>
      <c r="C2384" s="6" t="s">
        <v>6569</v>
      </c>
      <c r="D2384" s="10">
        <v>13.35</v>
      </c>
      <c r="E2384" s="5" t="e">
        <f t="shared" si="37"/>
        <v>#REF!</v>
      </c>
    </row>
    <row r="2385" spans="1:5" ht="13.8" x14ac:dyDescent="0.3">
      <c r="A2385" s="6">
        <v>100770</v>
      </c>
      <c r="B2385" s="6" t="s">
        <v>7712</v>
      </c>
      <c r="C2385" s="6" t="s">
        <v>6569</v>
      </c>
      <c r="D2385" s="10">
        <v>12.99</v>
      </c>
      <c r="E2385" s="5" t="e">
        <f t="shared" si="37"/>
        <v>#REF!</v>
      </c>
    </row>
    <row r="2386" spans="1:5" ht="13.8" x14ac:dyDescent="0.3">
      <c r="A2386" s="6">
        <v>100771</v>
      </c>
      <c r="B2386" s="6" t="s">
        <v>7713</v>
      </c>
      <c r="C2386" s="6" t="s">
        <v>6569</v>
      </c>
      <c r="D2386" s="10">
        <v>15.06</v>
      </c>
      <c r="E2386" s="5" t="e">
        <f t="shared" si="37"/>
        <v>#REF!</v>
      </c>
    </row>
    <row r="2387" spans="1:5" ht="13.8" x14ac:dyDescent="0.3">
      <c r="A2387" s="6">
        <v>100772</v>
      </c>
      <c r="B2387" s="6" t="s">
        <v>7714</v>
      </c>
      <c r="C2387" s="6" t="s">
        <v>6569</v>
      </c>
      <c r="D2387" s="10">
        <v>8.68</v>
      </c>
      <c r="E2387" s="5" t="e">
        <f t="shared" si="37"/>
        <v>#REF!</v>
      </c>
    </row>
    <row r="2388" spans="1:5" ht="13.8" x14ac:dyDescent="0.3">
      <c r="A2388" s="6">
        <v>100773</v>
      </c>
      <c r="B2388" s="6" t="s">
        <v>7715</v>
      </c>
      <c r="C2388" s="6" t="s">
        <v>6569</v>
      </c>
      <c r="D2388" s="10">
        <v>12.16</v>
      </c>
      <c r="E2388" s="5" t="e">
        <f t="shared" si="37"/>
        <v>#REF!</v>
      </c>
    </row>
    <row r="2389" spans="1:5" ht="13.8" x14ac:dyDescent="0.3">
      <c r="A2389" s="6">
        <v>100774</v>
      </c>
      <c r="B2389" s="6" t="s">
        <v>7716</v>
      </c>
      <c r="C2389" s="6" t="s">
        <v>6569</v>
      </c>
      <c r="D2389" s="10">
        <v>6.4</v>
      </c>
      <c r="E2389" s="5" t="e">
        <f t="shared" si="37"/>
        <v>#REF!</v>
      </c>
    </row>
    <row r="2390" spans="1:5" ht="13.8" x14ac:dyDescent="0.3">
      <c r="A2390" s="6">
        <v>100775</v>
      </c>
      <c r="B2390" s="6" t="s">
        <v>7717</v>
      </c>
      <c r="C2390" s="6" t="s">
        <v>6569</v>
      </c>
      <c r="D2390" s="10">
        <v>7.77</v>
      </c>
      <c r="E2390" s="5" t="e">
        <f t="shared" si="37"/>
        <v>#REF!</v>
      </c>
    </row>
    <row r="2391" spans="1:5" ht="13.8" x14ac:dyDescent="0.3">
      <c r="A2391" s="6">
        <v>100776</v>
      </c>
      <c r="B2391" s="6" t="s">
        <v>7718</v>
      </c>
      <c r="C2391" s="6" t="s">
        <v>6569</v>
      </c>
      <c r="D2391" s="10">
        <v>12.15</v>
      </c>
      <c r="E2391" s="5" t="e">
        <f t="shared" si="37"/>
        <v>#REF!</v>
      </c>
    </row>
    <row r="2392" spans="1:5" ht="13.8" x14ac:dyDescent="0.3">
      <c r="A2392" s="6">
        <v>100777</v>
      </c>
      <c r="B2392" s="6" t="s">
        <v>7719</v>
      </c>
      <c r="C2392" s="6" t="s">
        <v>6569</v>
      </c>
      <c r="D2392" s="10">
        <v>8.34</v>
      </c>
      <c r="E2392" s="5" t="e">
        <f t="shared" si="37"/>
        <v>#REF!</v>
      </c>
    </row>
    <row r="2393" spans="1:5" ht="13.8" x14ac:dyDescent="0.3">
      <c r="A2393" s="6">
        <v>100778</v>
      </c>
      <c r="B2393" s="6" t="s">
        <v>7720</v>
      </c>
      <c r="C2393" s="6" t="s">
        <v>6569</v>
      </c>
      <c r="D2393" s="10">
        <v>5.25</v>
      </c>
      <c r="E2393" s="5" t="e">
        <f t="shared" si="37"/>
        <v>#REF!</v>
      </c>
    </row>
    <row r="2394" spans="1:5" ht="13.8" x14ac:dyDescent="0.3">
      <c r="A2394" s="6">
        <v>98560</v>
      </c>
      <c r="B2394" s="6" t="s">
        <v>7721</v>
      </c>
      <c r="C2394" s="6" t="s">
        <v>5530</v>
      </c>
      <c r="D2394" s="10">
        <v>31.18</v>
      </c>
      <c r="E2394" s="5" t="e">
        <f t="shared" si="37"/>
        <v>#REF!</v>
      </c>
    </row>
    <row r="2395" spans="1:5" ht="13.8" x14ac:dyDescent="0.3">
      <c r="A2395" s="6">
        <v>98561</v>
      </c>
      <c r="B2395" s="6" t="s">
        <v>7722</v>
      </c>
      <c r="C2395" s="6" t="s">
        <v>5530</v>
      </c>
      <c r="D2395" s="10">
        <v>27.69</v>
      </c>
      <c r="E2395" s="5" t="e">
        <f t="shared" si="37"/>
        <v>#REF!</v>
      </c>
    </row>
    <row r="2396" spans="1:5" ht="13.8" x14ac:dyDescent="0.3">
      <c r="A2396" s="6">
        <v>98562</v>
      </c>
      <c r="B2396" s="6" t="s">
        <v>7723</v>
      </c>
      <c r="C2396" s="6" t="s">
        <v>5530</v>
      </c>
      <c r="D2396" s="10">
        <v>27.8</v>
      </c>
      <c r="E2396" s="5" t="e">
        <f t="shared" si="37"/>
        <v>#REF!</v>
      </c>
    </row>
    <row r="2397" spans="1:5" ht="13.8" x14ac:dyDescent="0.3">
      <c r="A2397" s="6">
        <v>98555</v>
      </c>
      <c r="B2397" s="6" t="s">
        <v>7724</v>
      </c>
      <c r="C2397" s="6" t="s">
        <v>5530</v>
      </c>
      <c r="D2397" s="10">
        <v>19.27</v>
      </c>
      <c r="E2397" s="5" t="e">
        <f t="shared" si="37"/>
        <v>#REF!</v>
      </c>
    </row>
    <row r="2398" spans="1:5" ht="13.8" x14ac:dyDescent="0.3">
      <c r="A2398" s="6">
        <v>98556</v>
      </c>
      <c r="B2398" s="6" t="s">
        <v>7725</v>
      </c>
      <c r="C2398" s="6" t="s">
        <v>5530</v>
      </c>
      <c r="D2398" s="10">
        <v>36.14</v>
      </c>
      <c r="E2398" s="5" t="e">
        <f t="shared" si="37"/>
        <v>#REF!</v>
      </c>
    </row>
    <row r="2399" spans="1:5" ht="13.8" x14ac:dyDescent="0.3">
      <c r="A2399" s="6">
        <v>98558</v>
      </c>
      <c r="B2399" s="6" t="s">
        <v>7726</v>
      </c>
      <c r="C2399" s="6" t="s">
        <v>5372</v>
      </c>
      <c r="D2399" s="10">
        <v>5.59</v>
      </c>
      <c r="E2399" s="5" t="e">
        <f t="shared" si="37"/>
        <v>#REF!</v>
      </c>
    </row>
    <row r="2400" spans="1:5" ht="13.8" x14ac:dyDescent="0.3">
      <c r="A2400" s="6">
        <v>98559</v>
      </c>
      <c r="B2400" s="6" t="s">
        <v>7727</v>
      </c>
      <c r="C2400" s="6" t="s">
        <v>1</v>
      </c>
      <c r="D2400" s="10">
        <v>3.3</v>
      </c>
      <c r="E2400" s="5" t="e">
        <f t="shared" si="37"/>
        <v>#REF!</v>
      </c>
    </row>
    <row r="2401" spans="1:5" ht="13.8" x14ac:dyDescent="0.3">
      <c r="A2401" s="6">
        <v>98546</v>
      </c>
      <c r="B2401" s="6" t="s">
        <v>7728</v>
      </c>
      <c r="C2401" s="6" t="s">
        <v>5530</v>
      </c>
      <c r="D2401" s="10">
        <v>75.61</v>
      </c>
      <c r="E2401" s="5" t="e">
        <f t="shared" si="37"/>
        <v>#REF!</v>
      </c>
    </row>
    <row r="2402" spans="1:5" ht="13.8" x14ac:dyDescent="0.3">
      <c r="A2402" s="6">
        <v>98547</v>
      </c>
      <c r="B2402" s="6" t="s">
        <v>7729</v>
      </c>
      <c r="C2402" s="6" t="s">
        <v>5530</v>
      </c>
      <c r="D2402" s="10">
        <v>141.07</v>
      </c>
      <c r="E2402" s="5" t="e">
        <f t="shared" si="37"/>
        <v>#REF!</v>
      </c>
    </row>
    <row r="2403" spans="1:5" ht="13.8" x14ac:dyDescent="0.3">
      <c r="A2403" s="6">
        <v>98553</v>
      </c>
      <c r="B2403" s="6" t="s">
        <v>7730</v>
      </c>
      <c r="C2403" s="6" t="s">
        <v>5530</v>
      </c>
      <c r="D2403" s="10">
        <v>102.88</v>
      </c>
      <c r="E2403" s="5" t="e">
        <f t="shared" si="37"/>
        <v>#REF!</v>
      </c>
    </row>
    <row r="2404" spans="1:5" ht="13.8" x14ac:dyDescent="0.3">
      <c r="A2404" s="6">
        <v>98554</v>
      </c>
      <c r="B2404" s="6" t="s">
        <v>7731</v>
      </c>
      <c r="C2404" s="6" t="s">
        <v>5530</v>
      </c>
      <c r="D2404" s="10">
        <v>33.64</v>
      </c>
      <c r="E2404" s="5" t="e">
        <f t="shared" si="37"/>
        <v>#REF!</v>
      </c>
    </row>
    <row r="2405" spans="1:5" ht="13.8" x14ac:dyDescent="0.3">
      <c r="A2405" s="6">
        <v>98557</v>
      </c>
      <c r="B2405" s="6" t="s">
        <v>7732</v>
      </c>
      <c r="C2405" s="6" t="s">
        <v>5530</v>
      </c>
      <c r="D2405" s="10">
        <v>23.12</v>
      </c>
      <c r="E2405" s="5" t="e">
        <f t="shared" si="37"/>
        <v>#REF!</v>
      </c>
    </row>
    <row r="2406" spans="1:5" ht="13.8" x14ac:dyDescent="0.3">
      <c r="A2406" s="6">
        <v>98563</v>
      </c>
      <c r="B2406" s="6" t="s">
        <v>7733</v>
      </c>
      <c r="C2406" s="6" t="s">
        <v>5530</v>
      </c>
      <c r="D2406" s="10">
        <v>22.61</v>
      </c>
      <c r="E2406" s="5" t="e">
        <f t="shared" si="37"/>
        <v>#REF!</v>
      </c>
    </row>
    <row r="2407" spans="1:5" ht="13.8" x14ac:dyDescent="0.3">
      <c r="A2407" s="6">
        <v>98564</v>
      </c>
      <c r="B2407" s="6" t="s">
        <v>7734</v>
      </c>
      <c r="C2407" s="6" t="s">
        <v>5530</v>
      </c>
      <c r="D2407" s="10">
        <v>30.87</v>
      </c>
      <c r="E2407" s="5" t="e">
        <f t="shared" si="37"/>
        <v>#REF!</v>
      </c>
    </row>
    <row r="2408" spans="1:5" ht="13.8" x14ac:dyDescent="0.3">
      <c r="A2408" s="6">
        <v>98565</v>
      </c>
      <c r="B2408" s="6" t="s">
        <v>7735</v>
      </c>
      <c r="C2408" s="6" t="s">
        <v>5530</v>
      </c>
      <c r="D2408" s="10">
        <v>32.46</v>
      </c>
      <c r="E2408" s="5" t="e">
        <f t="shared" si="37"/>
        <v>#REF!</v>
      </c>
    </row>
    <row r="2409" spans="1:5" ht="13.8" x14ac:dyDescent="0.3">
      <c r="A2409" s="6">
        <v>98566</v>
      </c>
      <c r="B2409" s="6" t="s">
        <v>7736</v>
      </c>
      <c r="C2409" s="6" t="s">
        <v>5530</v>
      </c>
      <c r="D2409" s="10">
        <v>40.71</v>
      </c>
      <c r="E2409" s="5" t="e">
        <f t="shared" si="37"/>
        <v>#REF!</v>
      </c>
    </row>
    <row r="2410" spans="1:5" ht="13.8" x14ac:dyDescent="0.3">
      <c r="A2410" s="6">
        <v>98567</v>
      </c>
      <c r="B2410" s="6" t="s">
        <v>7737</v>
      </c>
      <c r="C2410" s="6" t="s">
        <v>5530</v>
      </c>
      <c r="D2410" s="10">
        <v>41.82</v>
      </c>
      <c r="E2410" s="5" t="e">
        <f t="shared" si="37"/>
        <v>#REF!</v>
      </c>
    </row>
    <row r="2411" spans="1:5" ht="13.8" x14ac:dyDescent="0.3">
      <c r="A2411" s="6">
        <v>98568</v>
      </c>
      <c r="B2411" s="6" t="s">
        <v>7738</v>
      </c>
      <c r="C2411" s="6" t="s">
        <v>5530</v>
      </c>
      <c r="D2411" s="10">
        <v>50.06</v>
      </c>
      <c r="E2411" s="5" t="e">
        <f t="shared" si="37"/>
        <v>#REF!</v>
      </c>
    </row>
    <row r="2412" spans="1:5" ht="13.8" x14ac:dyDescent="0.3">
      <c r="A2412" s="6">
        <v>98569</v>
      </c>
      <c r="B2412" s="6" t="s">
        <v>7739</v>
      </c>
      <c r="C2412" s="6" t="s">
        <v>5530</v>
      </c>
      <c r="D2412" s="10">
        <v>51.67</v>
      </c>
      <c r="E2412" s="5" t="e">
        <f t="shared" si="37"/>
        <v>#REF!</v>
      </c>
    </row>
    <row r="2413" spans="1:5" ht="13.8" x14ac:dyDescent="0.3">
      <c r="A2413" s="6">
        <v>98570</v>
      </c>
      <c r="B2413" s="6" t="s">
        <v>7740</v>
      </c>
      <c r="C2413" s="6" t="s">
        <v>5530</v>
      </c>
      <c r="D2413" s="10">
        <v>59.95</v>
      </c>
      <c r="E2413" s="5" t="e">
        <f t="shared" si="37"/>
        <v>#REF!</v>
      </c>
    </row>
    <row r="2414" spans="1:5" ht="13.8" x14ac:dyDescent="0.3">
      <c r="A2414" s="6">
        <v>98571</v>
      </c>
      <c r="B2414" s="6" t="s">
        <v>7741</v>
      </c>
      <c r="C2414" s="6" t="s">
        <v>5530</v>
      </c>
      <c r="D2414" s="10">
        <v>27.2</v>
      </c>
      <c r="E2414" s="5" t="e">
        <f t="shared" si="37"/>
        <v>#REF!</v>
      </c>
    </row>
    <row r="2415" spans="1:5" ht="13.8" x14ac:dyDescent="0.3">
      <c r="A2415" s="6">
        <v>98572</v>
      </c>
      <c r="B2415" s="6" t="s">
        <v>7742</v>
      </c>
      <c r="C2415" s="6" t="s">
        <v>5530</v>
      </c>
      <c r="D2415" s="10">
        <v>33.49</v>
      </c>
      <c r="E2415" s="5" t="e">
        <f t="shared" si="37"/>
        <v>#REF!</v>
      </c>
    </row>
    <row r="2416" spans="1:5" ht="13.8" x14ac:dyDescent="0.3">
      <c r="A2416" s="6">
        <v>98573</v>
      </c>
      <c r="B2416" s="6" t="s">
        <v>7743</v>
      </c>
      <c r="C2416" s="6" t="s">
        <v>5530</v>
      </c>
      <c r="D2416" s="10">
        <v>41.48</v>
      </c>
      <c r="E2416" s="5" t="e">
        <f t="shared" si="37"/>
        <v>#REF!</v>
      </c>
    </row>
    <row r="2417" spans="1:5" ht="13.8" x14ac:dyDescent="0.3">
      <c r="A2417" s="6">
        <v>91831</v>
      </c>
      <c r="B2417" s="6" t="s">
        <v>7744</v>
      </c>
      <c r="C2417" s="6" t="s">
        <v>1</v>
      </c>
      <c r="D2417" s="10">
        <v>5.32</v>
      </c>
      <c r="E2417" s="5" t="e">
        <f t="shared" si="37"/>
        <v>#REF!</v>
      </c>
    </row>
    <row r="2418" spans="1:5" ht="13.8" x14ac:dyDescent="0.3">
      <c r="A2418" s="6">
        <v>91833</v>
      </c>
      <c r="B2418" s="6" t="s">
        <v>7745</v>
      </c>
      <c r="C2418" s="6" t="s">
        <v>1</v>
      </c>
      <c r="D2418" s="10">
        <v>5.62</v>
      </c>
      <c r="E2418" s="5" t="e">
        <f t="shared" si="37"/>
        <v>#REF!</v>
      </c>
    </row>
    <row r="2419" spans="1:5" ht="13.8" x14ac:dyDescent="0.3">
      <c r="A2419" s="6">
        <v>91834</v>
      </c>
      <c r="B2419" s="6" t="s">
        <v>7746</v>
      </c>
      <c r="C2419" s="6" t="s">
        <v>1</v>
      </c>
      <c r="D2419" s="10">
        <v>5.89</v>
      </c>
      <c r="E2419" s="5" t="e">
        <f t="shared" si="37"/>
        <v>#REF!</v>
      </c>
    </row>
    <row r="2420" spans="1:5" ht="13.8" x14ac:dyDescent="0.3">
      <c r="A2420" s="6">
        <v>91835</v>
      </c>
      <c r="B2420" s="6" t="s">
        <v>7747</v>
      </c>
      <c r="C2420" s="6" t="s">
        <v>1</v>
      </c>
      <c r="D2420" s="10">
        <v>6.66</v>
      </c>
      <c r="E2420" s="5" t="e">
        <f t="shared" si="37"/>
        <v>#REF!</v>
      </c>
    </row>
    <row r="2421" spans="1:5" ht="13.8" x14ac:dyDescent="0.3">
      <c r="A2421" s="6">
        <v>91836</v>
      </c>
      <c r="B2421" s="6" t="s">
        <v>7748</v>
      </c>
      <c r="C2421" s="6" t="s">
        <v>1</v>
      </c>
      <c r="D2421" s="10">
        <v>7.55</v>
      </c>
      <c r="E2421" s="5" t="e">
        <f t="shared" si="37"/>
        <v>#REF!</v>
      </c>
    </row>
    <row r="2422" spans="1:5" ht="13.8" x14ac:dyDescent="0.3">
      <c r="A2422" s="6">
        <v>91837</v>
      </c>
      <c r="B2422" s="6" t="s">
        <v>7749</v>
      </c>
      <c r="C2422" s="6" t="s">
        <v>1</v>
      </c>
      <c r="D2422" s="10">
        <v>9.36</v>
      </c>
      <c r="E2422" s="5" t="e">
        <f t="shared" si="37"/>
        <v>#REF!</v>
      </c>
    </row>
    <row r="2423" spans="1:5" ht="13.8" x14ac:dyDescent="0.3">
      <c r="A2423" s="6">
        <v>91839</v>
      </c>
      <c r="B2423" s="6" t="s">
        <v>7750</v>
      </c>
      <c r="C2423" s="6" t="s">
        <v>1</v>
      </c>
      <c r="D2423" s="10">
        <v>7.33</v>
      </c>
      <c r="E2423" s="5" t="e">
        <f t="shared" si="37"/>
        <v>#REF!</v>
      </c>
    </row>
    <row r="2424" spans="1:5" ht="13.8" x14ac:dyDescent="0.3">
      <c r="A2424" s="6">
        <v>91840</v>
      </c>
      <c r="B2424" s="6" t="s">
        <v>7751</v>
      </c>
      <c r="C2424" s="6" t="s">
        <v>1</v>
      </c>
      <c r="D2424" s="10">
        <v>9.2100000000000009</v>
      </c>
      <c r="E2424" s="5" t="e">
        <f t="shared" si="37"/>
        <v>#REF!</v>
      </c>
    </row>
    <row r="2425" spans="1:5" ht="13.8" x14ac:dyDescent="0.3">
      <c r="A2425" s="6">
        <v>91841</v>
      </c>
      <c r="B2425" s="6" t="s">
        <v>7752</v>
      </c>
      <c r="C2425" s="6" t="s">
        <v>1</v>
      </c>
      <c r="D2425" s="10">
        <v>8.68</v>
      </c>
      <c r="E2425" s="5" t="e">
        <f t="shared" si="37"/>
        <v>#REF!</v>
      </c>
    </row>
    <row r="2426" spans="1:5" ht="13.8" x14ac:dyDescent="0.3">
      <c r="A2426" s="6">
        <v>91842</v>
      </c>
      <c r="B2426" s="6" t="s">
        <v>7753</v>
      </c>
      <c r="C2426" s="6" t="s">
        <v>1</v>
      </c>
      <c r="D2426" s="10">
        <v>3.57</v>
      </c>
      <c r="E2426" s="5" t="e">
        <f t="shared" si="37"/>
        <v>#REF!</v>
      </c>
    </row>
    <row r="2427" spans="1:5" ht="13.8" x14ac:dyDescent="0.3">
      <c r="A2427" s="6">
        <v>91843</v>
      </c>
      <c r="B2427" s="6" t="s">
        <v>7754</v>
      </c>
      <c r="C2427" s="6" t="s">
        <v>1</v>
      </c>
      <c r="D2427" s="10">
        <v>3.87</v>
      </c>
      <c r="E2427" s="5" t="e">
        <f t="shared" si="37"/>
        <v>#REF!</v>
      </c>
    </row>
    <row r="2428" spans="1:5" ht="13.8" x14ac:dyDescent="0.3">
      <c r="A2428" s="6">
        <v>91844</v>
      </c>
      <c r="B2428" s="6" t="s">
        <v>7755</v>
      </c>
      <c r="C2428" s="6" t="s">
        <v>1</v>
      </c>
      <c r="D2428" s="10">
        <v>4.16</v>
      </c>
      <c r="E2428" s="5" t="e">
        <f t="shared" si="37"/>
        <v>#REF!</v>
      </c>
    </row>
    <row r="2429" spans="1:5" ht="13.8" x14ac:dyDescent="0.3">
      <c r="A2429" s="6">
        <v>91845</v>
      </c>
      <c r="B2429" s="6" t="s">
        <v>7756</v>
      </c>
      <c r="C2429" s="6" t="s">
        <v>1</v>
      </c>
      <c r="D2429" s="10">
        <v>4.93</v>
      </c>
      <c r="E2429" s="5" t="e">
        <f t="shared" si="37"/>
        <v>#REF!</v>
      </c>
    </row>
    <row r="2430" spans="1:5" ht="13.8" x14ac:dyDescent="0.3">
      <c r="A2430" s="6">
        <v>91846</v>
      </c>
      <c r="B2430" s="6" t="s">
        <v>7757</v>
      </c>
      <c r="C2430" s="6" t="s">
        <v>1</v>
      </c>
      <c r="D2430" s="10">
        <v>5.81</v>
      </c>
      <c r="E2430" s="5" t="e">
        <f t="shared" si="37"/>
        <v>#REF!</v>
      </c>
    </row>
    <row r="2431" spans="1:5" ht="13.8" x14ac:dyDescent="0.3">
      <c r="A2431" s="6">
        <v>91847</v>
      </c>
      <c r="B2431" s="6" t="s">
        <v>7758</v>
      </c>
      <c r="C2431" s="6" t="s">
        <v>1</v>
      </c>
      <c r="D2431" s="10">
        <v>7.62</v>
      </c>
      <c r="E2431" s="5" t="e">
        <f t="shared" si="37"/>
        <v>#REF!</v>
      </c>
    </row>
    <row r="2432" spans="1:5" ht="13.8" x14ac:dyDescent="0.3">
      <c r="A2432" s="6">
        <v>91849</v>
      </c>
      <c r="B2432" s="6" t="s">
        <v>7759</v>
      </c>
      <c r="C2432" s="6" t="s">
        <v>1</v>
      </c>
      <c r="D2432" s="10">
        <v>5.59</v>
      </c>
      <c r="E2432" s="5" t="e">
        <f t="shared" si="37"/>
        <v>#REF!</v>
      </c>
    </row>
    <row r="2433" spans="1:5" ht="13.8" x14ac:dyDescent="0.3">
      <c r="A2433" s="6">
        <v>91850</v>
      </c>
      <c r="B2433" s="6" t="s">
        <v>7760</v>
      </c>
      <c r="C2433" s="6" t="s">
        <v>1</v>
      </c>
      <c r="D2433" s="10">
        <v>7.5</v>
      </c>
      <c r="E2433" s="5" t="e">
        <f t="shared" si="37"/>
        <v>#REF!</v>
      </c>
    </row>
    <row r="2434" spans="1:5" ht="13.8" x14ac:dyDescent="0.3">
      <c r="A2434" s="6">
        <v>91851</v>
      </c>
      <c r="B2434" s="6" t="s">
        <v>7761</v>
      </c>
      <c r="C2434" s="6" t="s">
        <v>1</v>
      </c>
      <c r="D2434" s="10">
        <v>6.97</v>
      </c>
      <c r="E2434" s="5" t="e">
        <f t="shared" si="37"/>
        <v>#REF!</v>
      </c>
    </row>
    <row r="2435" spans="1:5" ht="13.8" x14ac:dyDescent="0.3">
      <c r="A2435" s="6">
        <v>91852</v>
      </c>
      <c r="B2435" s="6" t="s">
        <v>7762</v>
      </c>
      <c r="C2435" s="6" t="s">
        <v>1</v>
      </c>
      <c r="D2435" s="10">
        <v>5.21</v>
      </c>
      <c r="E2435" s="5" t="e">
        <f t="shared" si="37"/>
        <v>#REF!</v>
      </c>
    </row>
    <row r="2436" spans="1:5" ht="13.8" x14ac:dyDescent="0.3">
      <c r="A2436" s="6">
        <v>91853</v>
      </c>
      <c r="B2436" s="6" t="s">
        <v>7763</v>
      </c>
      <c r="C2436" s="6" t="s">
        <v>1</v>
      </c>
      <c r="D2436" s="10">
        <v>5.48</v>
      </c>
      <c r="E2436" s="5" t="e">
        <f t="shared" si="37"/>
        <v>#REF!</v>
      </c>
    </row>
    <row r="2437" spans="1:5" ht="13.8" x14ac:dyDescent="0.3">
      <c r="A2437" s="6">
        <v>91854</v>
      </c>
      <c r="B2437" s="6" t="s">
        <v>7764</v>
      </c>
      <c r="C2437" s="6" t="s">
        <v>1</v>
      </c>
      <c r="D2437" s="10">
        <v>5.77</v>
      </c>
      <c r="E2437" s="5" t="e">
        <f t="shared" si="37"/>
        <v>#REF!</v>
      </c>
    </row>
    <row r="2438" spans="1:5" ht="13.8" x14ac:dyDescent="0.3">
      <c r="A2438" s="6">
        <v>91855</v>
      </c>
      <c r="B2438" s="6" t="s">
        <v>7765</v>
      </c>
      <c r="C2438" s="6" t="s">
        <v>1</v>
      </c>
      <c r="D2438" s="10">
        <v>6.48</v>
      </c>
      <c r="E2438" s="5" t="e">
        <f t="shared" si="37"/>
        <v>#REF!</v>
      </c>
    </row>
    <row r="2439" spans="1:5" ht="13.8" x14ac:dyDescent="0.3">
      <c r="A2439" s="6">
        <v>91856</v>
      </c>
      <c r="B2439" s="6" t="s">
        <v>7766</v>
      </c>
      <c r="C2439" s="6" t="s">
        <v>1</v>
      </c>
      <c r="D2439" s="10">
        <v>7.35</v>
      </c>
      <c r="E2439" s="5" t="e">
        <f t="shared" si="37"/>
        <v>#REF!</v>
      </c>
    </row>
    <row r="2440" spans="1:5" ht="13.8" x14ac:dyDescent="0.3">
      <c r="A2440" s="6">
        <v>91857</v>
      </c>
      <c r="B2440" s="6" t="s">
        <v>7767</v>
      </c>
      <c r="C2440" s="6" t="s">
        <v>1</v>
      </c>
      <c r="D2440" s="10">
        <v>9.02</v>
      </c>
      <c r="E2440" s="5" t="e">
        <f t="shared" ref="E2440:E2503" si="38">TRUNC(D2440-(D2440*$F$3),2)</f>
        <v>#REF!</v>
      </c>
    </row>
    <row r="2441" spans="1:5" ht="13.8" x14ac:dyDescent="0.3">
      <c r="A2441" s="6">
        <v>91859</v>
      </c>
      <c r="B2441" s="6" t="s">
        <v>7768</v>
      </c>
      <c r="C2441" s="6" t="s">
        <v>1</v>
      </c>
      <c r="D2441" s="10">
        <v>7.15</v>
      </c>
      <c r="E2441" s="5" t="e">
        <f t="shared" si="38"/>
        <v>#REF!</v>
      </c>
    </row>
    <row r="2442" spans="1:5" ht="13.8" x14ac:dyDescent="0.3">
      <c r="A2442" s="6">
        <v>91860</v>
      </c>
      <c r="B2442" s="6" t="s">
        <v>7769</v>
      </c>
      <c r="C2442" s="6" t="s">
        <v>1</v>
      </c>
      <c r="D2442" s="10">
        <v>8.9700000000000006</v>
      </c>
      <c r="E2442" s="5" t="e">
        <f t="shared" si="38"/>
        <v>#REF!</v>
      </c>
    </row>
    <row r="2443" spans="1:5" ht="13.8" x14ac:dyDescent="0.3">
      <c r="A2443" s="6">
        <v>91861</v>
      </c>
      <c r="B2443" s="6" t="s">
        <v>7770</v>
      </c>
      <c r="C2443" s="6" t="s">
        <v>1</v>
      </c>
      <c r="D2443" s="10">
        <v>8.48</v>
      </c>
      <c r="E2443" s="5" t="e">
        <f t="shared" si="38"/>
        <v>#REF!</v>
      </c>
    </row>
    <row r="2444" spans="1:5" ht="13.8" x14ac:dyDescent="0.3">
      <c r="A2444" s="6">
        <v>91862</v>
      </c>
      <c r="B2444" s="6" t="s">
        <v>7771</v>
      </c>
      <c r="C2444" s="6" t="s">
        <v>1</v>
      </c>
      <c r="D2444" s="10">
        <v>6.35</v>
      </c>
      <c r="E2444" s="5" t="e">
        <f t="shared" si="38"/>
        <v>#REF!</v>
      </c>
    </row>
    <row r="2445" spans="1:5" ht="13.8" x14ac:dyDescent="0.3">
      <c r="A2445" s="6">
        <v>91863</v>
      </c>
      <c r="B2445" s="6" t="s">
        <v>7772</v>
      </c>
      <c r="C2445" s="6" t="s">
        <v>1</v>
      </c>
      <c r="D2445" s="10">
        <v>7.38</v>
      </c>
      <c r="E2445" s="5" t="e">
        <f t="shared" si="38"/>
        <v>#REF!</v>
      </c>
    </row>
    <row r="2446" spans="1:5" ht="13.8" x14ac:dyDescent="0.3">
      <c r="A2446" s="6">
        <v>91864</v>
      </c>
      <c r="B2446" s="6" t="s">
        <v>7773</v>
      </c>
      <c r="C2446" s="6" t="s">
        <v>1</v>
      </c>
      <c r="D2446" s="10">
        <v>9.58</v>
      </c>
      <c r="E2446" s="5" t="e">
        <f t="shared" si="38"/>
        <v>#REF!</v>
      </c>
    </row>
    <row r="2447" spans="1:5" ht="13.8" x14ac:dyDescent="0.3">
      <c r="A2447" s="6">
        <v>91865</v>
      </c>
      <c r="B2447" s="6" t="s">
        <v>7774</v>
      </c>
      <c r="C2447" s="6" t="s">
        <v>1</v>
      </c>
      <c r="D2447" s="10">
        <v>11.79</v>
      </c>
      <c r="E2447" s="5" t="e">
        <f t="shared" si="38"/>
        <v>#REF!</v>
      </c>
    </row>
    <row r="2448" spans="1:5" ht="13.8" x14ac:dyDescent="0.3">
      <c r="A2448" s="6">
        <v>91866</v>
      </c>
      <c r="B2448" s="6" t="s">
        <v>7775</v>
      </c>
      <c r="C2448" s="6" t="s">
        <v>1</v>
      </c>
      <c r="D2448" s="10">
        <v>4.6900000000000004</v>
      </c>
      <c r="E2448" s="5" t="e">
        <f t="shared" si="38"/>
        <v>#REF!</v>
      </c>
    </row>
    <row r="2449" spans="1:5" ht="13.8" x14ac:dyDescent="0.3">
      <c r="A2449" s="6">
        <v>91867</v>
      </c>
      <c r="B2449" s="6" t="s">
        <v>7776</v>
      </c>
      <c r="C2449" s="6" t="s">
        <v>1</v>
      </c>
      <c r="D2449" s="10">
        <v>5.74</v>
      </c>
      <c r="E2449" s="5" t="e">
        <f t="shared" si="38"/>
        <v>#REF!</v>
      </c>
    </row>
    <row r="2450" spans="1:5" ht="13.8" x14ac:dyDescent="0.3">
      <c r="A2450" s="6">
        <v>91868</v>
      </c>
      <c r="B2450" s="6" t="s">
        <v>7777</v>
      </c>
      <c r="C2450" s="6" t="s">
        <v>1</v>
      </c>
      <c r="D2450" s="10">
        <v>7.93</v>
      </c>
      <c r="E2450" s="5" t="e">
        <f t="shared" si="38"/>
        <v>#REF!</v>
      </c>
    </row>
    <row r="2451" spans="1:5" ht="13.8" x14ac:dyDescent="0.3">
      <c r="A2451" s="6">
        <v>91869</v>
      </c>
      <c r="B2451" s="6" t="s">
        <v>7778</v>
      </c>
      <c r="C2451" s="6" t="s">
        <v>1</v>
      </c>
      <c r="D2451" s="10">
        <v>10.14</v>
      </c>
      <c r="E2451" s="5" t="e">
        <f t="shared" si="38"/>
        <v>#REF!</v>
      </c>
    </row>
    <row r="2452" spans="1:5" ht="13.8" x14ac:dyDescent="0.3">
      <c r="A2452" s="6">
        <v>91870</v>
      </c>
      <c r="B2452" s="6" t="s">
        <v>7779</v>
      </c>
      <c r="C2452" s="6" t="s">
        <v>1</v>
      </c>
      <c r="D2452" s="10">
        <v>6.74</v>
      </c>
      <c r="E2452" s="5" t="e">
        <f t="shared" si="38"/>
        <v>#REF!</v>
      </c>
    </row>
    <row r="2453" spans="1:5" ht="13.8" x14ac:dyDescent="0.3">
      <c r="A2453" s="6">
        <v>91871</v>
      </c>
      <c r="B2453" s="6" t="s">
        <v>7780</v>
      </c>
      <c r="C2453" s="6" t="s">
        <v>1</v>
      </c>
      <c r="D2453" s="10">
        <v>7.81</v>
      </c>
      <c r="E2453" s="5" t="e">
        <f t="shared" si="38"/>
        <v>#REF!</v>
      </c>
    </row>
    <row r="2454" spans="1:5" ht="13.8" x14ac:dyDescent="0.3">
      <c r="A2454" s="6">
        <v>91872</v>
      </c>
      <c r="B2454" s="6" t="s">
        <v>7781</v>
      </c>
      <c r="C2454" s="6" t="s">
        <v>1</v>
      </c>
      <c r="D2454" s="10">
        <v>10</v>
      </c>
      <c r="E2454" s="5" t="e">
        <f t="shared" si="38"/>
        <v>#REF!</v>
      </c>
    </row>
    <row r="2455" spans="1:5" ht="13.8" x14ac:dyDescent="0.3">
      <c r="A2455" s="6">
        <v>91873</v>
      </c>
      <c r="B2455" s="6" t="s">
        <v>7782</v>
      </c>
      <c r="C2455" s="6" t="s">
        <v>1</v>
      </c>
      <c r="D2455" s="10">
        <v>12.18</v>
      </c>
      <c r="E2455" s="5" t="e">
        <f t="shared" si="38"/>
        <v>#REF!</v>
      </c>
    </row>
    <row r="2456" spans="1:5" ht="13.8" x14ac:dyDescent="0.3">
      <c r="A2456" s="6">
        <v>93008</v>
      </c>
      <c r="B2456" s="6" t="s">
        <v>7783</v>
      </c>
      <c r="C2456" s="6" t="s">
        <v>1</v>
      </c>
      <c r="D2456" s="10">
        <v>9.84</v>
      </c>
      <c r="E2456" s="5" t="e">
        <f t="shared" si="38"/>
        <v>#REF!</v>
      </c>
    </row>
    <row r="2457" spans="1:5" ht="13.8" x14ac:dyDescent="0.3">
      <c r="A2457" s="6">
        <v>93009</v>
      </c>
      <c r="B2457" s="6" t="s">
        <v>7784</v>
      </c>
      <c r="C2457" s="6" t="s">
        <v>1</v>
      </c>
      <c r="D2457" s="10">
        <v>14.44</v>
      </c>
      <c r="E2457" s="5" t="e">
        <f t="shared" si="38"/>
        <v>#REF!</v>
      </c>
    </row>
    <row r="2458" spans="1:5" ht="13.8" x14ac:dyDescent="0.3">
      <c r="A2458" s="6">
        <v>93010</v>
      </c>
      <c r="B2458" s="6" t="s">
        <v>7785</v>
      </c>
      <c r="C2458" s="6" t="s">
        <v>1</v>
      </c>
      <c r="D2458" s="10">
        <v>20.02</v>
      </c>
      <c r="E2458" s="5" t="e">
        <f t="shared" si="38"/>
        <v>#REF!</v>
      </c>
    </row>
    <row r="2459" spans="1:5" ht="13.8" x14ac:dyDescent="0.3">
      <c r="A2459" s="6">
        <v>93011</v>
      </c>
      <c r="B2459" s="6" t="s">
        <v>7786</v>
      </c>
      <c r="C2459" s="6" t="s">
        <v>1</v>
      </c>
      <c r="D2459" s="10">
        <v>24.43</v>
      </c>
      <c r="E2459" s="5" t="e">
        <f t="shared" si="38"/>
        <v>#REF!</v>
      </c>
    </row>
    <row r="2460" spans="1:5" ht="13.8" x14ac:dyDescent="0.3">
      <c r="A2460" s="6">
        <v>93012</v>
      </c>
      <c r="B2460" s="6" t="s">
        <v>7787</v>
      </c>
      <c r="C2460" s="6" t="s">
        <v>1</v>
      </c>
      <c r="D2460" s="10">
        <v>36.79</v>
      </c>
      <c r="E2460" s="5" t="e">
        <f t="shared" si="38"/>
        <v>#REF!</v>
      </c>
    </row>
    <row r="2461" spans="1:5" ht="13.8" x14ac:dyDescent="0.3">
      <c r="A2461" s="6">
        <v>95726</v>
      </c>
      <c r="B2461" s="6" t="s">
        <v>7788</v>
      </c>
      <c r="C2461" s="6" t="s">
        <v>1</v>
      </c>
      <c r="D2461" s="10">
        <v>4.46</v>
      </c>
      <c r="E2461" s="5" t="e">
        <f t="shared" si="38"/>
        <v>#REF!</v>
      </c>
    </row>
    <row r="2462" spans="1:5" ht="13.8" x14ac:dyDescent="0.3">
      <c r="A2462" s="6">
        <v>95727</v>
      </c>
      <c r="B2462" s="6" t="s">
        <v>7789</v>
      </c>
      <c r="C2462" s="6" t="s">
        <v>1</v>
      </c>
      <c r="D2462" s="10">
        <v>5.03</v>
      </c>
      <c r="E2462" s="5" t="e">
        <f t="shared" si="38"/>
        <v>#REF!</v>
      </c>
    </row>
    <row r="2463" spans="1:5" ht="13.8" x14ac:dyDescent="0.3">
      <c r="A2463" s="6">
        <v>95728</v>
      </c>
      <c r="B2463" s="6" t="s">
        <v>7790</v>
      </c>
      <c r="C2463" s="6" t="s">
        <v>1</v>
      </c>
      <c r="D2463" s="10">
        <v>6.23</v>
      </c>
      <c r="E2463" s="5" t="e">
        <f t="shared" si="38"/>
        <v>#REF!</v>
      </c>
    </row>
    <row r="2464" spans="1:5" ht="13.8" x14ac:dyDescent="0.3">
      <c r="A2464" s="6">
        <v>95729</v>
      </c>
      <c r="B2464" s="6" t="s">
        <v>7791</v>
      </c>
      <c r="C2464" s="6" t="s">
        <v>1</v>
      </c>
      <c r="D2464" s="10">
        <v>5.77</v>
      </c>
      <c r="E2464" s="5" t="e">
        <f t="shared" si="38"/>
        <v>#REF!</v>
      </c>
    </row>
    <row r="2465" spans="1:5" ht="13.8" x14ac:dyDescent="0.3">
      <c r="A2465" s="6">
        <v>95730</v>
      </c>
      <c r="B2465" s="6" t="s">
        <v>7792</v>
      </c>
      <c r="C2465" s="6" t="s">
        <v>1</v>
      </c>
      <c r="D2465" s="10">
        <v>6.34</v>
      </c>
      <c r="E2465" s="5" t="e">
        <f t="shared" si="38"/>
        <v>#REF!</v>
      </c>
    </row>
    <row r="2466" spans="1:5" ht="13.8" x14ac:dyDescent="0.3">
      <c r="A2466" s="6">
        <v>95731</v>
      </c>
      <c r="B2466" s="6" t="s">
        <v>7793</v>
      </c>
      <c r="C2466" s="6" t="s">
        <v>1</v>
      </c>
      <c r="D2466" s="10">
        <v>7.54</v>
      </c>
      <c r="E2466" s="5" t="e">
        <f t="shared" si="38"/>
        <v>#REF!</v>
      </c>
    </row>
    <row r="2467" spans="1:5" ht="13.8" x14ac:dyDescent="0.3">
      <c r="A2467" s="6">
        <v>95732</v>
      </c>
      <c r="B2467" s="6" t="s">
        <v>7794</v>
      </c>
      <c r="C2467" s="6" t="s">
        <v>5372</v>
      </c>
      <c r="D2467" s="10">
        <v>2.6</v>
      </c>
      <c r="E2467" s="5" t="e">
        <f t="shared" si="38"/>
        <v>#REF!</v>
      </c>
    </row>
    <row r="2468" spans="1:5" ht="13.8" x14ac:dyDescent="0.3">
      <c r="A2468" s="6">
        <v>95745</v>
      </c>
      <c r="B2468" s="6" t="s">
        <v>7795</v>
      </c>
      <c r="C2468" s="6" t="s">
        <v>1</v>
      </c>
      <c r="D2468" s="10">
        <v>12.18</v>
      </c>
      <c r="E2468" s="5" t="e">
        <f t="shared" si="38"/>
        <v>#REF!</v>
      </c>
    </row>
    <row r="2469" spans="1:5" ht="13.8" x14ac:dyDescent="0.3">
      <c r="A2469" s="6">
        <v>95746</v>
      </c>
      <c r="B2469" s="6" t="s">
        <v>7796</v>
      </c>
      <c r="C2469" s="6" t="s">
        <v>1</v>
      </c>
      <c r="D2469" s="10">
        <v>14.94</v>
      </c>
      <c r="E2469" s="5" t="e">
        <f t="shared" si="38"/>
        <v>#REF!</v>
      </c>
    </row>
    <row r="2470" spans="1:5" ht="13.8" x14ac:dyDescent="0.3">
      <c r="A2470" s="6">
        <v>95747</v>
      </c>
      <c r="B2470" s="6" t="s">
        <v>7797</v>
      </c>
      <c r="C2470" s="6" t="s">
        <v>1</v>
      </c>
      <c r="D2470" s="10">
        <v>23.72</v>
      </c>
      <c r="E2470" s="5" t="e">
        <f t="shared" si="38"/>
        <v>#REF!</v>
      </c>
    </row>
    <row r="2471" spans="1:5" ht="13.8" x14ac:dyDescent="0.3">
      <c r="A2471" s="6">
        <v>95748</v>
      </c>
      <c r="B2471" s="6" t="s">
        <v>7798</v>
      </c>
      <c r="C2471" s="6" t="s">
        <v>1</v>
      </c>
      <c r="D2471" s="10">
        <v>25.86</v>
      </c>
      <c r="E2471" s="5" t="e">
        <f t="shared" si="38"/>
        <v>#REF!</v>
      </c>
    </row>
    <row r="2472" spans="1:5" ht="13.8" x14ac:dyDescent="0.3">
      <c r="A2472" s="6">
        <v>95749</v>
      </c>
      <c r="B2472" s="6" t="s">
        <v>7799</v>
      </c>
      <c r="C2472" s="6" t="s">
        <v>1</v>
      </c>
      <c r="D2472" s="10">
        <v>16.420000000000002</v>
      </c>
      <c r="E2472" s="5" t="e">
        <f t="shared" si="38"/>
        <v>#REF!</v>
      </c>
    </row>
    <row r="2473" spans="1:5" ht="13.8" x14ac:dyDescent="0.3">
      <c r="A2473" s="6">
        <v>95750</v>
      </c>
      <c r="B2473" s="6" t="s">
        <v>7800</v>
      </c>
      <c r="C2473" s="6" t="s">
        <v>1</v>
      </c>
      <c r="D2473" s="10">
        <v>19.100000000000001</v>
      </c>
      <c r="E2473" s="5" t="e">
        <f t="shared" si="38"/>
        <v>#REF!</v>
      </c>
    </row>
    <row r="2474" spans="1:5" ht="13.8" x14ac:dyDescent="0.3">
      <c r="A2474" s="6">
        <v>95751</v>
      </c>
      <c r="B2474" s="6" t="s">
        <v>7801</v>
      </c>
      <c r="C2474" s="6" t="s">
        <v>1</v>
      </c>
      <c r="D2474" s="10">
        <v>27.75</v>
      </c>
      <c r="E2474" s="5" t="e">
        <f t="shared" si="38"/>
        <v>#REF!</v>
      </c>
    </row>
    <row r="2475" spans="1:5" ht="13.8" x14ac:dyDescent="0.3">
      <c r="A2475" s="6">
        <v>95752</v>
      </c>
      <c r="B2475" s="6" t="s">
        <v>7802</v>
      </c>
      <c r="C2475" s="6" t="s">
        <v>1</v>
      </c>
      <c r="D2475" s="10">
        <v>29.73</v>
      </c>
      <c r="E2475" s="5" t="e">
        <f t="shared" si="38"/>
        <v>#REF!</v>
      </c>
    </row>
    <row r="2476" spans="1:5" ht="13.8" x14ac:dyDescent="0.3">
      <c r="A2476" s="6">
        <v>97667</v>
      </c>
      <c r="B2476" s="6" t="s">
        <v>7803</v>
      </c>
      <c r="C2476" s="6" t="s">
        <v>1</v>
      </c>
      <c r="D2476" s="10">
        <v>5.89</v>
      </c>
      <c r="E2476" s="5" t="e">
        <f t="shared" si="38"/>
        <v>#REF!</v>
      </c>
    </row>
    <row r="2477" spans="1:5" ht="13.8" x14ac:dyDescent="0.3">
      <c r="A2477" s="6">
        <v>97668</v>
      </c>
      <c r="B2477" s="6" t="s">
        <v>7804</v>
      </c>
      <c r="C2477" s="6" t="s">
        <v>1</v>
      </c>
      <c r="D2477" s="10">
        <v>8.9499999999999993</v>
      </c>
      <c r="E2477" s="5" t="e">
        <f t="shared" si="38"/>
        <v>#REF!</v>
      </c>
    </row>
    <row r="2478" spans="1:5" ht="13.8" x14ac:dyDescent="0.3">
      <c r="A2478" s="6">
        <v>97669</v>
      </c>
      <c r="B2478" s="6" t="s">
        <v>7805</v>
      </c>
      <c r="C2478" s="6" t="s">
        <v>1</v>
      </c>
      <c r="D2478" s="10">
        <v>14.04</v>
      </c>
      <c r="E2478" s="5" t="e">
        <f t="shared" si="38"/>
        <v>#REF!</v>
      </c>
    </row>
    <row r="2479" spans="1:5" ht="13.8" x14ac:dyDescent="0.3">
      <c r="A2479" s="6">
        <v>97670</v>
      </c>
      <c r="B2479" s="6" t="s">
        <v>7806</v>
      </c>
      <c r="C2479" s="6" t="s">
        <v>1</v>
      </c>
      <c r="D2479" s="10">
        <v>18.239999999999998</v>
      </c>
      <c r="E2479" s="5" t="e">
        <f t="shared" si="38"/>
        <v>#REF!</v>
      </c>
    </row>
    <row r="2480" spans="1:5" ht="13.8" x14ac:dyDescent="0.3">
      <c r="A2480" s="6">
        <v>91874</v>
      </c>
      <c r="B2480" s="6" t="s">
        <v>7807</v>
      </c>
      <c r="C2480" s="6" t="s">
        <v>5372</v>
      </c>
      <c r="D2480" s="10">
        <v>2.96</v>
      </c>
      <c r="E2480" s="5" t="e">
        <f t="shared" si="38"/>
        <v>#REF!</v>
      </c>
    </row>
    <row r="2481" spans="1:5" ht="13.8" x14ac:dyDescent="0.3">
      <c r="A2481" s="6">
        <v>91875</v>
      </c>
      <c r="B2481" s="6" t="s">
        <v>7808</v>
      </c>
      <c r="C2481" s="6" t="s">
        <v>5372</v>
      </c>
      <c r="D2481" s="10">
        <v>3.91</v>
      </c>
      <c r="E2481" s="5" t="e">
        <f t="shared" si="38"/>
        <v>#REF!</v>
      </c>
    </row>
    <row r="2482" spans="1:5" ht="13.8" x14ac:dyDescent="0.3">
      <c r="A2482" s="6">
        <v>91876</v>
      </c>
      <c r="B2482" s="6" t="s">
        <v>7809</v>
      </c>
      <c r="C2482" s="6" t="s">
        <v>5372</v>
      </c>
      <c r="D2482" s="10">
        <v>5.13</v>
      </c>
      <c r="E2482" s="5" t="e">
        <f t="shared" si="38"/>
        <v>#REF!</v>
      </c>
    </row>
    <row r="2483" spans="1:5" ht="13.8" x14ac:dyDescent="0.3">
      <c r="A2483" s="6">
        <v>91877</v>
      </c>
      <c r="B2483" s="6" t="s">
        <v>7810</v>
      </c>
      <c r="C2483" s="6" t="s">
        <v>5372</v>
      </c>
      <c r="D2483" s="10">
        <v>6.76</v>
      </c>
      <c r="E2483" s="5" t="e">
        <f t="shared" si="38"/>
        <v>#REF!</v>
      </c>
    </row>
    <row r="2484" spans="1:5" ht="13.8" x14ac:dyDescent="0.3">
      <c r="A2484" s="6">
        <v>91878</v>
      </c>
      <c r="B2484" s="6" t="s">
        <v>7811</v>
      </c>
      <c r="C2484" s="6" t="s">
        <v>5372</v>
      </c>
      <c r="D2484" s="10">
        <v>3.85</v>
      </c>
      <c r="E2484" s="5" t="e">
        <f t="shared" si="38"/>
        <v>#REF!</v>
      </c>
    </row>
    <row r="2485" spans="1:5" ht="13.8" x14ac:dyDescent="0.3">
      <c r="A2485" s="6">
        <v>91879</v>
      </c>
      <c r="B2485" s="6" t="s">
        <v>7812</v>
      </c>
      <c r="C2485" s="6" t="s">
        <v>5372</v>
      </c>
      <c r="D2485" s="10">
        <v>4.76</v>
      </c>
      <c r="E2485" s="5" t="e">
        <f t="shared" si="38"/>
        <v>#REF!</v>
      </c>
    </row>
    <row r="2486" spans="1:5" ht="13.8" x14ac:dyDescent="0.3">
      <c r="A2486" s="6">
        <v>91880</v>
      </c>
      <c r="B2486" s="6" t="s">
        <v>7813</v>
      </c>
      <c r="C2486" s="6" t="s">
        <v>5372</v>
      </c>
      <c r="D2486" s="10">
        <v>6.02</v>
      </c>
      <c r="E2486" s="5" t="e">
        <f t="shared" si="38"/>
        <v>#REF!</v>
      </c>
    </row>
    <row r="2487" spans="1:5" ht="13.8" x14ac:dyDescent="0.3">
      <c r="A2487" s="6">
        <v>91881</v>
      </c>
      <c r="B2487" s="6" t="s">
        <v>7814</v>
      </c>
      <c r="C2487" s="6" t="s">
        <v>5372</v>
      </c>
      <c r="D2487" s="10">
        <v>7.65</v>
      </c>
      <c r="E2487" s="5" t="e">
        <f t="shared" si="38"/>
        <v>#REF!</v>
      </c>
    </row>
    <row r="2488" spans="1:5" ht="13.8" x14ac:dyDescent="0.3">
      <c r="A2488" s="6">
        <v>91882</v>
      </c>
      <c r="B2488" s="6" t="s">
        <v>7815</v>
      </c>
      <c r="C2488" s="6" t="s">
        <v>5372</v>
      </c>
      <c r="D2488" s="10">
        <v>4.8</v>
      </c>
      <c r="E2488" s="5" t="e">
        <f t="shared" si="38"/>
        <v>#REF!</v>
      </c>
    </row>
    <row r="2489" spans="1:5" ht="13.8" x14ac:dyDescent="0.3">
      <c r="A2489" s="6">
        <v>91884</v>
      </c>
      <c r="B2489" s="6" t="s">
        <v>7816</v>
      </c>
      <c r="C2489" s="6" t="s">
        <v>5372</v>
      </c>
      <c r="D2489" s="10">
        <v>5.5</v>
      </c>
      <c r="E2489" s="5" t="e">
        <f t="shared" si="38"/>
        <v>#REF!</v>
      </c>
    </row>
    <row r="2490" spans="1:5" ht="13.8" x14ac:dyDescent="0.3">
      <c r="A2490" s="6">
        <v>91885</v>
      </c>
      <c r="B2490" s="6" t="s">
        <v>7817</v>
      </c>
      <c r="C2490" s="6" t="s">
        <v>5372</v>
      </c>
      <c r="D2490" s="10">
        <v>6.45</v>
      </c>
      <c r="E2490" s="5" t="e">
        <f t="shared" si="38"/>
        <v>#REF!</v>
      </c>
    </row>
    <row r="2491" spans="1:5" ht="13.8" x14ac:dyDescent="0.3">
      <c r="A2491" s="6">
        <v>91886</v>
      </c>
      <c r="B2491" s="6" t="s">
        <v>7818</v>
      </c>
      <c r="C2491" s="6" t="s">
        <v>5372</v>
      </c>
      <c r="D2491" s="10">
        <v>7.74</v>
      </c>
      <c r="E2491" s="5" t="e">
        <f t="shared" si="38"/>
        <v>#REF!</v>
      </c>
    </row>
    <row r="2492" spans="1:5" ht="13.8" x14ac:dyDescent="0.3">
      <c r="A2492" s="6">
        <v>91887</v>
      </c>
      <c r="B2492" s="6" t="s">
        <v>7819</v>
      </c>
      <c r="C2492" s="6" t="s">
        <v>5372</v>
      </c>
      <c r="D2492" s="10">
        <v>5.26</v>
      </c>
      <c r="E2492" s="5" t="e">
        <f t="shared" si="38"/>
        <v>#REF!</v>
      </c>
    </row>
    <row r="2493" spans="1:5" ht="13.8" x14ac:dyDescent="0.3">
      <c r="A2493" s="6">
        <v>91889</v>
      </c>
      <c r="B2493" s="6" t="s">
        <v>7820</v>
      </c>
      <c r="C2493" s="6" t="s">
        <v>5372</v>
      </c>
      <c r="D2493" s="10">
        <v>5.0999999999999996</v>
      </c>
      <c r="E2493" s="5" t="e">
        <f t="shared" si="38"/>
        <v>#REF!</v>
      </c>
    </row>
    <row r="2494" spans="1:5" ht="13.8" x14ac:dyDescent="0.3">
      <c r="A2494" s="6">
        <v>91890</v>
      </c>
      <c r="B2494" s="6" t="s">
        <v>7821</v>
      </c>
      <c r="C2494" s="6" t="s">
        <v>5372</v>
      </c>
      <c r="D2494" s="10">
        <v>6.35</v>
      </c>
      <c r="E2494" s="5" t="e">
        <f t="shared" si="38"/>
        <v>#REF!</v>
      </c>
    </row>
    <row r="2495" spans="1:5" ht="13.8" x14ac:dyDescent="0.3">
      <c r="A2495" s="6">
        <v>91892</v>
      </c>
      <c r="B2495" s="6" t="s">
        <v>7822</v>
      </c>
      <c r="C2495" s="6" t="s">
        <v>5372</v>
      </c>
      <c r="D2495" s="10">
        <v>7.38</v>
      </c>
      <c r="E2495" s="5" t="e">
        <f t="shared" si="38"/>
        <v>#REF!</v>
      </c>
    </row>
    <row r="2496" spans="1:5" ht="13.8" x14ac:dyDescent="0.3">
      <c r="A2496" s="6">
        <v>91893</v>
      </c>
      <c r="B2496" s="6" t="s">
        <v>7823</v>
      </c>
      <c r="C2496" s="6" t="s">
        <v>5372</v>
      </c>
      <c r="D2496" s="10">
        <v>8.6</v>
      </c>
      <c r="E2496" s="5" t="e">
        <f t="shared" si="38"/>
        <v>#REF!</v>
      </c>
    </row>
    <row r="2497" spans="1:5" ht="13.8" x14ac:dyDescent="0.3">
      <c r="A2497" s="6">
        <v>91895</v>
      </c>
      <c r="B2497" s="6" t="s">
        <v>7824</v>
      </c>
      <c r="C2497" s="6" t="s">
        <v>5372</v>
      </c>
      <c r="D2497" s="10">
        <v>9.65</v>
      </c>
      <c r="E2497" s="5" t="e">
        <f t="shared" si="38"/>
        <v>#REF!</v>
      </c>
    </row>
    <row r="2498" spans="1:5" ht="13.8" x14ac:dyDescent="0.3">
      <c r="A2498" s="6">
        <v>91896</v>
      </c>
      <c r="B2498" s="6" t="s">
        <v>7825</v>
      </c>
      <c r="C2498" s="6" t="s">
        <v>5372</v>
      </c>
      <c r="D2498" s="10">
        <v>10.57</v>
      </c>
      <c r="E2498" s="5" t="e">
        <f t="shared" si="38"/>
        <v>#REF!</v>
      </c>
    </row>
    <row r="2499" spans="1:5" ht="13.8" x14ac:dyDescent="0.3">
      <c r="A2499" s="6">
        <v>91898</v>
      </c>
      <c r="B2499" s="6" t="s">
        <v>7826</v>
      </c>
      <c r="C2499" s="6" t="s">
        <v>5372</v>
      </c>
      <c r="D2499" s="10">
        <v>11.7</v>
      </c>
      <c r="E2499" s="5" t="e">
        <f t="shared" si="38"/>
        <v>#REF!</v>
      </c>
    </row>
    <row r="2500" spans="1:5" ht="13.8" x14ac:dyDescent="0.3">
      <c r="A2500" s="6">
        <v>91899</v>
      </c>
      <c r="B2500" s="6" t="s">
        <v>7827</v>
      </c>
      <c r="C2500" s="6" t="s">
        <v>5372</v>
      </c>
      <c r="D2500" s="10">
        <v>6.55</v>
      </c>
      <c r="E2500" s="5" t="e">
        <f t="shared" si="38"/>
        <v>#REF!</v>
      </c>
    </row>
    <row r="2501" spans="1:5" ht="13.8" x14ac:dyDescent="0.3">
      <c r="A2501" s="6">
        <v>91901</v>
      </c>
      <c r="B2501" s="6" t="s">
        <v>7828</v>
      </c>
      <c r="C2501" s="6" t="s">
        <v>5372</v>
      </c>
      <c r="D2501" s="10">
        <v>6.39</v>
      </c>
      <c r="E2501" s="5" t="e">
        <f t="shared" si="38"/>
        <v>#REF!</v>
      </c>
    </row>
    <row r="2502" spans="1:5" ht="13.8" x14ac:dyDescent="0.3">
      <c r="A2502" s="6">
        <v>91902</v>
      </c>
      <c r="B2502" s="6" t="s">
        <v>7829</v>
      </c>
      <c r="C2502" s="6" t="s">
        <v>5372</v>
      </c>
      <c r="D2502" s="10">
        <v>7.65</v>
      </c>
      <c r="E2502" s="5" t="e">
        <f t="shared" si="38"/>
        <v>#REF!</v>
      </c>
    </row>
    <row r="2503" spans="1:5" ht="13.8" x14ac:dyDescent="0.3">
      <c r="A2503" s="6">
        <v>91904</v>
      </c>
      <c r="B2503" s="6" t="s">
        <v>7830</v>
      </c>
      <c r="C2503" s="6" t="s">
        <v>5372</v>
      </c>
      <c r="D2503" s="10">
        <v>8.68</v>
      </c>
      <c r="E2503" s="5" t="e">
        <f t="shared" si="38"/>
        <v>#REF!</v>
      </c>
    </row>
    <row r="2504" spans="1:5" ht="13.8" x14ac:dyDescent="0.3">
      <c r="A2504" s="6">
        <v>91905</v>
      </c>
      <c r="B2504" s="6" t="s">
        <v>7831</v>
      </c>
      <c r="C2504" s="6" t="s">
        <v>5372</v>
      </c>
      <c r="D2504" s="10">
        <v>9.89</v>
      </c>
      <c r="E2504" s="5" t="e">
        <f t="shared" ref="E2504:E2567" si="39">TRUNC(D2504-(D2504*$F$3),2)</f>
        <v>#REF!</v>
      </c>
    </row>
    <row r="2505" spans="1:5" ht="13.8" x14ac:dyDescent="0.3">
      <c r="A2505" s="6">
        <v>91907</v>
      </c>
      <c r="B2505" s="6" t="s">
        <v>7832</v>
      </c>
      <c r="C2505" s="6" t="s">
        <v>5372</v>
      </c>
      <c r="D2505" s="10">
        <v>10.94</v>
      </c>
      <c r="E2505" s="5" t="e">
        <f t="shared" si="39"/>
        <v>#REF!</v>
      </c>
    </row>
    <row r="2506" spans="1:5" ht="13.8" x14ac:dyDescent="0.3">
      <c r="A2506" s="6">
        <v>91908</v>
      </c>
      <c r="B2506" s="6" t="s">
        <v>7833</v>
      </c>
      <c r="C2506" s="6" t="s">
        <v>5372</v>
      </c>
      <c r="D2506" s="10">
        <v>11.89</v>
      </c>
      <c r="E2506" s="5" t="e">
        <f t="shared" si="39"/>
        <v>#REF!</v>
      </c>
    </row>
    <row r="2507" spans="1:5" ht="13.8" x14ac:dyDescent="0.3">
      <c r="A2507" s="6">
        <v>91910</v>
      </c>
      <c r="B2507" s="6" t="s">
        <v>7834</v>
      </c>
      <c r="C2507" s="6" t="s">
        <v>5372</v>
      </c>
      <c r="D2507" s="10">
        <v>13.02</v>
      </c>
      <c r="E2507" s="5" t="e">
        <f t="shared" si="39"/>
        <v>#REF!</v>
      </c>
    </row>
    <row r="2508" spans="1:5" ht="13.8" x14ac:dyDescent="0.3">
      <c r="A2508" s="6">
        <v>91911</v>
      </c>
      <c r="B2508" s="6" t="s">
        <v>7835</v>
      </c>
      <c r="C2508" s="6" t="s">
        <v>5372</v>
      </c>
      <c r="D2508" s="10">
        <v>8.02</v>
      </c>
      <c r="E2508" s="5" t="e">
        <f t="shared" si="39"/>
        <v>#REF!</v>
      </c>
    </row>
    <row r="2509" spans="1:5" ht="13.8" x14ac:dyDescent="0.3">
      <c r="A2509" s="6">
        <v>91913</v>
      </c>
      <c r="B2509" s="6" t="s">
        <v>7836</v>
      </c>
      <c r="C2509" s="6" t="s">
        <v>5372</v>
      </c>
      <c r="D2509" s="10">
        <v>7.86</v>
      </c>
      <c r="E2509" s="5" t="e">
        <f t="shared" si="39"/>
        <v>#REF!</v>
      </c>
    </row>
    <row r="2510" spans="1:5" ht="13.8" x14ac:dyDescent="0.3">
      <c r="A2510" s="6">
        <v>91914</v>
      </c>
      <c r="B2510" s="6" t="s">
        <v>7837</v>
      </c>
      <c r="C2510" s="6" t="s">
        <v>5372</v>
      </c>
      <c r="D2510" s="10">
        <v>8.7799999999999994</v>
      </c>
      <c r="E2510" s="5" t="e">
        <f t="shared" si="39"/>
        <v>#REF!</v>
      </c>
    </row>
    <row r="2511" spans="1:5" ht="13.8" x14ac:dyDescent="0.3">
      <c r="A2511" s="6">
        <v>91916</v>
      </c>
      <c r="B2511" s="6" t="s">
        <v>7838</v>
      </c>
      <c r="C2511" s="6" t="s">
        <v>5372</v>
      </c>
      <c r="D2511" s="10">
        <v>9.81</v>
      </c>
      <c r="E2511" s="5" t="e">
        <f t="shared" si="39"/>
        <v>#REF!</v>
      </c>
    </row>
    <row r="2512" spans="1:5" ht="13.8" x14ac:dyDescent="0.3">
      <c r="A2512" s="6">
        <v>91917</v>
      </c>
      <c r="B2512" s="6" t="s">
        <v>7839</v>
      </c>
      <c r="C2512" s="6" t="s">
        <v>5372</v>
      </c>
      <c r="D2512" s="10">
        <v>10.57</v>
      </c>
      <c r="E2512" s="5" t="e">
        <f t="shared" si="39"/>
        <v>#REF!</v>
      </c>
    </row>
    <row r="2513" spans="1:5" ht="13.8" x14ac:dyDescent="0.3">
      <c r="A2513" s="6">
        <v>91919</v>
      </c>
      <c r="B2513" s="6" t="s">
        <v>7840</v>
      </c>
      <c r="C2513" s="6" t="s">
        <v>5372</v>
      </c>
      <c r="D2513" s="10">
        <v>11.62</v>
      </c>
      <c r="E2513" s="5" t="e">
        <f t="shared" si="39"/>
        <v>#REF!</v>
      </c>
    </row>
    <row r="2514" spans="1:5" ht="13.8" x14ac:dyDescent="0.3">
      <c r="A2514" s="6">
        <v>91920</v>
      </c>
      <c r="B2514" s="6" t="s">
        <v>7841</v>
      </c>
      <c r="C2514" s="6" t="s">
        <v>5372</v>
      </c>
      <c r="D2514" s="10">
        <v>12.05</v>
      </c>
      <c r="E2514" s="5" t="e">
        <f t="shared" si="39"/>
        <v>#REF!</v>
      </c>
    </row>
    <row r="2515" spans="1:5" ht="13.8" x14ac:dyDescent="0.3">
      <c r="A2515" s="6">
        <v>91922</v>
      </c>
      <c r="B2515" s="6" t="s">
        <v>7842</v>
      </c>
      <c r="C2515" s="6" t="s">
        <v>5372</v>
      </c>
      <c r="D2515" s="10">
        <v>13.18</v>
      </c>
      <c r="E2515" s="5" t="e">
        <f t="shared" si="39"/>
        <v>#REF!</v>
      </c>
    </row>
    <row r="2516" spans="1:5" ht="13.8" x14ac:dyDescent="0.3">
      <c r="A2516" s="6">
        <v>93013</v>
      </c>
      <c r="B2516" s="6" t="s">
        <v>7843</v>
      </c>
      <c r="C2516" s="6" t="s">
        <v>5372</v>
      </c>
      <c r="D2516" s="10">
        <v>8.74</v>
      </c>
      <c r="E2516" s="5" t="e">
        <f t="shared" si="39"/>
        <v>#REF!</v>
      </c>
    </row>
    <row r="2517" spans="1:5" ht="13.8" x14ac:dyDescent="0.3">
      <c r="A2517" s="6">
        <v>93014</v>
      </c>
      <c r="B2517" s="6" t="s">
        <v>7844</v>
      </c>
      <c r="C2517" s="6" t="s">
        <v>5372</v>
      </c>
      <c r="D2517" s="10">
        <v>10.62</v>
      </c>
      <c r="E2517" s="5" t="e">
        <f t="shared" si="39"/>
        <v>#REF!</v>
      </c>
    </row>
    <row r="2518" spans="1:5" ht="13.8" x14ac:dyDescent="0.3">
      <c r="A2518" s="6">
        <v>93015</v>
      </c>
      <c r="B2518" s="6" t="s">
        <v>7845</v>
      </c>
      <c r="C2518" s="6" t="s">
        <v>5372</v>
      </c>
      <c r="D2518" s="10">
        <v>15.47</v>
      </c>
      <c r="E2518" s="5" t="e">
        <f t="shared" si="39"/>
        <v>#REF!</v>
      </c>
    </row>
    <row r="2519" spans="1:5" ht="13.8" x14ac:dyDescent="0.3">
      <c r="A2519" s="6">
        <v>93016</v>
      </c>
      <c r="B2519" s="6" t="s">
        <v>7846</v>
      </c>
      <c r="C2519" s="6" t="s">
        <v>5372</v>
      </c>
      <c r="D2519" s="10">
        <v>18.579999999999998</v>
      </c>
      <c r="E2519" s="5" t="e">
        <f t="shared" si="39"/>
        <v>#REF!</v>
      </c>
    </row>
    <row r="2520" spans="1:5" ht="13.8" x14ac:dyDescent="0.3">
      <c r="A2520" s="6">
        <v>93017</v>
      </c>
      <c r="B2520" s="6" t="s">
        <v>7847</v>
      </c>
      <c r="C2520" s="6" t="s">
        <v>5372</v>
      </c>
      <c r="D2520" s="10">
        <v>27.29</v>
      </c>
      <c r="E2520" s="5" t="e">
        <f t="shared" si="39"/>
        <v>#REF!</v>
      </c>
    </row>
    <row r="2521" spans="1:5" ht="13.8" x14ac:dyDescent="0.3">
      <c r="A2521" s="6">
        <v>93018</v>
      </c>
      <c r="B2521" s="6" t="s">
        <v>7848</v>
      </c>
      <c r="C2521" s="6" t="s">
        <v>5372</v>
      </c>
      <c r="D2521" s="10">
        <v>13.31</v>
      </c>
      <c r="E2521" s="5" t="e">
        <f t="shared" si="39"/>
        <v>#REF!</v>
      </c>
    </row>
    <row r="2522" spans="1:5" ht="13.8" x14ac:dyDescent="0.3">
      <c r="A2522" s="6">
        <v>93020</v>
      </c>
      <c r="B2522" s="6" t="s">
        <v>7849</v>
      </c>
      <c r="C2522" s="6" t="s">
        <v>5372</v>
      </c>
      <c r="D2522" s="10">
        <v>16.75</v>
      </c>
      <c r="E2522" s="5" t="e">
        <f t="shared" si="39"/>
        <v>#REF!</v>
      </c>
    </row>
    <row r="2523" spans="1:5" ht="13.8" x14ac:dyDescent="0.3">
      <c r="A2523" s="6">
        <v>93022</v>
      </c>
      <c r="B2523" s="6" t="s">
        <v>7850</v>
      </c>
      <c r="C2523" s="6" t="s">
        <v>5372</v>
      </c>
      <c r="D2523" s="10">
        <v>26.65</v>
      </c>
      <c r="E2523" s="5" t="e">
        <f t="shared" si="39"/>
        <v>#REF!</v>
      </c>
    </row>
    <row r="2524" spans="1:5" ht="13.8" x14ac:dyDescent="0.3">
      <c r="A2524" s="6">
        <v>93024</v>
      </c>
      <c r="B2524" s="6" t="s">
        <v>7851</v>
      </c>
      <c r="C2524" s="6" t="s">
        <v>5372</v>
      </c>
      <c r="D2524" s="10">
        <v>28.2</v>
      </c>
      <c r="E2524" s="5" t="e">
        <f t="shared" si="39"/>
        <v>#REF!</v>
      </c>
    </row>
    <row r="2525" spans="1:5" ht="13.8" x14ac:dyDescent="0.3">
      <c r="A2525" s="6">
        <v>93026</v>
      </c>
      <c r="B2525" s="6" t="s">
        <v>7852</v>
      </c>
      <c r="C2525" s="6" t="s">
        <v>5372</v>
      </c>
      <c r="D2525" s="10">
        <v>44.63</v>
      </c>
      <c r="E2525" s="5" t="e">
        <f t="shared" si="39"/>
        <v>#REF!</v>
      </c>
    </row>
    <row r="2526" spans="1:5" ht="13.8" x14ac:dyDescent="0.3">
      <c r="A2526" s="6">
        <v>95733</v>
      </c>
      <c r="B2526" s="6" t="s">
        <v>7853</v>
      </c>
      <c r="C2526" s="6" t="s">
        <v>5372</v>
      </c>
      <c r="D2526" s="10">
        <v>3.41</v>
      </c>
      <c r="E2526" s="5" t="e">
        <f t="shared" si="39"/>
        <v>#REF!</v>
      </c>
    </row>
    <row r="2527" spans="1:5" ht="13.8" x14ac:dyDescent="0.3">
      <c r="A2527" s="6">
        <v>95734</v>
      </c>
      <c r="B2527" s="6" t="s">
        <v>7854</v>
      </c>
      <c r="C2527" s="6" t="s">
        <v>5372</v>
      </c>
      <c r="D2527" s="10">
        <v>4.5</v>
      </c>
      <c r="E2527" s="5" t="e">
        <f t="shared" si="39"/>
        <v>#REF!</v>
      </c>
    </row>
    <row r="2528" spans="1:5" ht="13.8" x14ac:dyDescent="0.3">
      <c r="A2528" s="6">
        <v>95735</v>
      </c>
      <c r="B2528" s="6" t="s">
        <v>7855</v>
      </c>
      <c r="C2528" s="6" t="s">
        <v>5372</v>
      </c>
      <c r="D2528" s="10">
        <v>3.96</v>
      </c>
      <c r="E2528" s="5" t="e">
        <f t="shared" si="39"/>
        <v>#REF!</v>
      </c>
    </row>
    <row r="2529" spans="1:5" ht="13.8" x14ac:dyDescent="0.3">
      <c r="A2529" s="6">
        <v>95736</v>
      </c>
      <c r="B2529" s="6" t="s">
        <v>7856</v>
      </c>
      <c r="C2529" s="6" t="s">
        <v>5372</v>
      </c>
      <c r="D2529" s="10">
        <v>4.5999999999999996</v>
      </c>
      <c r="E2529" s="5" t="e">
        <f t="shared" si="39"/>
        <v>#REF!</v>
      </c>
    </row>
    <row r="2530" spans="1:5" ht="13.8" x14ac:dyDescent="0.3">
      <c r="A2530" s="6">
        <v>95738</v>
      </c>
      <c r="B2530" s="6" t="s">
        <v>7857</v>
      </c>
      <c r="C2530" s="6" t="s">
        <v>5372</v>
      </c>
      <c r="D2530" s="10">
        <v>5.48</v>
      </c>
      <c r="E2530" s="5" t="e">
        <f t="shared" si="39"/>
        <v>#REF!</v>
      </c>
    </row>
    <row r="2531" spans="1:5" ht="13.8" x14ac:dyDescent="0.3">
      <c r="A2531" s="6">
        <v>95753</v>
      </c>
      <c r="B2531" s="6" t="s">
        <v>7858</v>
      </c>
      <c r="C2531" s="6" t="s">
        <v>5372</v>
      </c>
      <c r="D2531" s="10">
        <v>4.2699999999999996</v>
      </c>
      <c r="E2531" s="5" t="e">
        <f t="shared" si="39"/>
        <v>#REF!</v>
      </c>
    </row>
    <row r="2532" spans="1:5" ht="13.8" x14ac:dyDescent="0.3">
      <c r="A2532" s="6">
        <v>95754</v>
      </c>
      <c r="B2532" s="6" t="s">
        <v>7859</v>
      </c>
      <c r="C2532" s="6" t="s">
        <v>5372</v>
      </c>
      <c r="D2532" s="10">
        <v>5.36</v>
      </c>
      <c r="E2532" s="5" t="e">
        <f t="shared" si="39"/>
        <v>#REF!</v>
      </c>
    </row>
    <row r="2533" spans="1:5" ht="13.8" x14ac:dyDescent="0.3">
      <c r="A2533" s="6">
        <v>95755</v>
      </c>
      <c r="B2533" s="6" t="s">
        <v>7860</v>
      </c>
      <c r="C2533" s="6" t="s">
        <v>5372</v>
      </c>
      <c r="D2533" s="10">
        <v>7.58</v>
      </c>
      <c r="E2533" s="5" t="e">
        <f t="shared" si="39"/>
        <v>#REF!</v>
      </c>
    </row>
    <row r="2534" spans="1:5" ht="13.8" x14ac:dyDescent="0.3">
      <c r="A2534" s="6">
        <v>95756</v>
      </c>
      <c r="B2534" s="6" t="s">
        <v>7861</v>
      </c>
      <c r="C2534" s="6" t="s">
        <v>5372</v>
      </c>
      <c r="D2534" s="10">
        <v>10</v>
      </c>
      <c r="E2534" s="5" t="e">
        <f t="shared" si="39"/>
        <v>#REF!</v>
      </c>
    </row>
    <row r="2535" spans="1:5" ht="13.8" x14ac:dyDescent="0.3">
      <c r="A2535" s="6">
        <v>95757</v>
      </c>
      <c r="B2535" s="6" t="s">
        <v>7862</v>
      </c>
      <c r="C2535" s="6" t="s">
        <v>5372</v>
      </c>
      <c r="D2535" s="10">
        <v>6.64</v>
      </c>
      <c r="E2535" s="5" t="e">
        <f t="shared" si="39"/>
        <v>#REF!</v>
      </c>
    </row>
    <row r="2536" spans="1:5" ht="13.8" x14ac:dyDescent="0.3">
      <c r="A2536" s="6">
        <v>95758</v>
      </c>
      <c r="B2536" s="6" t="s">
        <v>7863</v>
      </c>
      <c r="C2536" s="6" t="s">
        <v>5372</v>
      </c>
      <c r="D2536" s="10">
        <v>7.45</v>
      </c>
      <c r="E2536" s="5" t="e">
        <f t="shared" si="39"/>
        <v>#REF!</v>
      </c>
    </row>
    <row r="2537" spans="1:5" ht="13.8" x14ac:dyDescent="0.3">
      <c r="A2537" s="6">
        <v>95759</v>
      </c>
      <c r="B2537" s="6" t="s">
        <v>7864</v>
      </c>
      <c r="C2537" s="6" t="s">
        <v>5372</v>
      </c>
      <c r="D2537" s="10">
        <v>9.27</v>
      </c>
      <c r="E2537" s="5" t="e">
        <f t="shared" si="39"/>
        <v>#REF!</v>
      </c>
    </row>
    <row r="2538" spans="1:5" ht="13.8" x14ac:dyDescent="0.3">
      <c r="A2538" s="6">
        <v>95760</v>
      </c>
      <c r="B2538" s="6" t="s">
        <v>7865</v>
      </c>
      <c r="C2538" s="6" t="s">
        <v>5372</v>
      </c>
      <c r="D2538" s="10">
        <v>11.24</v>
      </c>
      <c r="E2538" s="5" t="e">
        <f t="shared" si="39"/>
        <v>#REF!</v>
      </c>
    </row>
    <row r="2539" spans="1:5" ht="13.8" x14ac:dyDescent="0.3">
      <c r="A2539" s="6">
        <v>97559</v>
      </c>
      <c r="B2539" s="6" t="s">
        <v>7866</v>
      </c>
      <c r="C2539" s="6" t="s">
        <v>5372</v>
      </c>
      <c r="D2539" s="10">
        <v>6.23</v>
      </c>
      <c r="E2539" s="5" t="e">
        <f t="shared" si="39"/>
        <v>#REF!</v>
      </c>
    </row>
    <row r="2540" spans="1:5" ht="13.8" x14ac:dyDescent="0.3">
      <c r="A2540" s="6">
        <v>97562</v>
      </c>
      <c r="B2540" s="6" t="s">
        <v>7867</v>
      </c>
      <c r="C2540" s="6" t="s">
        <v>5372</v>
      </c>
      <c r="D2540" s="10">
        <v>7.53</v>
      </c>
      <c r="E2540" s="5" t="e">
        <f t="shared" si="39"/>
        <v>#REF!</v>
      </c>
    </row>
    <row r="2541" spans="1:5" ht="13.8" x14ac:dyDescent="0.3">
      <c r="A2541" s="6">
        <v>97564</v>
      </c>
      <c r="B2541" s="6" t="s">
        <v>7868</v>
      </c>
      <c r="C2541" s="6" t="s">
        <v>5372</v>
      </c>
      <c r="D2541" s="10">
        <v>8.66</v>
      </c>
      <c r="E2541" s="5" t="e">
        <f t="shared" si="39"/>
        <v>#REF!</v>
      </c>
    </row>
    <row r="2542" spans="1:5" ht="13.8" x14ac:dyDescent="0.3">
      <c r="A2542" s="6">
        <v>91924</v>
      </c>
      <c r="B2542" s="6" t="s">
        <v>7869</v>
      </c>
      <c r="C2542" s="6" t="s">
        <v>1</v>
      </c>
      <c r="D2542" s="10">
        <v>1.82</v>
      </c>
      <c r="E2542" s="5" t="e">
        <f t="shared" si="39"/>
        <v>#REF!</v>
      </c>
    </row>
    <row r="2543" spans="1:5" ht="13.8" x14ac:dyDescent="0.3">
      <c r="A2543" s="6">
        <v>91925</v>
      </c>
      <c r="B2543" s="6" t="s">
        <v>7870</v>
      </c>
      <c r="C2543" s="6" t="s">
        <v>1</v>
      </c>
      <c r="D2543" s="10">
        <v>2.59</v>
      </c>
      <c r="E2543" s="5" t="e">
        <f t="shared" si="39"/>
        <v>#REF!</v>
      </c>
    </row>
    <row r="2544" spans="1:5" ht="13.8" x14ac:dyDescent="0.3">
      <c r="A2544" s="6">
        <v>91926</v>
      </c>
      <c r="B2544" s="6" t="s">
        <v>7871</v>
      </c>
      <c r="C2544" s="6" t="s">
        <v>1</v>
      </c>
      <c r="D2544" s="10">
        <v>2.65</v>
      </c>
      <c r="E2544" s="5" t="e">
        <f t="shared" si="39"/>
        <v>#REF!</v>
      </c>
    </row>
    <row r="2545" spans="1:5" ht="13.8" x14ac:dyDescent="0.3">
      <c r="A2545" s="6">
        <v>91927</v>
      </c>
      <c r="B2545" s="6" t="s">
        <v>7872</v>
      </c>
      <c r="C2545" s="6" t="s">
        <v>1</v>
      </c>
      <c r="D2545" s="10">
        <v>3.5</v>
      </c>
      <c r="E2545" s="5" t="e">
        <f t="shared" si="39"/>
        <v>#REF!</v>
      </c>
    </row>
    <row r="2546" spans="1:5" ht="13.8" x14ac:dyDescent="0.3">
      <c r="A2546" s="6">
        <v>91928</v>
      </c>
      <c r="B2546" s="6" t="s">
        <v>7873</v>
      </c>
      <c r="C2546" s="6" t="s">
        <v>1</v>
      </c>
      <c r="D2546" s="10">
        <v>4.32</v>
      </c>
      <c r="E2546" s="5" t="e">
        <f t="shared" si="39"/>
        <v>#REF!</v>
      </c>
    </row>
    <row r="2547" spans="1:5" ht="13.8" x14ac:dyDescent="0.3">
      <c r="A2547" s="6">
        <v>91929</v>
      </c>
      <c r="B2547" s="6" t="s">
        <v>7874</v>
      </c>
      <c r="C2547" s="6" t="s">
        <v>1</v>
      </c>
      <c r="D2547" s="10">
        <v>4.91</v>
      </c>
      <c r="E2547" s="5" t="e">
        <f t="shared" si="39"/>
        <v>#REF!</v>
      </c>
    </row>
    <row r="2548" spans="1:5" ht="13.8" x14ac:dyDescent="0.3">
      <c r="A2548" s="6">
        <v>91930</v>
      </c>
      <c r="B2548" s="6" t="s">
        <v>7875</v>
      </c>
      <c r="C2548" s="6" t="s">
        <v>1</v>
      </c>
      <c r="D2548" s="10">
        <v>5.93</v>
      </c>
      <c r="E2548" s="5" t="e">
        <f t="shared" si="39"/>
        <v>#REF!</v>
      </c>
    </row>
    <row r="2549" spans="1:5" ht="13.8" x14ac:dyDescent="0.3">
      <c r="A2549" s="6">
        <v>91931</v>
      </c>
      <c r="B2549" s="6" t="s">
        <v>7876</v>
      </c>
      <c r="C2549" s="6" t="s">
        <v>1</v>
      </c>
      <c r="D2549" s="10">
        <v>6.64</v>
      </c>
      <c r="E2549" s="5" t="e">
        <f t="shared" si="39"/>
        <v>#REF!</v>
      </c>
    </row>
    <row r="2550" spans="1:5" ht="13.8" x14ac:dyDescent="0.3">
      <c r="A2550" s="6">
        <v>91932</v>
      </c>
      <c r="B2550" s="6" t="s">
        <v>7877</v>
      </c>
      <c r="C2550" s="6" t="s">
        <v>1</v>
      </c>
      <c r="D2550" s="10">
        <v>9.7799999999999994</v>
      </c>
      <c r="E2550" s="5" t="e">
        <f t="shared" si="39"/>
        <v>#REF!</v>
      </c>
    </row>
    <row r="2551" spans="1:5" ht="13.8" x14ac:dyDescent="0.3">
      <c r="A2551" s="6">
        <v>91933</v>
      </c>
      <c r="B2551" s="6" t="s">
        <v>7878</v>
      </c>
      <c r="C2551" s="6" t="s">
        <v>1</v>
      </c>
      <c r="D2551" s="10">
        <v>10.45</v>
      </c>
      <c r="E2551" s="5" t="e">
        <f t="shared" si="39"/>
        <v>#REF!</v>
      </c>
    </row>
    <row r="2552" spans="1:5" ht="13.8" x14ac:dyDescent="0.3">
      <c r="A2552" s="6">
        <v>91934</v>
      </c>
      <c r="B2552" s="6" t="s">
        <v>7879</v>
      </c>
      <c r="C2552" s="6" t="s">
        <v>1</v>
      </c>
      <c r="D2552" s="10">
        <v>14.97</v>
      </c>
      <c r="E2552" s="5" t="e">
        <f t="shared" si="39"/>
        <v>#REF!</v>
      </c>
    </row>
    <row r="2553" spans="1:5" ht="13.8" x14ac:dyDescent="0.3">
      <c r="A2553" s="6">
        <v>91935</v>
      </c>
      <c r="B2553" s="6" t="s">
        <v>7880</v>
      </c>
      <c r="C2553" s="6" t="s">
        <v>1</v>
      </c>
      <c r="D2553" s="10">
        <v>15.94</v>
      </c>
      <c r="E2553" s="5" t="e">
        <f t="shared" si="39"/>
        <v>#REF!</v>
      </c>
    </row>
    <row r="2554" spans="1:5" ht="13.8" x14ac:dyDescent="0.3">
      <c r="A2554" s="6">
        <v>92979</v>
      </c>
      <c r="B2554" s="6" t="s">
        <v>7881</v>
      </c>
      <c r="C2554" s="6" t="s">
        <v>1</v>
      </c>
      <c r="D2554" s="10">
        <v>6.67</v>
      </c>
      <c r="E2554" s="5" t="e">
        <f t="shared" si="39"/>
        <v>#REF!</v>
      </c>
    </row>
    <row r="2555" spans="1:5" ht="13.8" x14ac:dyDescent="0.3">
      <c r="A2555" s="6">
        <v>92980</v>
      </c>
      <c r="B2555" s="6" t="s">
        <v>7882</v>
      </c>
      <c r="C2555" s="6" t="s">
        <v>1</v>
      </c>
      <c r="D2555" s="10">
        <v>7.25</v>
      </c>
      <c r="E2555" s="5" t="e">
        <f t="shared" si="39"/>
        <v>#REF!</v>
      </c>
    </row>
    <row r="2556" spans="1:5" ht="13.8" x14ac:dyDescent="0.3">
      <c r="A2556" s="6">
        <v>92981</v>
      </c>
      <c r="B2556" s="6" t="s">
        <v>7883</v>
      </c>
      <c r="C2556" s="6" t="s">
        <v>1</v>
      </c>
      <c r="D2556" s="10">
        <v>10.26</v>
      </c>
      <c r="E2556" s="5" t="e">
        <f t="shared" si="39"/>
        <v>#REF!</v>
      </c>
    </row>
    <row r="2557" spans="1:5" ht="13.8" x14ac:dyDescent="0.3">
      <c r="A2557" s="6">
        <v>92982</v>
      </c>
      <c r="B2557" s="6" t="s">
        <v>7884</v>
      </c>
      <c r="C2557" s="6" t="s">
        <v>1</v>
      </c>
      <c r="D2557" s="10">
        <v>11.11</v>
      </c>
      <c r="E2557" s="5" t="e">
        <f t="shared" si="39"/>
        <v>#REF!</v>
      </c>
    </row>
    <row r="2558" spans="1:5" ht="13.8" x14ac:dyDescent="0.3">
      <c r="A2558" s="6">
        <v>92983</v>
      </c>
      <c r="B2558" s="6" t="s">
        <v>7885</v>
      </c>
      <c r="C2558" s="6" t="s">
        <v>1</v>
      </c>
      <c r="D2558" s="10">
        <v>17.600000000000001</v>
      </c>
      <c r="E2558" s="5" t="e">
        <f t="shared" si="39"/>
        <v>#REF!</v>
      </c>
    </row>
    <row r="2559" spans="1:5" ht="13.8" x14ac:dyDescent="0.3">
      <c r="A2559" s="6">
        <v>92984</v>
      </c>
      <c r="B2559" s="6" t="s">
        <v>7886</v>
      </c>
      <c r="C2559" s="6" t="s">
        <v>1</v>
      </c>
      <c r="D2559" s="10">
        <v>18.059999999999999</v>
      </c>
      <c r="E2559" s="5" t="e">
        <f t="shared" si="39"/>
        <v>#REF!</v>
      </c>
    </row>
    <row r="2560" spans="1:5" ht="13.8" x14ac:dyDescent="0.3">
      <c r="A2560" s="6">
        <v>92985</v>
      </c>
      <c r="B2560" s="6" t="s">
        <v>7887</v>
      </c>
      <c r="C2560" s="6" t="s">
        <v>1</v>
      </c>
      <c r="D2560" s="10">
        <v>23.73</v>
      </c>
      <c r="E2560" s="5" t="e">
        <f t="shared" si="39"/>
        <v>#REF!</v>
      </c>
    </row>
    <row r="2561" spans="1:5" ht="13.8" x14ac:dyDescent="0.3">
      <c r="A2561" s="6">
        <v>92986</v>
      </c>
      <c r="B2561" s="6" t="s">
        <v>7888</v>
      </c>
      <c r="C2561" s="6" t="s">
        <v>1</v>
      </c>
      <c r="D2561" s="10">
        <v>24.43</v>
      </c>
      <c r="E2561" s="5" t="e">
        <f t="shared" si="39"/>
        <v>#REF!</v>
      </c>
    </row>
    <row r="2562" spans="1:5" ht="13.8" x14ac:dyDescent="0.3">
      <c r="A2562" s="6">
        <v>92987</v>
      </c>
      <c r="B2562" s="6" t="s">
        <v>7889</v>
      </c>
      <c r="C2562" s="6" t="s">
        <v>1</v>
      </c>
      <c r="D2562" s="10">
        <v>34.22</v>
      </c>
      <c r="E2562" s="5" t="e">
        <f t="shared" si="39"/>
        <v>#REF!</v>
      </c>
    </row>
    <row r="2563" spans="1:5" ht="13.8" x14ac:dyDescent="0.3">
      <c r="A2563" s="6">
        <v>92988</v>
      </c>
      <c r="B2563" s="6" t="s">
        <v>7890</v>
      </c>
      <c r="C2563" s="6" t="s">
        <v>1</v>
      </c>
      <c r="D2563" s="10">
        <v>34.31</v>
      </c>
      <c r="E2563" s="5" t="e">
        <f t="shared" si="39"/>
        <v>#REF!</v>
      </c>
    </row>
    <row r="2564" spans="1:5" ht="13.8" x14ac:dyDescent="0.3">
      <c r="A2564" s="6">
        <v>92989</v>
      </c>
      <c r="B2564" s="6" t="s">
        <v>7891</v>
      </c>
      <c r="C2564" s="6" t="s">
        <v>1</v>
      </c>
      <c r="D2564" s="10">
        <v>47.59</v>
      </c>
      <c r="E2564" s="5" t="e">
        <f t="shared" si="39"/>
        <v>#REF!</v>
      </c>
    </row>
    <row r="2565" spans="1:5" ht="13.8" x14ac:dyDescent="0.3">
      <c r="A2565" s="6">
        <v>92990</v>
      </c>
      <c r="B2565" s="6" t="s">
        <v>7892</v>
      </c>
      <c r="C2565" s="6" t="s">
        <v>1</v>
      </c>
      <c r="D2565" s="10">
        <v>47.04</v>
      </c>
      <c r="E2565" s="5" t="e">
        <f t="shared" si="39"/>
        <v>#REF!</v>
      </c>
    </row>
    <row r="2566" spans="1:5" ht="13.8" x14ac:dyDescent="0.3">
      <c r="A2566" s="6">
        <v>92991</v>
      </c>
      <c r="B2566" s="6" t="s">
        <v>7893</v>
      </c>
      <c r="C2566" s="6" t="s">
        <v>1</v>
      </c>
      <c r="D2566" s="10">
        <v>62.09</v>
      </c>
      <c r="E2566" s="5" t="e">
        <f t="shared" si="39"/>
        <v>#REF!</v>
      </c>
    </row>
    <row r="2567" spans="1:5" ht="13.8" x14ac:dyDescent="0.3">
      <c r="A2567" s="6">
        <v>92992</v>
      </c>
      <c r="B2567" s="6" t="s">
        <v>7894</v>
      </c>
      <c r="C2567" s="6" t="s">
        <v>1</v>
      </c>
      <c r="D2567" s="10">
        <v>62.14</v>
      </c>
      <c r="E2567" s="5" t="e">
        <f t="shared" si="39"/>
        <v>#REF!</v>
      </c>
    </row>
    <row r="2568" spans="1:5" ht="13.8" x14ac:dyDescent="0.3">
      <c r="A2568" s="6">
        <v>92993</v>
      </c>
      <c r="B2568" s="6" t="s">
        <v>7895</v>
      </c>
      <c r="C2568" s="6" t="s">
        <v>1</v>
      </c>
      <c r="D2568" s="10">
        <v>79.64</v>
      </c>
      <c r="E2568" s="5" t="e">
        <f t="shared" ref="E2568:E2631" si="40">TRUNC(D2568-(D2568*$F$3),2)</f>
        <v>#REF!</v>
      </c>
    </row>
    <row r="2569" spans="1:5" ht="13.8" x14ac:dyDescent="0.3">
      <c r="A2569" s="6">
        <v>92994</v>
      </c>
      <c r="B2569" s="6" t="s">
        <v>7896</v>
      </c>
      <c r="C2569" s="6" t="s">
        <v>1</v>
      </c>
      <c r="D2569" s="10">
        <v>80.430000000000007</v>
      </c>
      <c r="E2569" s="5" t="e">
        <f t="shared" si="40"/>
        <v>#REF!</v>
      </c>
    </row>
    <row r="2570" spans="1:5" ht="13.8" x14ac:dyDescent="0.3">
      <c r="A2570" s="6">
        <v>92995</v>
      </c>
      <c r="B2570" s="6" t="s">
        <v>7897</v>
      </c>
      <c r="C2570" s="6" t="s">
        <v>1</v>
      </c>
      <c r="D2570" s="10">
        <v>99.09</v>
      </c>
      <c r="E2570" s="5" t="e">
        <f t="shared" si="40"/>
        <v>#REF!</v>
      </c>
    </row>
    <row r="2571" spans="1:5" ht="13.8" x14ac:dyDescent="0.3">
      <c r="A2571" s="6">
        <v>92996</v>
      </c>
      <c r="B2571" s="6" t="s">
        <v>7898</v>
      </c>
      <c r="C2571" s="6" t="s">
        <v>1</v>
      </c>
      <c r="D2571" s="10">
        <v>99.36</v>
      </c>
      <c r="E2571" s="5" t="e">
        <f t="shared" si="40"/>
        <v>#REF!</v>
      </c>
    </row>
    <row r="2572" spans="1:5" ht="13.8" x14ac:dyDescent="0.3">
      <c r="A2572" s="6">
        <v>92997</v>
      </c>
      <c r="B2572" s="6" t="s">
        <v>7899</v>
      </c>
      <c r="C2572" s="6" t="s">
        <v>1</v>
      </c>
      <c r="D2572" s="10">
        <v>120.42</v>
      </c>
      <c r="E2572" s="5" t="e">
        <f t="shared" si="40"/>
        <v>#REF!</v>
      </c>
    </row>
    <row r="2573" spans="1:5" ht="13.8" x14ac:dyDescent="0.3">
      <c r="A2573" s="6">
        <v>92998</v>
      </c>
      <c r="B2573" s="6" t="s">
        <v>7900</v>
      </c>
      <c r="C2573" s="6" t="s">
        <v>1</v>
      </c>
      <c r="D2573" s="10">
        <v>121.59</v>
      </c>
      <c r="E2573" s="5" t="e">
        <f t="shared" si="40"/>
        <v>#REF!</v>
      </c>
    </row>
    <row r="2574" spans="1:5" ht="13.8" x14ac:dyDescent="0.3">
      <c r="A2574" s="6">
        <v>92999</v>
      </c>
      <c r="B2574" s="6" t="s">
        <v>7901</v>
      </c>
      <c r="C2574" s="6" t="s">
        <v>1</v>
      </c>
      <c r="D2574" s="10">
        <v>158.63</v>
      </c>
      <c r="E2574" s="5" t="e">
        <f t="shared" si="40"/>
        <v>#REF!</v>
      </c>
    </row>
    <row r="2575" spans="1:5" ht="13.8" x14ac:dyDescent="0.3">
      <c r="A2575" s="6">
        <v>93000</v>
      </c>
      <c r="B2575" s="6" t="s">
        <v>7902</v>
      </c>
      <c r="C2575" s="6" t="s">
        <v>1</v>
      </c>
      <c r="D2575" s="10">
        <v>159.6</v>
      </c>
      <c r="E2575" s="5" t="e">
        <f t="shared" si="40"/>
        <v>#REF!</v>
      </c>
    </row>
    <row r="2576" spans="1:5" ht="13.8" x14ac:dyDescent="0.3">
      <c r="A2576" s="6">
        <v>93001</v>
      </c>
      <c r="B2576" s="6" t="s">
        <v>7903</v>
      </c>
      <c r="C2576" s="6" t="s">
        <v>1</v>
      </c>
      <c r="D2576" s="10">
        <v>193.76</v>
      </c>
      <c r="E2576" s="5" t="e">
        <f t="shared" si="40"/>
        <v>#REF!</v>
      </c>
    </row>
    <row r="2577" spans="1:5" ht="13.8" x14ac:dyDescent="0.3">
      <c r="A2577" s="6">
        <v>93002</v>
      </c>
      <c r="B2577" s="6" t="s">
        <v>7904</v>
      </c>
      <c r="C2577" s="6" t="s">
        <v>1</v>
      </c>
      <c r="D2577" s="10">
        <v>199.18</v>
      </c>
      <c r="E2577" s="5" t="e">
        <f t="shared" si="40"/>
        <v>#REF!</v>
      </c>
    </row>
    <row r="2578" spans="1:5" ht="13.8" x14ac:dyDescent="0.3">
      <c r="A2578" s="6">
        <v>83446</v>
      </c>
      <c r="B2578" s="6" t="s">
        <v>7905</v>
      </c>
      <c r="C2578" s="6" t="s">
        <v>5372</v>
      </c>
      <c r="D2578" s="10">
        <v>137.69</v>
      </c>
      <c r="E2578" s="5" t="e">
        <f t="shared" si="40"/>
        <v>#REF!</v>
      </c>
    </row>
    <row r="2579" spans="1:5" ht="13.8" x14ac:dyDescent="0.3">
      <c r="A2579" s="6">
        <v>91936</v>
      </c>
      <c r="B2579" s="6" t="s">
        <v>7906</v>
      </c>
      <c r="C2579" s="6" t="s">
        <v>5372</v>
      </c>
      <c r="D2579" s="10">
        <v>7.61</v>
      </c>
      <c r="E2579" s="5" t="e">
        <f t="shared" si="40"/>
        <v>#REF!</v>
      </c>
    </row>
    <row r="2580" spans="1:5" ht="13.8" x14ac:dyDescent="0.3">
      <c r="A2580" s="6">
        <v>91937</v>
      </c>
      <c r="B2580" s="6" t="s">
        <v>7907</v>
      </c>
      <c r="C2580" s="6" t="s">
        <v>5372</v>
      </c>
      <c r="D2580" s="10">
        <v>6.61</v>
      </c>
      <c r="E2580" s="5" t="e">
        <f t="shared" si="40"/>
        <v>#REF!</v>
      </c>
    </row>
    <row r="2581" spans="1:5" ht="13.8" x14ac:dyDescent="0.3">
      <c r="A2581" s="6">
        <v>91939</v>
      </c>
      <c r="B2581" s="6" t="s">
        <v>7908</v>
      </c>
      <c r="C2581" s="6" t="s">
        <v>5372</v>
      </c>
      <c r="D2581" s="10">
        <v>17.55</v>
      </c>
      <c r="E2581" s="5" t="e">
        <f t="shared" si="40"/>
        <v>#REF!</v>
      </c>
    </row>
    <row r="2582" spans="1:5" ht="13.8" x14ac:dyDescent="0.3">
      <c r="A2582" s="6">
        <v>91940</v>
      </c>
      <c r="B2582" s="6" t="s">
        <v>7909</v>
      </c>
      <c r="C2582" s="6" t="s">
        <v>5372</v>
      </c>
      <c r="D2582" s="10">
        <v>9.19</v>
      </c>
      <c r="E2582" s="5" t="e">
        <f t="shared" si="40"/>
        <v>#REF!</v>
      </c>
    </row>
    <row r="2583" spans="1:5" ht="13.8" x14ac:dyDescent="0.3">
      <c r="A2583" s="6">
        <v>91941</v>
      </c>
      <c r="B2583" s="6" t="s">
        <v>7910</v>
      </c>
      <c r="C2583" s="6" t="s">
        <v>5372</v>
      </c>
      <c r="D2583" s="10">
        <v>6.05</v>
      </c>
      <c r="E2583" s="5" t="e">
        <f t="shared" si="40"/>
        <v>#REF!</v>
      </c>
    </row>
    <row r="2584" spans="1:5" ht="13.8" x14ac:dyDescent="0.3">
      <c r="A2584" s="6">
        <v>91942</v>
      </c>
      <c r="B2584" s="6" t="s">
        <v>7911</v>
      </c>
      <c r="C2584" s="6" t="s">
        <v>5372</v>
      </c>
      <c r="D2584" s="10">
        <v>21.27</v>
      </c>
      <c r="E2584" s="5" t="e">
        <f t="shared" si="40"/>
        <v>#REF!</v>
      </c>
    </row>
    <row r="2585" spans="1:5" ht="13.8" x14ac:dyDescent="0.3">
      <c r="A2585" s="6">
        <v>91943</v>
      </c>
      <c r="B2585" s="6" t="s">
        <v>7912</v>
      </c>
      <c r="C2585" s="6" t="s">
        <v>5372</v>
      </c>
      <c r="D2585" s="10">
        <v>11.65</v>
      </c>
      <c r="E2585" s="5" t="e">
        <f t="shared" si="40"/>
        <v>#REF!</v>
      </c>
    </row>
    <row r="2586" spans="1:5" ht="13.8" x14ac:dyDescent="0.3">
      <c r="A2586" s="6">
        <v>91944</v>
      </c>
      <c r="B2586" s="6" t="s">
        <v>7913</v>
      </c>
      <c r="C2586" s="6" t="s">
        <v>5372</v>
      </c>
      <c r="D2586" s="10">
        <v>8.06</v>
      </c>
      <c r="E2586" s="5" t="e">
        <f t="shared" si="40"/>
        <v>#REF!</v>
      </c>
    </row>
    <row r="2587" spans="1:5" ht="13.8" x14ac:dyDescent="0.3">
      <c r="A2587" s="6">
        <v>92865</v>
      </c>
      <c r="B2587" s="6" t="s">
        <v>7914</v>
      </c>
      <c r="C2587" s="6" t="s">
        <v>5372</v>
      </c>
      <c r="D2587" s="10">
        <v>6.31</v>
      </c>
      <c r="E2587" s="5" t="e">
        <f t="shared" si="40"/>
        <v>#REF!</v>
      </c>
    </row>
    <row r="2588" spans="1:5" ht="13.8" x14ac:dyDescent="0.3">
      <c r="A2588" s="6">
        <v>92866</v>
      </c>
      <c r="B2588" s="6" t="s">
        <v>7915</v>
      </c>
      <c r="C2588" s="6" t="s">
        <v>5372</v>
      </c>
      <c r="D2588" s="10">
        <v>5.26</v>
      </c>
      <c r="E2588" s="5" t="e">
        <f t="shared" si="40"/>
        <v>#REF!</v>
      </c>
    </row>
    <row r="2589" spans="1:5" ht="13.8" x14ac:dyDescent="0.3">
      <c r="A2589" s="6">
        <v>92867</v>
      </c>
      <c r="B2589" s="6" t="s">
        <v>7916</v>
      </c>
      <c r="C2589" s="6" t="s">
        <v>5372</v>
      </c>
      <c r="D2589" s="10">
        <v>17.21</v>
      </c>
      <c r="E2589" s="5" t="e">
        <f t="shared" si="40"/>
        <v>#REF!</v>
      </c>
    </row>
    <row r="2590" spans="1:5" ht="13.8" x14ac:dyDescent="0.3">
      <c r="A2590" s="6">
        <v>92868</v>
      </c>
      <c r="B2590" s="6" t="s">
        <v>7917</v>
      </c>
      <c r="C2590" s="6" t="s">
        <v>5372</v>
      </c>
      <c r="D2590" s="10">
        <v>8.85</v>
      </c>
      <c r="E2590" s="5" t="e">
        <f t="shared" si="40"/>
        <v>#REF!</v>
      </c>
    </row>
    <row r="2591" spans="1:5" ht="13.8" x14ac:dyDescent="0.3">
      <c r="A2591" s="6">
        <v>92869</v>
      </c>
      <c r="B2591" s="6" t="s">
        <v>7918</v>
      </c>
      <c r="C2591" s="6" t="s">
        <v>5372</v>
      </c>
      <c r="D2591" s="10">
        <v>5.71</v>
      </c>
      <c r="E2591" s="5" t="e">
        <f t="shared" si="40"/>
        <v>#REF!</v>
      </c>
    </row>
    <row r="2592" spans="1:5" ht="13.8" x14ac:dyDescent="0.3">
      <c r="A2592" s="6">
        <v>92870</v>
      </c>
      <c r="B2592" s="6" t="s">
        <v>7919</v>
      </c>
      <c r="C2592" s="6" t="s">
        <v>5372</v>
      </c>
      <c r="D2592" s="10">
        <v>20.72</v>
      </c>
      <c r="E2592" s="5" t="e">
        <f t="shared" si="40"/>
        <v>#REF!</v>
      </c>
    </row>
    <row r="2593" spans="1:5" ht="13.8" x14ac:dyDescent="0.3">
      <c r="A2593" s="6">
        <v>92871</v>
      </c>
      <c r="B2593" s="6" t="s">
        <v>7920</v>
      </c>
      <c r="C2593" s="6" t="s">
        <v>5372</v>
      </c>
      <c r="D2593" s="10">
        <v>11.1</v>
      </c>
      <c r="E2593" s="5" t="e">
        <f t="shared" si="40"/>
        <v>#REF!</v>
      </c>
    </row>
    <row r="2594" spans="1:5" ht="13.8" x14ac:dyDescent="0.3">
      <c r="A2594" s="6">
        <v>92872</v>
      </c>
      <c r="B2594" s="6" t="s">
        <v>7921</v>
      </c>
      <c r="C2594" s="6" t="s">
        <v>5372</v>
      </c>
      <c r="D2594" s="10">
        <v>7.51</v>
      </c>
      <c r="E2594" s="5" t="e">
        <f t="shared" si="40"/>
        <v>#REF!</v>
      </c>
    </row>
    <row r="2595" spans="1:5" ht="13.8" x14ac:dyDescent="0.3">
      <c r="A2595" s="6">
        <v>95777</v>
      </c>
      <c r="B2595" s="6" t="s">
        <v>7922</v>
      </c>
      <c r="C2595" s="6" t="s">
        <v>5372</v>
      </c>
      <c r="D2595" s="10">
        <v>18.63</v>
      </c>
      <c r="E2595" s="5" t="e">
        <f t="shared" si="40"/>
        <v>#REF!</v>
      </c>
    </row>
    <row r="2596" spans="1:5" ht="13.8" x14ac:dyDescent="0.3">
      <c r="A2596" s="6">
        <v>95778</v>
      </c>
      <c r="B2596" s="6" t="s">
        <v>7923</v>
      </c>
      <c r="C2596" s="6" t="s">
        <v>5372</v>
      </c>
      <c r="D2596" s="10">
        <v>19.09</v>
      </c>
      <c r="E2596" s="5" t="e">
        <f t="shared" si="40"/>
        <v>#REF!</v>
      </c>
    </row>
    <row r="2597" spans="1:5" ht="13.8" x14ac:dyDescent="0.3">
      <c r="A2597" s="6">
        <v>95779</v>
      </c>
      <c r="B2597" s="6" t="s">
        <v>7924</v>
      </c>
      <c r="C2597" s="6" t="s">
        <v>5372</v>
      </c>
      <c r="D2597" s="10">
        <v>17.54</v>
      </c>
      <c r="E2597" s="5" t="e">
        <f t="shared" si="40"/>
        <v>#REF!</v>
      </c>
    </row>
    <row r="2598" spans="1:5" ht="13.8" x14ac:dyDescent="0.3">
      <c r="A2598" s="6">
        <v>95780</v>
      </c>
      <c r="B2598" s="6" t="s">
        <v>7925</v>
      </c>
      <c r="C2598" s="6" t="s">
        <v>5372</v>
      </c>
      <c r="D2598" s="10">
        <v>21.2</v>
      </c>
      <c r="E2598" s="5" t="e">
        <f t="shared" si="40"/>
        <v>#REF!</v>
      </c>
    </row>
    <row r="2599" spans="1:5" ht="13.8" x14ac:dyDescent="0.3">
      <c r="A2599" s="6">
        <v>95781</v>
      </c>
      <c r="B2599" s="6" t="s">
        <v>7926</v>
      </c>
      <c r="C2599" s="6" t="s">
        <v>5372</v>
      </c>
      <c r="D2599" s="10">
        <v>21.55</v>
      </c>
      <c r="E2599" s="5" t="e">
        <f t="shared" si="40"/>
        <v>#REF!</v>
      </c>
    </row>
    <row r="2600" spans="1:5" ht="13.8" x14ac:dyDescent="0.3">
      <c r="A2600" s="6">
        <v>95782</v>
      </c>
      <c r="B2600" s="6" t="s">
        <v>7927</v>
      </c>
      <c r="C2600" s="6" t="s">
        <v>5372</v>
      </c>
      <c r="D2600" s="10">
        <v>22.45</v>
      </c>
      <c r="E2600" s="5" t="e">
        <f t="shared" si="40"/>
        <v>#REF!</v>
      </c>
    </row>
    <row r="2601" spans="1:5" ht="13.8" x14ac:dyDescent="0.3">
      <c r="A2601" s="6">
        <v>95785</v>
      </c>
      <c r="B2601" s="6" t="s">
        <v>7928</v>
      </c>
      <c r="C2601" s="6" t="s">
        <v>5372</v>
      </c>
      <c r="D2601" s="10">
        <v>25.54</v>
      </c>
      <c r="E2601" s="5" t="e">
        <f t="shared" si="40"/>
        <v>#REF!</v>
      </c>
    </row>
    <row r="2602" spans="1:5" ht="13.8" x14ac:dyDescent="0.3">
      <c r="A2602" s="6">
        <v>95787</v>
      </c>
      <c r="B2602" s="6" t="s">
        <v>7929</v>
      </c>
      <c r="C2602" s="6" t="s">
        <v>5372</v>
      </c>
      <c r="D2602" s="10">
        <v>18.79</v>
      </c>
      <c r="E2602" s="5" t="e">
        <f t="shared" si="40"/>
        <v>#REF!</v>
      </c>
    </row>
    <row r="2603" spans="1:5" ht="13.8" x14ac:dyDescent="0.3">
      <c r="A2603" s="6">
        <v>95789</v>
      </c>
      <c r="B2603" s="6" t="s">
        <v>7930</v>
      </c>
      <c r="C2603" s="6" t="s">
        <v>5372</v>
      </c>
      <c r="D2603" s="10">
        <v>23.33</v>
      </c>
      <c r="E2603" s="5" t="e">
        <f t="shared" si="40"/>
        <v>#REF!</v>
      </c>
    </row>
    <row r="2604" spans="1:5" ht="13.8" x14ac:dyDescent="0.3">
      <c r="A2604" s="6">
        <v>95791</v>
      </c>
      <c r="B2604" s="6" t="s">
        <v>7931</v>
      </c>
      <c r="C2604" s="6" t="s">
        <v>5372</v>
      </c>
      <c r="D2604" s="10">
        <v>30.11</v>
      </c>
      <c r="E2604" s="5" t="e">
        <f t="shared" si="40"/>
        <v>#REF!</v>
      </c>
    </row>
    <row r="2605" spans="1:5" ht="13.8" x14ac:dyDescent="0.3">
      <c r="A2605" s="6">
        <v>95795</v>
      </c>
      <c r="B2605" s="6" t="s">
        <v>7932</v>
      </c>
      <c r="C2605" s="6" t="s">
        <v>5372</v>
      </c>
      <c r="D2605" s="10">
        <v>21.67</v>
      </c>
      <c r="E2605" s="5" t="e">
        <f t="shared" si="40"/>
        <v>#REF!</v>
      </c>
    </row>
    <row r="2606" spans="1:5" ht="13.8" x14ac:dyDescent="0.3">
      <c r="A2606" s="6">
        <v>95796</v>
      </c>
      <c r="B2606" s="6" t="s">
        <v>7933</v>
      </c>
      <c r="C2606" s="6" t="s">
        <v>5372</v>
      </c>
      <c r="D2606" s="10">
        <v>27.44</v>
      </c>
      <c r="E2606" s="5" t="e">
        <f t="shared" si="40"/>
        <v>#REF!</v>
      </c>
    </row>
    <row r="2607" spans="1:5" ht="13.8" x14ac:dyDescent="0.3">
      <c r="A2607" s="6">
        <v>95797</v>
      </c>
      <c r="B2607" s="6" t="s">
        <v>7934</v>
      </c>
      <c r="C2607" s="6" t="s">
        <v>5372</v>
      </c>
      <c r="D2607" s="10">
        <v>34.950000000000003</v>
      </c>
      <c r="E2607" s="5" t="e">
        <f t="shared" si="40"/>
        <v>#REF!</v>
      </c>
    </row>
    <row r="2608" spans="1:5" ht="13.8" x14ac:dyDescent="0.3">
      <c r="A2608" s="6">
        <v>95801</v>
      </c>
      <c r="B2608" s="6" t="s">
        <v>7935</v>
      </c>
      <c r="C2608" s="6" t="s">
        <v>5372</v>
      </c>
      <c r="D2608" s="10">
        <v>26.03</v>
      </c>
      <c r="E2608" s="5" t="e">
        <f t="shared" si="40"/>
        <v>#REF!</v>
      </c>
    </row>
    <row r="2609" spans="1:5" ht="13.8" x14ac:dyDescent="0.3">
      <c r="A2609" s="6">
        <v>95802</v>
      </c>
      <c r="B2609" s="6" t="s">
        <v>7936</v>
      </c>
      <c r="C2609" s="6" t="s">
        <v>5372</v>
      </c>
      <c r="D2609" s="10">
        <v>29.05</v>
      </c>
      <c r="E2609" s="5" t="e">
        <f t="shared" si="40"/>
        <v>#REF!</v>
      </c>
    </row>
    <row r="2610" spans="1:5" ht="13.8" x14ac:dyDescent="0.3">
      <c r="A2610" s="6">
        <v>95803</v>
      </c>
      <c r="B2610" s="6" t="s">
        <v>7937</v>
      </c>
      <c r="C2610" s="6" t="s">
        <v>5372</v>
      </c>
      <c r="D2610" s="10">
        <v>38.630000000000003</v>
      </c>
      <c r="E2610" s="5" t="e">
        <f t="shared" si="40"/>
        <v>#REF!</v>
      </c>
    </row>
    <row r="2611" spans="1:5" ht="13.8" x14ac:dyDescent="0.3">
      <c r="A2611" s="6">
        <v>95804</v>
      </c>
      <c r="B2611" s="6" t="s">
        <v>7938</v>
      </c>
      <c r="C2611" s="6" t="s">
        <v>5372</v>
      </c>
      <c r="D2611" s="10">
        <v>14.37</v>
      </c>
      <c r="E2611" s="5" t="e">
        <f t="shared" si="40"/>
        <v>#REF!</v>
      </c>
    </row>
    <row r="2612" spans="1:5" ht="13.8" x14ac:dyDescent="0.3">
      <c r="A2612" s="6">
        <v>95805</v>
      </c>
      <c r="B2612" s="6" t="s">
        <v>7939</v>
      </c>
      <c r="C2612" s="6" t="s">
        <v>5372</v>
      </c>
      <c r="D2612" s="10">
        <v>14.51</v>
      </c>
      <c r="E2612" s="5" t="e">
        <f t="shared" si="40"/>
        <v>#REF!</v>
      </c>
    </row>
    <row r="2613" spans="1:5" ht="13.8" x14ac:dyDescent="0.3">
      <c r="A2613" s="6">
        <v>95806</v>
      </c>
      <c r="B2613" s="6" t="s">
        <v>7940</v>
      </c>
      <c r="C2613" s="6" t="s">
        <v>5372</v>
      </c>
      <c r="D2613" s="10">
        <v>14.96</v>
      </c>
      <c r="E2613" s="5" t="e">
        <f t="shared" si="40"/>
        <v>#REF!</v>
      </c>
    </row>
    <row r="2614" spans="1:5" ht="13.8" x14ac:dyDescent="0.3">
      <c r="A2614" s="6">
        <v>95807</v>
      </c>
      <c r="B2614" s="6" t="s">
        <v>7941</v>
      </c>
      <c r="C2614" s="6" t="s">
        <v>5372</v>
      </c>
      <c r="D2614" s="10">
        <v>16.57</v>
      </c>
      <c r="E2614" s="5" t="e">
        <f t="shared" si="40"/>
        <v>#REF!</v>
      </c>
    </row>
    <row r="2615" spans="1:5" ht="13.8" x14ac:dyDescent="0.3">
      <c r="A2615" s="6">
        <v>95808</v>
      </c>
      <c r="B2615" s="6" t="s">
        <v>7942</v>
      </c>
      <c r="C2615" s="6" t="s">
        <v>5372</v>
      </c>
      <c r="D2615" s="10">
        <v>17</v>
      </c>
      <c r="E2615" s="5" t="e">
        <f t="shared" si="40"/>
        <v>#REF!</v>
      </c>
    </row>
    <row r="2616" spans="1:5" ht="13.8" x14ac:dyDescent="0.3">
      <c r="A2616" s="6">
        <v>95809</v>
      </c>
      <c r="B2616" s="6" t="s">
        <v>7943</v>
      </c>
      <c r="C2616" s="6" t="s">
        <v>5372</v>
      </c>
      <c r="D2616" s="10">
        <v>18.55</v>
      </c>
      <c r="E2616" s="5" t="e">
        <f t="shared" si="40"/>
        <v>#REF!</v>
      </c>
    </row>
    <row r="2617" spans="1:5" ht="13.8" x14ac:dyDescent="0.3">
      <c r="A2617" s="6">
        <v>95810</v>
      </c>
      <c r="B2617" s="6" t="s">
        <v>7944</v>
      </c>
      <c r="C2617" s="6" t="s">
        <v>5372</v>
      </c>
      <c r="D2617" s="10">
        <v>8.27</v>
      </c>
      <c r="E2617" s="5" t="e">
        <f t="shared" si="40"/>
        <v>#REF!</v>
      </c>
    </row>
    <row r="2618" spans="1:5" ht="13.8" x14ac:dyDescent="0.3">
      <c r="A2618" s="6">
        <v>95811</v>
      </c>
      <c r="B2618" s="6" t="s">
        <v>7945</v>
      </c>
      <c r="C2618" s="6" t="s">
        <v>5372</v>
      </c>
      <c r="D2618" s="10">
        <v>8.7100000000000009</v>
      </c>
      <c r="E2618" s="5" t="e">
        <f t="shared" si="40"/>
        <v>#REF!</v>
      </c>
    </row>
    <row r="2619" spans="1:5" ht="13.8" x14ac:dyDescent="0.3">
      <c r="A2619" s="6">
        <v>95812</v>
      </c>
      <c r="B2619" s="6" t="s">
        <v>7946</v>
      </c>
      <c r="C2619" s="6" t="s">
        <v>5372</v>
      </c>
      <c r="D2619" s="10">
        <v>10.26</v>
      </c>
      <c r="E2619" s="5" t="e">
        <f t="shared" si="40"/>
        <v>#REF!</v>
      </c>
    </row>
    <row r="2620" spans="1:5" ht="13.8" x14ac:dyDescent="0.3">
      <c r="A2620" s="6">
        <v>95813</v>
      </c>
      <c r="B2620" s="6" t="s">
        <v>7947</v>
      </c>
      <c r="C2620" s="6" t="s">
        <v>5372</v>
      </c>
      <c r="D2620" s="10">
        <v>10.1</v>
      </c>
      <c r="E2620" s="5" t="e">
        <f t="shared" si="40"/>
        <v>#REF!</v>
      </c>
    </row>
    <row r="2621" spans="1:5" ht="13.8" x14ac:dyDescent="0.3">
      <c r="A2621" s="6">
        <v>95814</v>
      </c>
      <c r="B2621" s="6" t="s">
        <v>7948</v>
      </c>
      <c r="C2621" s="6" t="s">
        <v>5372</v>
      </c>
      <c r="D2621" s="10">
        <v>10.76</v>
      </c>
      <c r="E2621" s="5" t="e">
        <f t="shared" si="40"/>
        <v>#REF!</v>
      </c>
    </row>
    <row r="2622" spans="1:5" ht="13.8" x14ac:dyDescent="0.3">
      <c r="A2622" s="6">
        <v>95815</v>
      </c>
      <c r="B2622" s="6" t="s">
        <v>7949</v>
      </c>
      <c r="C2622" s="6" t="s">
        <v>5372</v>
      </c>
      <c r="D2622" s="10">
        <v>13.71</v>
      </c>
      <c r="E2622" s="5" t="e">
        <f t="shared" si="40"/>
        <v>#REF!</v>
      </c>
    </row>
    <row r="2623" spans="1:5" ht="13.8" x14ac:dyDescent="0.3">
      <c r="A2623" s="6">
        <v>95816</v>
      </c>
      <c r="B2623" s="6" t="s">
        <v>7950</v>
      </c>
      <c r="C2623" s="6" t="s">
        <v>5372</v>
      </c>
      <c r="D2623" s="10">
        <v>20.38</v>
      </c>
      <c r="E2623" s="5" t="e">
        <f t="shared" si="40"/>
        <v>#REF!</v>
      </c>
    </row>
    <row r="2624" spans="1:5" ht="13.8" x14ac:dyDescent="0.3">
      <c r="A2624" s="6">
        <v>95817</v>
      </c>
      <c r="B2624" s="6" t="s">
        <v>7951</v>
      </c>
      <c r="C2624" s="6" t="s">
        <v>5372</v>
      </c>
      <c r="D2624" s="10">
        <v>21.01</v>
      </c>
      <c r="E2624" s="5" t="e">
        <f t="shared" si="40"/>
        <v>#REF!</v>
      </c>
    </row>
    <row r="2625" spans="1:5" ht="13.8" x14ac:dyDescent="0.3">
      <c r="A2625" s="6">
        <v>95818</v>
      </c>
      <c r="B2625" s="6" t="s">
        <v>7952</v>
      </c>
      <c r="C2625" s="6" t="s">
        <v>5372</v>
      </c>
      <c r="D2625" s="10">
        <v>24.98</v>
      </c>
      <c r="E2625" s="5" t="e">
        <f t="shared" si="40"/>
        <v>#REF!</v>
      </c>
    </row>
    <row r="2626" spans="1:5" ht="13.8" x14ac:dyDescent="0.3">
      <c r="A2626" s="6">
        <v>97886</v>
      </c>
      <c r="B2626" s="6" t="s">
        <v>7953</v>
      </c>
      <c r="C2626" s="6" t="s">
        <v>5372</v>
      </c>
      <c r="D2626" s="10">
        <v>110.79</v>
      </c>
      <c r="E2626" s="5" t="e">
        <f t="shared" si="40"/>
        <v>#REF!</v>
      </c>
    </row>
    <row r="2627" spans="1:5" ht="13.8" x14ac:dyDescent="0.3">
      <c r="A2627" s="6">
        <v>97887</v>
      </c>
      <c r="B2627" s="6" t="s">
        <v>7954</v>
      </c>
      <c r="C2627" s="6" t="s">
        <v>5372</v>
      </c>
      <c r="D2627" s="10">
        <v>174.59</v>
      </c>
      <c r="E2627" s="5" t="e">
        <f t="shared" si="40"/>
        <v>#REF!</v>
      </c>
    </row>
    <row r="2628" spans="1:5" ht="13.8" x14ac:dyDescent="0.3">
      <c r="A2628" s="6">
        <v>97888</v>
      </c>
      <c r="B2628" s="6" t="s">
        <v>7955</v>
      </c>
      <c r="C2628" s="6" t="s">
        <v>5372</v>
      </c>
      <c r="D2628" s="10">
        <v>335.33</v>
      </c>
      <c r="E2628" s="5" t="e">
        <f t="shared" si="40"/>
        <v>#REF!</v>
      </c>
    </row>
    <row r="2629" spans="1:5" ht="13.8" x14ac:dyDescent="0.3">
      <c r="A2629" s="6">
        <v>97889</v>
      </c>
      <c r="B2629" s="6" t="s">
        <v>7956</v>
      </c>
      <c r="C2629" s="6" t="s">
        <v>5372</v>
      </c>
      <c r="D2629" s="10">
        <v>450.32</v>
      </c>
      <c r="E2629" s="5" t="e">
        <f t="shared" si="40"/>
        <v>#REF!</v>
      </c>
    </row>
    <row r="2630" spans="1:5" ht="13.8" x14ac:dyDescent="0.3">
      <c r="A2630" s="6">
        <v>97890</v>
      </c>
      <c r="B2630" s="6" t="s">
        <v>7957</v>
      </c>
      <c r="C2630" s="6" t="s">
        <v>5372</v>
      </c>
      <c r="D2630" s="10">
        <v>516.75</v>
      </c>
      <c r="E2630" s="5" t="e">
        <f t="shared" si="40"/>
        <v>#REF!</v>
      </c>
    </row>
    <row r="2631" spans="1:5" ht="13.8" x14ac:dyDescent="0.3">
      <c r="A2631" s="6">
        <v>97891</v>
      </c>
      <c r="B2631" s="6" t="s">
        <v>7958</v>
      </c>
      <c r="C2631" s="6" t="s">
        <v>5372</v>
      </c>
      <c r="D2631" s="10">
        <v>134.54</v>
      </c>
      <c r="E2631" s="5" t="e">
        <f t="shared" si="40"/>
        <v>#REF!</v>
      </c>
    </row>
    <row r="2632" spans="1:5" ht="13.8" x14ac:dyDescent="0.3">
      <c r="A2632" s="6">
        <v>97892</v>
      </c>
      <c r="B2632" s="6" t="s">
        <v>7959</v>
      </c>
      <c r="C2632" s="6" t="s">
        <v>5372</v>
      </c>
      <c r="D2632" s="10">
        <v>250.63</v>
      </c>
      <c r="E2632" s="5" t="e">
        <f t="shared" ref="E2632:E2695" si="41">TRUNC(D2632-(D2632*$F$3),2)</f>
        <v>#REF!</v>
      </c>
    </row>
    <row r="2633" spans="1:5" ht="13.8" x14ac:dyDescent="0.3">
      <c r="A2633" s="6">
        <v>97893</v>
      </c>
      <c r="B2633" s="6" t="s">
        <v>7960</v>
      </c>
      <c r="C2633" s="6" t="s">
        <v>5372</v>
      </c>
      <c r="D2633" s="10">
        <v>342.3</v>
      </c>
      <c r="E2633" s="5" t="e">
        <f t="shared" si="41"/>
        <v>#REF!</v>
      </c>
    </row>
    <row r="2634" spans="1:5" ht="13.8" x14ac:dyDescent="0.3">
      <c r="A2634" s="6">
        <v>97894</v>
      </c>
      <c r="B2634" s="6" t="s">
        <v>7961</v>
      </c>
      <c r="C2634" s="6" t="s">
        <v>5372</v>
      </c>
      <c r="D2634" s="10">
        <v>385.86</v>
      </c>
      <c r="E2634" s="5" t="e">
        <f t="shared" si="41"/>
        <v>#REF!</v>
      </c>
    </row>
    <row r="2635" spans="1:5" ht="13.8" x14ac:dyDescent="0.3">
      <c r="A2635" s="6">
        <v>68066</v>
      </c>
      <c r="B2635" s="6" t="s">
        <v>7962</v>
      </c>
      <c r="C2635" s="6" t="s">
        <v>5372</v>
      </c>
      <c r="D2635" s="10">
        <v>103.11</v>
      </c>
      <c r="E2635" s="5" t="e">
        <f t="shared" si="41"/>
        <v>#REF!</v>
      </c>
    </row>
    <row r="2636" spans="1:5" ht="13.8" x14ac:dyDescent="0.3">
      <c r="A2636" s="6">
        <v>72319</v>
      </c>
      <c r="B2636" s="6" t="s">
        <v>7963</v>
      </c>
      <c r="C2636" s="6" t="s">
        <v>5372</v>
      </c>
      <c r="D2636" s="11">
        <v>3828.36</v>
      </c>
      <c r="E2636" s="5" t="e">
        <f t="shared" si="41"/>
        <v>#REF!</v>
      </c>
    </row>
    <row r="2637" spans="1:5" ht="13.8" x14ac:dyDescent="0.3">
      <c r="A2637" s="6">
        <v>72341</v>
      </c>
      <c r="B2637" s="6" t="s">
        <v>7964</v>
      </c>
      <c r="C2637" s="6" t="s">
        <v>5372</v>
      </c>
      <c r="D2637" s="10">
        <v>208.25</v>
      </c>
      <c r="E2637" s="5" t="e">
        <f t="shared" si="41"/>
        <v>#REF!</v>
      </c>
    </row>
    <row r="2638" spans="1:5" ht="13.8" x14ac:dyDescent="0.3">
      <c r="A2638" s="6">
        <v>72343</v>
      </c>
      <c r="B2638" s="6" t="s">
        <v>7965</v>
      </c>
      <c r="C2638" s="6" t="s">
        <v>5372</v>
      </c>
      <c r="D2638" s="10">
        <v>247.9</v>
      </c>
      <c r="E2638" s="5" t="e">
        <f t="shared" si="41"/>
        <v>#REF!</v>
      </c>
    </row>
    <row r="2639" spans="1:5" ht="13.8" x14ac:dyDescent="0.3">
      <c r="A2639" s="6">
        <v>72344</v>
      </c>
      <c r="B2639" s="6" t="s">
        <v>7966</v>
      </c>
      <c r="C2639" s="6" t="s">
        <v>5372</v>
      </c>
      <c r="D2639" s="10">
        <v>402.79</v>
      </c>
      <c r="E2639" s="5" t="e">
        <f t="shared" si="41"/>
        <v>#REF!</v>
      </c>
    </row>
    <row r="2640" spans="1:5" ht="13.8" x14ac:dyDescent="0.3">
      <c r="A2640" s="6">
        <v>72345</v>
      </c>
      <c r="B2640" s="6" t="s">
        <v>7967</v>
      </c>
      <c r="C2640" s="6" t="s">
        <v>5372</v>
      </c>
      <c r="D2640" s="11">
        <v>1201.8699999999999</v>
      </c>
      <c r="E2640" s="5" t="e">
        <f t="shared" si="41"/>
        <v>#REF!</v>
      </c>
    </row>
    <row r="2641" spans="1:5" ht="13.8" x14ac:dyDescent="0.3">
      <c r="A2641" s="6" t="s">
        <v>7968</v>
      </c>
      <c r="B2641" s="6" t="s">
        <v>7969</v>
      </c>
      <c r="C2641" s="6" t="s">
        <v>5372</v>
      </c>
      <c r="D2641" s="10">
        <v>11.39</v>
      </c>
      <c r="E2641" s="5" t="e">
        <f t="shared" si="41"/>
        <v>#REF!</v>
      </c>
    </row>
    <row r="2642" spans="1:5" ht="13.8" x14ac:dyDescent="0.3">
      <c r="A2642" s="6" t="s">
        <v>7970</v>
      </c>
      <c r="B2642" s="6" t="s">
        <v>7971</v>
      </c>
      <c r="C2642" s="6" t="s">
        <v>5372</v>
      </c>
      <c r="D2642" s="10">
        <v>17.63</v>
      </c>
      <c r="E2642" s="5" t="e">
        <f t="shared" si="41"/>
        <v>#REF!</v>
      </c>
    </row>
    <row r="2643" spans="1:5" ht="13.8" x14ac:dyDescent="0.3">
      <c r="A2643" s="6" t="s">
        <v>7972</v>
      </c>
      <c r="B2643" s="6" t="s">
        <v>7973</v>
      </c>
      <c r="C2643" s="6" t="s">
        <v>5372</v>
      </c>
      <c r="D2643" s="10">
        <v>52.18</v>
      </c>
      <c r="E2643" s="5" t="e">
        <f t="shared" si="41"/>
        <v>#REF!</v>
      </c>
    </row>
    <row r="2644" spans="1:5" ht="13.8" x14ac:dyDescent="0.3">
      <c r="A2644" s="6" t="s">
        <v>7974</v>
      </c>
      <c r="B2644" s="6" t="s">
        <v>7975</v>
      </c>
      <c r="C2644" s="6" t="s">
        <v>5372</v>
      </c>
      <c r="D2644" s="10">
        <v>74.099999999999994</v>
      </c>
      <c r="E2644" s="5" t="e">
        <f t="shared" si="41"/>
        <v>#REF!</v>
      </c>
    </row>
    <row r="2645" spans="1:5" ht="13.8" x14ac:dyDescent="0.3">
      <c r="A2645" s="6" t="s">
        <v>7976</v>
      </c>
      <c r="B2645" s="6" t="s">
        <v>7977</v>
      </c>
      <c r="C2645" s="6" t="s">
        <v>5372</v>
      </c>
      <c r="D2645" s="10">
        <v>99.38</v>
      </c>
      <c r="E2645" s="5" t="e">
        <f t="shared" si="41"/>
        <v>#REF!</v>
      </c>
    </row>
    <row r="2646" spans="1:5" ht="13.8" x14ac:dyDescent="0.3">
      <c r="A2646" s="6" t="s">
        <v>7978</v>
      </c>
      <c r="B2646" s="6" t="s">
        <v>7979</v>
      </c>
      <c r="C2646" s="6" t="s">
        <v>5372</v>
      </c>
      <c r="D2646" s="10">
        <v>284.69</v>
      </c>
      <c r="E2646" s="5" t="e">
        <f t="shared" si="41"/>
        <v>#REF!</v>
      </c>
    </row>
    <row r="2647" spans="1:5" ht="13.8" x14ac:dyDescent="0.3">
      <c r="A2647" s="6" t="s">
        <v>7980</v>
      </c>
      <c r="B2647" s="6" t="s">
        <v>7981</v>
      </c>
      <c r="C2647" s="6" t="s">
        <v>5372</v>
      </c>
      <c r="D2647" s="10">
        <v>738.58</v>
      </c>
      <c r="E2647" s="5" t="e">
        <f t="shared" si="41"/>
        <v>#REF!</v>
      </c>
    </row>
    <row r="2648" spans="1:5" ht="13.8" x14ac:dyDescent="0.3">
      <c r="A2648" s="6" t="s">
        <v>7982</v>
      </c>
      <c r="B2648" s="6" t="s">
        <v>7983</v>
      </c>
      <c r="C2648" s="6" t="s">
        <v>5372</v>
      </c>
      <c r="D2648" s="11">
        <v>1009.95</v>
      </c>
      <c r="E2648" s="5" t="e">
        <f t="shared" si="41"/>
        <v>#REF!</v>
      </c>
    </row>
    <row r="2649" spans="1:5" ht="13.8" x14ac:dyDescent="0.3">
      <c r="A2649" s="6" t="s">
        <v>7984</v>
      </c>
      <c r="B2649" s="6" t="s">
        <v>7985</v>
      </c>
      <c r="C2649" s="6" t="s">
        <v>5372</v>
      </c>
      <c r="D2649" s="11">
        <v>1655.43</v>
      </c>
      <c r="E2649" s="5" t="e">
        <f t="shared" si="41"/>
        <v>#REF!</v>
      </c>
    </row>
    <row r="2650" spans="1:5" ht="13.8" x14ac:dyDescent="0.3">
      <c r="A2650" s="6" t="s">
        <v>7986</v>
      </c>
      <c r="B2650" s="6" t="s">
        <v>7987</v>
      </c>
      <c r="C2650" s="6" t="s">
        <v>5372</v>
      </c>
      <c r="D2650" s="10">
        <v>445.99</v>
      </c>
      <c r="E2650" s="5" t="e">
        <f t="shared" si="41"/>
        <v>#REF!</v>
      </c>
    </row>
    <row r="2651" spans="1:5" ht="13.8" x14ac:dyDescent="0.3">
      <c r="A2651" s="6" t="s">
        <v>7988</v>
      </c>
      <c r="B2651" s="6" t="s">
        <v>7989</v>
      </c>
      <c r="C2651" s="6" t="s">
        <v>5372</v>
      </c>
      <c r="D2651" s="10">
        <v>57.89</v>
      </c>
      <c r="E2651" s="5" t="e">
        <f t="shared" si="41"/>
        <v>#REF!</v>
      </c>
    </row>
    <row r="2652" spans="1:5" ht="13.8" x14ac:dyDescent="0.3">
      <c r="A2652" s="6" t="s">
        <v>7990</v>
      </c>
      <c r="B2652" s="6" t="s">
        <v>7991</v>
      </c>
      <c r="C2652" s="6" t="s">
        <v>5372</v>
      </c>
      <c r="D2652" s="10">
        <v>345.85</v>
      </c>
      <c r="E2652" s="5" t="e">
        <f t="shared" si="41"/>
        <v>#REF!</v>
      </c>
    </row>
    <row r="2653" spans="1:5" ht="13.8" x14ac:dyDescent="0.3">
      <c r="A2653" s="6" t="s">
        <v>7992</v>
      </c>
      <c r="B2653" s="6" t="s">
        <v>7993</v>
      </c>
      <c r="C2653" s="6" t="s">
        <v>5372</v>
      </c>
      <c r="D2653" s="10">
        <v>397.65</v>
      </c>
      <c r="E2653" s="5" t="e">
        <f t="shared" si="41"/>
        <v>#REF!</v>
      </c>
    </row>
    <row r="2654" spans="1:5" ht="13.8" x14ac:dyDescent="0.3">
      <c r="A2654" s="6" t="s">
        <v>7994</v>
      </c>
      <c r="B2654" s="6" t="s">
        <v>7995</v>
      </c>
      <c r="C2654" s="6" t="s">
        <v>5372</v>
      </c>
      <c r="D2654" s="10">
        <v>457.86</v>
      </c>
      <c r="E2654" s="5" t="e">
        <f t="shared" si="41"/>
        <v>#REF!</v>
      </c>
    </row>
    <row r="2655" spans="1:5" ht="13.8" x14ac:dyDescent="0.3">
      <c r="A2655" s="6" t="s">
        <v>7996</v>
      </c>
      <c r="B2655" s="6" t="s">
        <v>7997</v>
      </c>
      <c r="C2655" s="6" t="s">
        <v>5372</v>
      </c>
      <c r="D2655" s="10">
        <v>636.95000000000005</v>
      </c>
      <c r="E2655" s="5" t="e">
        <f t="shared" si="41"/>
        <v>#REF!</v>
      </c>
    </row>
    <row r="2656" spans="1:5" ht="13.8" x14ac:dyDescent="0.3">
      <c r="A2656" s="6" t="s">
        <v>7998</v>
      </c>
      <c r="B2656" s="6" t="s">
        <v>7999</v>
      </c>
      <c r="C2656" s="6" t="s">
        <v>5372</v>
      </c>
      <c r="D2656" s="10">
        <v>924.01</v>
      </c>
      <c r="E2656" s="5" t="e">
        <f t="shared" si="41"/>
        <v>#REF!</v>
      </c>
    </row>
    <row r="2657" spans="1:5" ht="13.8" x14ac:dyDescent="0.3">
      <c r="A2657" s="6">
        <v>83463</v>
      </c>
      <c r="B2657" s="6" t="s">
        <v>8000</v>
      </c>
      <c r="C2657" s="6" t="s">
        <v>5372</v>
      </c>
      <c r="D2657" s="10">
        <v>268.87</v>
      </c>
      <c r="E2657" s="5" t="e">
        <f t="shared" si="41"/>
        <v>#REF!</v>
      </c>
    </row>
    <row r="2658" spans="1:5" ht="13.8" x14ac:dyDescent="0.3">
      <c r="A2658" s="6">
        <v>84402</v>
      </c>
      <c r="B2658" s="6" t="s">
        <v>8001</v>
      </c>
      <c r="C2658" s="6" t="s">
        <v>5372</v>
      </c>
      <c r="D2658" s="10">
        <v>73.650000000000006</v>
      </c>
      <c r="E2658" s="5" t="e">
        <f t="shared" si="41"/>
        <v>#REF!</v>
      </c>
    </row>
    <row r="2659" spans="1:5" ht="13.8" x14ac:dyDescent="0.3">
      <c r="A2659" s="6">
        <v>93653</v>
      </c>
      <c r="B2659" s="6" t="s">
        <v>8002</v>
      </c>
      <c r="C2659" s="6" t="s">
        <v>5372</v>
      </c>
      <c r="D2659" s="10">
        <v>8.74</v>
      </c>
      <c r="E2659" s="5" t="e">
        <f t="shared" si="41"/>
        <v>#REF!</v>
      </c>
    </row>
    <row r="2660" spans="1:5" ht="13.8" x14ac:dyDescent="0.3">
      <c r="A2660" s="6">
        <v>93654</v>
      </c>
      <c r="B2660" s="6" t="s">
        <v>8003</v>
      </c>
      <c r="C2660" s="6" t="s">
        <v>5372</v>
      </c>
      <c r="D2660" s="10">
        <v>9.1300000000000008</v>
      </c>
      <c r="E2660" s="5" t="e">
        <f t="shared" si="41"/>
        <v>#REF!</v>
      </c>
    </row>
    <row r="2661" spans="1:5" ht="13.8" x14ac:dyDescent="0.3">
      <c r="A2661" s="6">
        <v>93655</v>
      </c>
      <c r="B2661" s="6" t="s">
        <v>8004</v>
      </c>
      <c r="C2661" s="6" t="s">
        <v>5372</v>
      </c>
      <c r="D2661" s="10">
        <v>9.86</v>
      </c>
      <c r="E2661" s="5" t="e">
        <f t="shared" si="41"/>
        <v>#REF!</v>
      </c>
    </row>
    <row r="2662" spans="1:5" ht="13.8" x14ac:dyDescent="0.3">
      <c r="A2662" s="6">
        <v>93656</v>
      </c>
      <c r="B2662" s="6" t="s">
        <v>8005</v>
      </c>
      <c r="C2662" s="6" t="s">
        <v>5372</v>
      </c>
      <c r="D2662" s="10">
        <v>9.86</v>
      </c>
      <c r="E2662" s="5" t="e">
        <f t="shared" si="41"/>
        <v>#REF!</v>
      </c>
    </row>
    <row r="2663" spans="1:5" ht="13.8" x14ac:dyDescent="0.3">
      <c r="A2663" s="6">
        <v>93657</v>
      </c>
      <c r="B2663" s="6" t="s">
        <v>8006</v>
      </c>
      <c r="C2663" s="6" t="s">
        <v>5372</v>
      </c>
      <c r="D2663" s="10">
        <v>10.77</v>
      </c>
      <c r="E2663" s="5" t="e">
        <f t="shared" si="41"/>
        <v>#REF!</v>
      </c>
    </row>
    <row r="2664" spans="1:5" ht="13.8" x14ac:dyDescent="0.3">
      <c r="A2664" s="6">
        <v>93658</v>
      </c>
      <c r="B2664" s="6" t="s">
        <v>8007</v>
      </c>
      <c r="C2664" s="6" t="s">
        <v>5372</v>
      </c>
      <c r="D2664" s="10">
        <v>15.61</v>
      </c>
      <c r="E2664" s="5" t="e">
        <f t="shared" si="41"/>
        <v>#REF!</v>
      </c>
    </row>
    <row r="2665" spans="1:5" ht="13.8" x14ac:dyDescent="0.3">
      <c r="A2665" s="6">
        <v>93659</v>
      </c>
      <c r="B2665" s="6" t="s">
        <v>8008</v>
      </c>
      <c r="C2665" s="6" t="s">
        <v>5372</v>
      </c>
      <c r="D2665" s="10">
        <v>17.46</v>
      </c>
      <c r="E2665" s="5" t="e">
        <f t="shared" si="41"/>
        <v>#REF!</v>
      </c>
    </row>
    <row r="2666" spans="1:5" ht="13.8" x14ac:dyDescent="0.3">
      <c r="A2666" s="6">
        <v>93660</v>
      </c>
      <c r="B2666" s="6" t="s">
        <v>8009</v>
      </c>
      <c r="C2666" s="6" t="s">
        <v>5372</v>
      </c>
      <c r="D2666" s="10">
        <v>44.02</v>
      </c>
      <c r="E2666" s="5" t="e">
        <f t="shared" si="41"/>
        <v>#REF!</v>
      </c>
    </row>
    <row r="2667" spans="1:5" ht="13.8" x14ac:dyDescent="0.3">
      <c r="A2667" s="6">
        <v>93661</v>
      </c>
      <c r="B2667" s="6" t="s">
        <v>8010</v>
      </c>
      <c r="C2667" s="6" t="s">
        <v>5372</v>
      </c>
      <c r="D2667" s="10">
        <v>44.79</v>
      </c>
      <c r="E2667" s="5" t="e">
        <f t="shared" si="41"/>
        <v>#REF!</v>
      </c>
    </row>
    <row r="2668" spans="1:5" ht="13.8" x14ac:dyDescent="0.3">
      <c r="A2668" s="6">
        <v>93662</v>
      </c>
      <c r="B2668" s="6" t="s">
        <v>8011</v>
      </c>
      <c r="C2668" s="6" t="s">
        <v>5372</v>
      </c>
      <c r="D2668" s="10">
        <v>46.3</v>
      </c>
      <c r="E2668" s="5" t="e">
        <f t="shared" si="41"/>
        <v>#REF!</v>
      </c>
    </row>
    <row r="2669" spans="1:5" ht="13.8" x14ac:dyDescent="0.3">
      <c r="A2669" s="6">
        <v>93663</v>
      </c>
      <c r="B2669" s="6" t="s">
        <v>8012</v>
      </c>
      <c r="C2669" s="6" t="s">
        <v>5372</v>
      </c>
      <c r="D2669" s="10">
        <v>46.3</v>
      </c>
      <c r="E2669" s="5" t="e">
        <f t="shared" si="41"/>
        <v>#REF!</v>
      </c>
    </row>
    <row r="2670" spans="1:5" ht="13.8" x14ac:dyDescent="0.3">
      <c r="A2670" s="6">
        <v>93664</v>
      </c>
      <c r="B2670" s="6" t="s">
        <v>8013</v>
      </c>
      <c r="C2670" s="6" t="s">
        <v>5372</v>
      </c>
      <c r="D2670" s="10">
        <v>48.08</v>
      </c>
      <c r="E2670" s="5" t="e">
        <f t="shared" si="41"/>
        <v>#REF!</v>
      </c>
    </row>
    <row r="2671" spans="1:5" ht="13.8" x14ac:dyDescent="0.3">
      <c r="A2671" s="6">
        <v>93665</v>
      </c>
      <c r="B2671" s="6" t="s">
        <v>8014</v>
      </c>
      <c r="C2671" s="6" t="s">
        <v>5372</v>
      </c>
      <c r="D2671" s="10">
        <v>50.29</v>
      </c>
      <c r="E2671" s="5" t="e">
        <f t="shared" si="41"/>
        <v>#REF!</v>
      </c>
    </row>
    <row r="2672" spans="1:5" ht="13.8" x14ac:dyDescent="0.3">
      <c r="A2672" s="6">
        <v>93666</v>
      </c>
      <c r="B2672" s="6" t="s">
        <v>8015</v>
      </c>
      <c r="C2672" s="6" t="s">
        <v>5372</v>
      </c>
      <c r="D2672" s="10">
        <v>53.97</v>
      </c>
      <c r="E2672" s="5" t="e">
        <f t="shared" si="41"/>
        <v>#REF!</v>
      </c>
    </row>
    <row r="2673" spans="1:5" ht="13.8" x14ac:dyDescent="0.3">
      <c r="A2673" s="6">
        <v>93667</v>
      </c>
      <c r="B2673" s="6" t="s">
        <v>8016</v>
      </c>
      <c r="C2673" s="6" t="s">
        <v>5372</v>
      </c>
      <c r="D2673" s="10">
        <v>54.84</v>
      </c>
      <c r="E2673" s="5" t="e">
        <f t="shared" si="41"/>
        <v>#REF!</v>
      </c>
    </row>
    <row r="2674" spans="1:5" ht="13.8" x14ac:dyDescent="0.3">
      <c r="A2674" s="6">
        <v>93668</v>
      </c>
      <c r="B2674" s="6" t="s">
        <v>8017</v>
      </c>
      <c r="C2674" s="6" t="s">
        <v>5372</v>
      </c>
      <c r="D2674" s="10">
        <v>56</v>
      </c>
      <c r="E2674" s="5" t="e">
        <f t="shared" si="41"/>
        <v>#REF!</v>
      </c>
    </row>
    <row r="2675" spans="1:5" ht="13.8" x14ac:dyDescent="0.3">
      <c r="A2675" s="6">
        <v>93669</v>
      </c>
      <c r="B2675" s="6" t="s">
        <v>8018</v>
      </c>
      <c r="C2675" s="6" t="s">
        <v>5372</v>
      </c>
      <c r="D2675" s="10">
        <v>58.23</v>
      </c>
      <c r="E2675" s="5" t="e">
        <f t="shared" si="41"/>
        <v>#REF!</v>
      </c>
    </row>
    <row r="2676" spans="1:5" ht="13.8" x14ac:dyDescent="0.3">
      <c r="A2676" s="6">
        <v>93670</v>
      </c>
      <c r="B2676" s="6" t="s">
        <v>8019</v>
      </c>
      <c r="C2676" s="6" t="s">
        <v>5372</v>
      </c>
      <c r="D2676" s="10">
        <v>58.23</v>
      </c>
      <c r="E2676" s="5" t="e">
        <f t="shared" si="41"/>
        <v>#REF!</v>
      </c>
    </row>
    <row r="2677" spans="1:5" ht="13.8" x14ac:dyDescent="0.3">
      <c r="A2677" s="6">
        <v>93671</v>
      </c>
      <c r="B2677" s="6" t="s">
        <v>8020</v>
      </c>
      <c r="C2677" s="6" t="s">
        <v>5372</v>
      </c>
      <c r="D2677" s="10">
        <v>60.93</v>
      </c>
      <c r="E2677" s="5" t="e">
        <f t="shared" si="41"/>
        <v>#REF!</v>
      </c>
    </row>
    <row r="2678" spans="1:5" ht="13.8" x14ac:dyDescent="0.3">
      <c r="A2678" s="6">
        <v>93672</v>
      </c>
      <c r="B2678" s="6" t="s">
        <v>8021</v>
      </c>
      <c r="C2678" s="6" t="s">
        <v>5372</v>
      </c>
      <c r="D2678" s="10">
        <v>65.22</v>
      </c>
      <c r="E2678" s="5" t="e">
        <f t="shared" si="41"/>
        <v>#REF!</v>
      </c>
    </row>
    <row r="2679" spans="1:5" ht="13.8" x14ac:dyDescent="0.3">
      <c r="A2679" s="6">
        <v>93673</v>
      </c>
      <c r="B2679" s="6" t="s">
        <v>8022</v>
      </c>
      <c r="C2679" s="6" t="s">
        <v>5372</v>
      </c>
      <c r="D2679" s="10">
        <v>70.739999999999995</v>
      </c>
      <c r="E2679" s="5" t="e">
        <f t="shared" si="41"/>
        <v>#REF!</v>
      </c>
    </row>
    <row r="2680" spans="1:5" ht="13.8" x14ac:dyDescent="0.3">
      <c r="A2680" s="6">
        <v>97359</v>
      </c>
      <c r="B2680" s="6" t="s">
        <v>8023</v>
      </c>
      <c r="C2680" s="6" t="s">
        <v>5372</v>
      </c>
      <c r="D2680" s="11">
        <v>2485.3200000000002</v>
      </c>
      <c r="E2680" s="5" t="e">
        <f t="shared" si="41"/>
        <v>#REF!</v>
      </c>
    </row>
    <row r="2681" spans="1:5" ht="13.8" x14ac:dyDescent="0.3">
      <c r="A2681" s="6">
        <v>97360</v>
      </c>
      <c r="B2681" s="6" t="s">
        <v>8024</v>
      </c>
      <c r="C2681" s="6" t="s">
        <v>5372</v>
      </c>
      <c r="D2681" s="11">
        <v>4795.8</v>
      </c>
      <c r="E2681" s="5" t="e">
        <f t="shared" si="41"/>
        <v>#REF!</v>
      </c>
    </row>
    <row r="2682" spans="1:5" ht="13.8" x14ac:dyDescent="0.3">
      <c r="A2682" s="6">
        <v>97361</v>
      </c>
      <c r="B2682" s="6" t="s">
        <v>8025</v>
      </c>
      <c r="C2682" s="6" t="s">
        <v>5372</v>
      </c>
      <c r="D2682" s="11">
        <v>6394.41</v>
      </c>
      <c r="E2682" s="5" t="e">
        <f t="shared" si="41"/>
        <v>#REF!</v>
      </c>
    </row>
    <row r="2683" spans="1:5" ht="13.8" x14ac:dyDescent="0.3">
      <c r="A2683" s="6">
        <v>91945</v>
      </c>
      <c r="B2683" s="6" t="s">
        <v>8026</v>
      </c>
      <c r="C2683" s="6" t="s">
        <v>5372</v>
      </c>
      <c r="D2683" s="10">
        <v>6.06</v>
      </c>
      <c r="E2683" s="5" t="e">
        <f t="shared" si="41"/>
        <v>#REF!</v>
      </c>
    </row>
    <row r="2684" spans="1:5" ht="13.8" x14ac:dyDescent="0.3">
      <c r="A2684" s="6">
        <v>91946</v>
      </c>
      <c r="B2684" s="6" t="s">
        <v>8027</v>
      </c>
      <c r="C2684" s="6" t="s">
        <v>5372</v>
      </c>
      <c r="D2684" s="10">
        <v>5.04</v>
      </c>
      <c r="E2684" s="5" t="e">
        <f t="shared" si="41"/>
        <v>#REF!</v>
      </c>
    </row>
    <row r="2685" spans="1:5" ht="13.8" x14ac:dyDescent="0.3">
      <c r="A2685" s="6">
        <v>91947</v>
      </c>
      <c r="B2685" s="6" t="s">
        <v>8028</v>
      </c>
      <c r="C2685" s="6" t="s">
        <v>5372</v>
      </c>
      <c r="D2685" s="10">
        <v>4.41</v>
      </c>
      <c r="E2685" s="5" t="e">
        <f t="shared" si="41"/>
        <v>#REF!</v>
      </c>
    </row>
    <row r="2686" spans="1:5" ht="13.8" x14ac:dyDescent="0.3">
      <c r="A2686" s="6">
        <v>91949</v>
      </c>
      <c r="B2686" s="6" t="s">
        <v>8029</v>
      </c>
      <c r="C2686" s="6" t="s">
        <v>5372</v>
      </c>
      <c r="D2686" s="10">
        <v>9.24</v>
      </c>
      <c r="E2686" s="5" t="e">
        <f t="shared" si="41"/>
        <v>#REF!</v>
      </c>
    </row>
    <row r="2687" spans="1:5" ht="13.8" x14ac:dyDescent="0.3">
      <c r="A2687" s="6">
        <v>91950</v>
      </c>
      <c r="B2687" s="6" t="s">
        <v>8030</v>
      </c>
      <c r="C2687" s="6" t="s">
        <v>5372</v>
      </c>
      <c r="D2687" s="10">
        <v>8.02</v>
      </c>
      <c r="E2687" s="5" t="e">
        <f t="shared" si="41"/>
        <v>#REF!</v>
      </c>
    </row>
    <row r="2688" spans="1:5" ht="13.8" x14ac:dyDescent="0.3">
      <c r="A2688" s="6">
        <v>91951</v>
      </c>
      <c r="B2688" s="6" t="s">
        <v>8031</v>
      </c>
      <c r="C2688" s="6" t="s">
        <v>5372</v>
      </c>
      <c r="D2688" s="10">
        <v>7.28</v>
      </c>
      <c r="E2688" s="5" t="e">
        <f t="shared" si="41"/>
        <v>#REF!</v>
      </c>
    </row>
    <row r="2689" spans="1:5" ht="13.8" x14ac:dyDescent="0.3">
      <c r="A2689" s="6">
        <v>91952</v>
      </c>
      <c r="B2689" s="6" t="s">
        <v>8032</v>
      </c>
      <c r="C2689" s="6" t="s">
        <v>5372</v>
      </c>
      <c r="D2689" s="10">
        <v>11.38</v>
      </c>
      <c r="E2689" s="5" t="e">
        <f t="shared" si="41"/>
        <v>#REF!</v>
      </c>
    </row>
    <row r="2690" spans="1:5" ht="13.8" x14ac:dyDescent="0.3">
      <c r="A2690" s="6">
        <v>91953</v>
      </c>
      <c r="B2690" s="6" t="s">
        <v>8033</v>
      </c>
      <c r="C2690" s="6" t="s">
        <v>5372</v>
      </c>
      <c r="D2690" s="10">
        <v>16.420000000000002</v>
      </c>
      <c r="E2690" s="5" t="e">
        <f t="shared" si="41"/>
        <v>#REF!</v>
      </c>
    </row>
    <row r="2691" spans="1:5" ht="13.8" x14ac:dyDescent="0.3">
      <c r="A2691" s="6">
        <v>91954</v>
      </c>
      <c r="B2691" s="6" t="s">
        <v>8034</v>
      </c>
      <c r="C2691" s="6" t="s">
        <v>5372</v>
      </c>
      <c r="D2691" s="10">
        <v>15.29</v>
      </c>
      <c r="E2691" s="5" t="e">
        <f t="shared" si="41"/>
        <v>#REF!</v>
      </c>
    </row>
    <row r="2692" spans="1:5" ht="13.8" x14ac:dyDescent="0.3">
      <c r="A2692" s="6">
        <v>91955</v>
      </c>
      <c r="B2692" s="6" t="s">
        <v>8035</v>
      </c>
      <c r="C2692" s="6" t="s">
        <v>5372</v>
      </c>
      <c r="D2692" s="10">
        <v>20.329999999999998</v>
      </c>
      <c r="E2692" s="5" t="e">
        <f t="shared" si="41"/>
        <v>#REF!</v>
      </c>
    </row>
    <row r="2693" spans="1:5" ht="13.8" x14ac:dyDescent="0.3">
      <c r="A2693" s="6">
        <v>91956</v>
      </c>
      <c r="B2693" s="6" t="s">
        <v>8036</v>
      </c>
      <c r="C2693" s="6" t="s">
        <v>5372</v>
      </c>
      <c r="D2693" s="10">
        <v>24.81</v>
      </c>
      <c r="E2693" s="5" t="e">
        <f t="shared" si="41"/>
        <v>#REF!</v>
      </c>
    </row>
    <row r="2694" spans="1:5" ht="13.8" x14ac:dyDescent="0.3">
      <c r="A2694" s="6">
        <v>91957</v>
      </c>
      <c r="B2694" s="6" t="s">
        <v>8037</v>
      </c>
      <c r="C2694" s="6" t="s">
        <v>5372</v>
      </c>
      <c r="D2694" s="10">
        <v>29.85</v>
      </c>
      <c r="E2694" s="5" t="e">
        <f t="shared" si="41"/>
        <v>#REF!</v>
      </c>
    </row>
    <row r="2695" spans="1:5" ht="13.8" x14ac:dyDescent="0.3">
      <c r="A2695" s="6">
        <v>91958</v>
      </c>
      <c r="B2695" s="6" t="s">
        <v>8038</v>
      </c>
      <c r="C2695" s="6" t="s">
        <v>5372</v>
      </c>
      <c r="D2695" s="10">
        <v>20.93</v>
      </c>
      <c r="E2695" s="5" t="e">
        <f t="shared" si="41"/>
        <v>#REF!</v>
      </c>
    </row>
    <row r="2696" spans="1:5" ht="13.8" x14ac:dyDescent="0.3">
      <c r="A2696" s="6">
        <v>91959</v>
      </c>
      <c r="B2696" s="6" t="s">
        <v>8039</v>
      </c>
      <c r="C2696" s="6" t="s">
        <v>5372</v>
      </c>
      <c r="D2696" s="10">
        <v>25.97</v>
      </c>
      <c r="E2696" s="5" t="e">
        <f t="shared" ref="E2696:E2759" si="42">TRUNC(D2696-(D2696*$F$3),2)</f>
        <v>#REF!</v>
      </c>
    </row>
    <row r="2697" spans="1:5" ht="13.8" x14ac:dyDescent="0.3">
      <c r="A2697" s="6">
        <v>91960</v>
      </c>
      <c r="B2697" s="6" t="s">
        <v>8040</v>
      </c>
      <c r="C2697" s="6" t="s">
        <v>5372</v>
      </c>
      <c r="D2697" s="10">
        <v>28.72</v>
      </c>
      <c r="E2697" s="5" t="e">
        <f t="shared" si="42"/>
        <v>#REF!</v>
      </c>
    </row>
    <row r="2698" spans="1:5" ht="13.8" x14ac:dyDescent="0.3">
      <c r="A2698" s="6">
        <v>91961</v>
      </c>
      <c r="B2698" s="6" t="s">
        <v>8041</v>
      </c>
      <c r="C2698" s="6" t="s">
        <v>5372</v>
      </c>
      <c r="D2698" s="10">
        <v>33.76</v>
      </c>
      <c r="E2698" s="5" t="e">
        <f t="shared" si="42"/>
        <v>#REF!</v>
      </c>
    </row>
    <row r="2699" spans="1:5" ht="13.8" x14ac:dyDescent="0.3">
      <c r="A2699" s="6">
        <v>91962</v>
      </c>
      <c r="B2699" s="6" t="s">
        <v>8042</v>
      </c>
      <c r="C2699" s="6" t="s">
        <v>5372</v>
      </c>
      <c r="D2699" s="10">
        <v>38.270000000000003</v>
      </c>
      <c r="E2699" s="5" t="e">
        <f t="shared" si="42"/>
        <v>#REF!</v>
      </c>
    </row>
    <row r="2700" spans="1:5" ht="13.8" x14ac:dyDescent="0.3">
      <c r="A2700" s="6">
        <v>91963</v>
      </c>
      <c r="B2700" s="6" t="s">
        <v>8043</v>
      </c>
      <c r="C2700" s="6" t="s">
        <v>5372</v>
      </c>
      <c r="D2700" s="10">
        <v>43.31</v>
      </c>
      <c r="E2700" s="5" t="e">
        <f t="shared" si="42"/>
        <v>#REF!</v>
      </c>
    </row>
    <row r="2701" spans="1:5" ht="13.8" x14ac:dyDescent="0.3">
      <c r="A2701" s="6">
        <v>91964</v>
      </c>
      <c r="B2701" s="6" t="s">
        <v>8044</v>
      </c>
      <c r="C2701" s="6" t="s">
        <v>5372</v>
      </c>
      <c r="D2701" s="10">
        <v>34.36</v>
      </c>
      <c r="E2701" s="5" t="e">
        <f t="shared" si="42"/>
        <v>#REF!</v>
      </c>
    </row>
    <row r="2702" spans="1:5" ht="13.8" x14ac:dyDescent="0.3">
      <c r="A2702" s="6">
        <v>91965</v>
      </c>
      <c r="B2702" s="6" t="s">
        <v>8045</v>
      </c>
      <c r="C2702" s="6" t="s">
        <v>5372</v>
      </c>
      <c r="D2702" s="10">
        <v>39.4</v>
      </c>
      <c r="E2702" s="5" t="e">
        <f t="shared" si="42"/>
        <v>#REF!</v>
      </c>
    </row>
    <row r="2703" spans="1:5" ht="13.8" x14ac:dyDescent="0.3">
      <c r="A2703" s="6">
        <v>91966</v>
      </c>
      <c r="B2703" s="6" t="s">
        <v>8046</v>
      </c>
      <c r="C2703" s="6" t="s">
        <v>5372</v>
      </c>
      <c r="D2703" s="10">
        <v>30.48</v>
      </c>
      <c r="E2703" s="5" t="e">
        <f t="shared" si="42"/>
        <v>#REF!</v>
      </c>
    </row>
    <row r="2704" spans="1:5" ht="13.8" x14ac:dyDescent="0.3">
      <c r="A2704" s="6">
        <v>91967</v>
      </c>
      <c r="B2704" s="6" t="s">
        <v>8047</v>
      </c>
      <c r="C2704" s="6" t="s">
        <v>5372</v>
      </c>
      <c r="D2704" s="10">
        <v>35.520000000000003</v>
      </c>
      <c r="E2704" s="5" t="e">
        <f t="shared" si="42"/>
        <v>#REF!</v>
      </c>
    </row>
    <row r="2705" spans="1:5" ht="13.8" x14ac:dyDescent="0.3">
      <c r="A2705" s="6">
        <v>91968</v>
      </c>
      <c r="B2705" s="6" t="s">
        <v>8048</v>
      </c>
      <c r="C2705" s="6" t="s">
        <v>5372</v>
      </c>
      <c r="D2705" s="10">
        <v>42.14</v>
      </c>
      <c r="E2705" s="5" t="e">
        <f t="shared" si="42"/>
        <v>#REF!</v>
      </c>
    </row>
    <row r="2706" spans="1:5" ht="13.8" x14ac:dyDescent="0.3">
      <c r="A2706" s="6">
        <v>91969</v>
      </c>
      <c r="B2706" s="6" t="s">
        <v>8049</v>
      </c>
      <c r="C2706" s="6" t="s">
        <v>5372</v>
      </c>
      <c r="D2706" s="10">
        <v>47.18</v>
      </c>
      <c r="E2706" s="5" t="e">
        <f t="shared" si="42"/>
        <v>#REF!</v>
      </c>
    </row>
    <row r="2707" spans="1:5" ht="13.8" x14ac:dyDescent="0.3">
      <c r="A2707" s="6">
        <v>91970</v>
      </c>
      <c r="B2707" s="6" t="s">
        <v>8050</v>
      </c>
      <c r="C2707" s="6" t="s">
        <v>5372</v>
      </c>
      <c r="D2707" s="10">
        <v>44.13</v>
      </c>
      <c r="E2707" s="5" t="e">
        <f t="shared" si="42"/>
        <v>#REF!</v>
      </c>
    </row>
    <row r="2708" spans="1:5" ht="13.8" x14ac:dyDescent="0.3">
      <c r="A2708" s="6">
        <v>91971</v>
      </c>
      <c r="B2708" s="6" t="s">
        <v>8051</v>
      </c>
      <c r="C2708" s="6" t="s">
        <v>5372</v>
      </c>
      <c r="D2708" s="10">
        <v>52.15</v>
      </c>
      <c r="E2708" s="5" t="e">
        <f t="shared" si="42"/>
        <v>#REF!</v>
      </c>
    </row>
    <row r="2709" spans="1:5" ht="13.8" x14ac:dyDescent="0.3">
      <c r="A2709" s="6">
        <v>91972</v>
      </c>
      <c r="B2709" s="6" t="s">
        <v>8052</v>
      </c>
      <c r="C2709" s="6" t="s">
        <v>5372</v>
      </c>
      <c r="D2709" s="10">
        <v>48.04</v>
      </c>
      <c r="E2709" s="5" t="e">
        <f t="shared" si="42"/>
        <v>#REF!</v>
      </c>
    </row>
    <row r="2710" spans="1:5" ht="13.8" x14ac:dyDescent="0.3">
      <c r="A2710" s="6">
        <v>91973</v>
      </c>
      <c r="B2710" s="6" t="s">
        <v>8053</v>
      </c>
      <c r="C2710" s="6" t="s">
        <v>5372</v>
      </c>
      <c r="D2710" s="10">
        <v>56.06</v>
      </c>
      <c r="E2710" s="5" t="e">
        <f t="shared" si="42"/>
        <v>#REF!</v>
      </c>
    </row>
    <row r="2711" spans="1:5" ht="13.8" x14ac:dyDescent="0.3">
      <c r="A2711" s="6">
        <v>91974</v>
      </c>
      <c r="B2711" s="6" t="s">
        <v>8054</v>
      </c>
      <c r="C2711" s="6" t="s">
        <v>5372</v>
      </c>
      <c r="D2711" s="10">
        <v>40.22</v>
      </c>
      <c r="E2711" s="5" t="e">
        <f t="shared" si="42"/>
        <v>#REF!</v>
      </c>
    </row>
    <row r="2712" spans="1:5" ht="13.8" x14ac:dyDescent="0.3">
      <c r="A2712" s="6">
        <v>91975</v>
      </c>
      <c r="B2712" s="6" t="s">
        <v>8055</v>
      </c>
      <c r="C2712" s="6" t="s">
        <v>5372</v>
      </c>
      <c r="D2712" s="10">
        <v>48.24</v>
      </c>
      <c r="E2712" s="5" t="e">
        <f t="shared" si="42"/>
        <v>#REF!</v>
      </c>
    </row>
    <row r="2713" spans="1:5" ht="13.8" x14ac:dyDescent="0.3">
      <c r="A2713" s="6">
        <v>91976</v>
      </c>
      <c r="B2713" s="6" t="s">
        <v>8056</v>
      </c>
      <c r="C2713" s="6" t="s">
        <v>5372</v>
      </c>
      <c r="D2713" s="10">
        <v>59.37</v>
      </c>
      <c r="E2713" s="5" t="e">
        <f t="shared" si="42"/>
        <v>#REF!</v>
      </c>
    </row>
    <row r="2714" spans="1:5" ht="13.8" x14ac:dyDescent="0.3">
      <c r="A2714" s="6">
        <v>91977</v>
      </c>
      <c r="B2714" s="6" t="s">
        <v>8057</v>
      </c>
      <c r="C2714" s="6" t="s">
        <v>5372</v>
      </c>
      <c r="D2714" s="10">
        <v>67.39</v>
      </c>
      <c r="E2714" s="5" t="e">
        <f t="shared" si="42"/>
        <v>#REF!</v>
      </c>
    </row>
    <row r="2715" spans="1:5" ht="13.8" x14ac:dyDescent="0.3">
      <c r="A2715" s="6">
        <v>91978</v>
      </c>
      <c r="B2715" s="6" t="s">
        <v>8058</v>
      </c>
      <c r="C2715" s="6" t="s">
        <v>5372</v>
      </c>
      <c r="D2715" s="10">
        <v>24.38</v>
      </c>
      <c r="E2715" s="5" t="e">
        <f t="shared" si="42"/>
        <v>#REF!</v>
      </c>
    </row>
    <row r="2716" spans="1:5" ht="13.8" x14ac:dyDescent="0.3">
      <c r="A2716" s="6">
        <v>91979</v>
      </c>
      <c r="B2716" s="6" t="s">
        <v>8059</v>
      </c>
      <c r="C2716" s="6" t="s">
        <v>5372</v>
      </c>
      <c r="D2716" s="10">
        <v>29.42</v>
      </c>
      <c r="E2716" s="5" t="e">
        <f t="shared" si="42"/>
        <v>#REF!</v>
      </c>
    </row>
    <row r="2717" spans="1:5" ht="13.8" x14ac:dyDescent="0.3">
      <c r="A2717" s="6">
        <v>91980</v>
      </c>
      <c r="B2717" s="6" t="s">
        <v>8060</v>
      </c>
      <c r="C2717" s="6" t="s">
        <v>5372</v>
      </c>
      <c r="D2717" s="10">
        <v>23.59</v>
      </c>
      <c r="E2717" s="5" t="e">
        <f t="shared" si="42"/>
        <v>#REF!</v>
      </c>
    </row>
    <row r="2718" spans="1:5" ht="13.8" x14ac:dyDescent="0.3">
      <c r="A2718" s="6">
        <v>91981</v>
      </c>
      <c r="B2718" s="6" t="s">
        <v>8061</v>
      </c>
      <c r="C2718" s="6" t="s">
        <v>5372</v>
      </c>
      <c r="D2718" s="10">
        <v>28.63</v>
      </c>
      <c r="E2718" s="5" t="e">
        <f t="shared" si="42"/>
        <v>#REF!</v>
      </c>
    </row>
    <row r="2719" spans="1:5" ht="13.8" x14ac:dyDescent="0.3">
      <c r="A2719" s="6">
        <v>91982</v>
      </c>
      <c r="B2719" s="6" t="s">
        <v>8062</v>
      </c>
      <c r="C2719" s="6" t="s">
        <v>5372</v>
      </c>
      <c r="D2719" s="10">
        <v>56.84</v>
      </c>
      <c r="E2719" s="5" t="e">
        <f t="shared" si="42"/>
        <v>#REF!</v>
      </c>
    </row>
    <row r="2720" spans="1:5" ht="13.8" x14ac:dyDescent="0.3">
      <c r="A2720" s="6">
        <v>91983</v>
      </c>
      <c r="B2720" s="6" t="s">
        <v>8063</v>
      </c>
      <c r="C2720" s="6" t="s">
        <v>5372</v>
      </c>
      <c r="D2720" s="10">
        <v>61.88</v>
      </c>
      <c r="E2720" s="5" t="e">
        <f t="shared" si="42"/>
        <v>#REF!</v>
      </c>
    </row>
    <row r="2721" spans="1:5" ht="13.8" x14ac:dyDescent="0.3">
      <c r="A2721" s="6">
        <v>91984</v>
      </c>
      <c r="B2721" s="6" t="s">
        <v>8064</v>
      </c>
      <c r="C2721" s="6" t="s">
        <v>5372</v>
      </c>
      <c r="D2721" s="10">
        <v>10.66</v>
      </c>
      <c r="E2721" s="5" t="e">
        <f t="shared" si="42"/>
        <v>#REF!</v>
      </c>
    </row>
    <row r="2722" spans="1:5" ht="13.8" x14ac:dyDescent="0.3">
      <c r="A2722" s="6">
        <v>91985</v>
      </c>
      <c r="B2722" s="6" t="s">
        <v>8065</v>
      </c>
      <c r="C2722" s="6" t="s">
        <v>5372</v>
      </c>
      <c r="D2722" s="10">
        <v>15.7</v>
      </c>
      <c r="E2722" s="5" t="e">
        <f t="shared" si="42"/>
        <v>#REF!</v>
      </c>
    </row>
    <row r="2723" spans="1:5" ht="13.8" x14ac:dyDescent="0.3">
      <c r="A2723" s="6">
        <v>91986</v>
      </c>
      <c r="B2723" s="6" t="s">
        <v>8066</v>
      </c>
      <c r="C2723" s="6" t="s">
        <v>5372</v>
      </c>
      <c r="D2723" s="10">
        <v>22.79</v>
      </c>
      <c r="E2723" s="5" t="e">
        <f t="shared" si="42"/>
        <v>#REF!</v>
      </c>
    </row>
    <row r="2724" spans="1:5" ht="13.8" x14ac:dyDescent="0.3">
      <c r="A2724" s="6">
        <v>91987</v>
      </c>
      <c r="B2724" s="6" t="s">
        <v>8067</v>
      </c>
      <c r="C2724" s="6" t="s">
        <v>5372</v>
      </c>
      <c r="D2724" s="10">
        <v>27.83</v>
      </c>
      <c r="E2724" s="5" t="e">
        <f t="shared" si="42"/>
        <v>#REF!</v>
      </c>
    </row>
    <row r="2725" spans="1:5" ht="13.8" x14ac:dyDescent="0.3">
      <c r="A2725" s="6">
        <v>91988</v>
      </c>
      <c r="B2725" s="6" t="s">
        <v>8068</v>
      </c>
      <c r="C2725" s="6" t="s">
        <v>5372</v>
      </c>
      <c r="D2725" s="10">
        <v>13.3</v>
      </c>
      <c r="E2725" s="5" t="e">
        <f t="shared" si="42"/>
        <v>#REF!</v>
      </c>
    </row>
    <row r="2726" spans="1:5" ht="13.8" x14ac:dyDescent="0.3">
      <c r="A2726" s="6">
        <v>91989</v>
      </c>
      <c r="B2726" s="6" t="s">
        <v>8069</v>
      </c>
      <c r="C2726" s="6" t="s">
        <v>5372</v>
      </c>
      <c r="D2726" s="10">
        <v>18.34</v>
      </c>
      <c r="E2726" s="5" t="e">
        <f t="shared" si="42"/>
        <v>#REF!</v>
      </c>
    </row>
    <row r="2727" spans="1:5" ht="13.8" x14ac:dyDescent="0.3">
      <c r="A2727" s="6">
        <v>91990</v>
      </c>
      <c r="B2727" s="6" t="s">
        <v>8070</v>
      </c>
      <c r="C2727" s="6" t="s">
        <v>5372</v>
      </c>
      <c r="D2727" s="10">
        <v>20.329999999999998</v>
      </c>
      <c r="E2727" s="5" t="e">
        <f t="shared" si="42"/>
        <v>#REF!</v>
      </c>
    </row>
    <row r="2728" spans="1:5" ht="13.8" x14ac:dyDescent="0.3">
      <c r="A2728" s="6">
        <v>91991</v>
      </c>
      <c r="B2728" s="6" t="s">
        <v>8071</v>
      </c>
      <c r="C2728" s="6" t="s">
        <v>5372</v>
      </c>
      <c r="D2728" s="10">
        <v>21.76</v>
      </c>
      <c r="E2728" s="5" t="e">
        <f t="shared" si="42"/>
        <v>#REF!</v>
      </c>
    </row>
    <row r="2729" spans="1:5" ht="13.8" x14ac:dyDescent="0.3">
      <c r="A2729" s="6">
        <v>91992</v>
      </c>
      <c r="B2729" s="6" t="s">
        <v>8072</v>
      </c>
      <c r="C2729" s="6" t="s">
        <v>5372</v>
      </c>
      <c r="D2729" s="10">
        <v>25.37</v>
      </c>
      <c r="E2729" s="5" t="e">
        <f t="shared" si="42"/>
        <v>#REF!</v>
      </c>
    </row>
    <row r="2730" spans="1:5" ht="13.8" x14ac:dyDescent="0.3">
      <c r="A2730" s="6">
        <v>91993</v>
      </c>
      <c r="B2730" s="6" t="s">
        <v>8073</v>
      </c>
      <c r="C2730" s="6" t="s">
        <v>5372</v>
      </c>
      <c r="D2730" s="10">
        <v>26.8</v>
      </c>
      <c r="E2730" s="5" t="e">
        <f t="shared" si="42"/>
        <v>#REF!</v>
      </c>
    </row>
    <row r="2731" spans="1:5" ht="13.8" x14ac:dyDescent="0.3">
      <c r="A2731" s="6">
        <v>91994</v>
      </c>
      <c r="B2731" s="6" t="s">
        <v>8074</v>
      </c>
      <c r="C2731" s="6" t="s">
        <v>5372</v>
      </c>
      <c r="D2731" s="10">
        <v>14.55</v>
      </c>
      <c r="E2731" s="5" t="e">
        <f t="shared" si="42"/>
        <v>#REF!</v>
      </c>
    </row>
    <row r="2732" spans="1:5" ht="13.8" x14ac:dyDescent="0.3">
      <c r="A2732" s="6">
        <v>91995</v>
      </c>
      <c r="B2732" s="6" t="s">
        <v>8075</v>
      </c>
      <c r="C2732" s="6" t="s">
        <v>5372</v>
      </c>
      <c r="D2732" s="10">
        <v>15.98</v>
      </c>
      <c r="E2732" s="5" t="e">
        <f t="shared" si="42"/>
        <v>#REF!</v>
      </c>
    </row>
    <row r="2733" spans="1:5" ht="13.8" x14ac:dyDescent="0.3">
      <c r="A2733" s="6">
        <v>91996</v>
      </c>
      <c r="B2733" s="6" t="s">
        <v>8076</v>
      </c>
      <c r="C2733" s="6" t="s">
        <v>5372</v>
      </c>
      <c r="D2733" s="10">
        <v>19.59</v>
      </c>
      <c r="E2733" s="5" t="e">
        <f t="shared" si="42"/>
        <v>#REF!</v>
      </c>
    </row>
    <row r="2734" spans="1:5" ht="13.8" x14ac:dyDescent="0.3">
      <c r="A2734" s="6">
        <v>91997</v>
      </c>
      <c r="B2734" s="6" t="s">
        <v>8077</v>
      </c>
      <c r="C2734" s="6" t="s">
        <v>5372</v>
      </c>
      <c r="D2734" s="10">
        <v>21.02</v>
      </c>
      <c r="E2734" s="5" t="e">
        <f t="shared" si="42"/>
        <v>#REF!</v>
      </c>
    </row>
    <row r="2735" spans="1:5" ht="13.8" x14ac:dyDescent="0.3">
      <c r="A2735" s="6">
        <v>91998</v>
      </c>
      <c r="B2735" s="6" t="s">
        <v>8078</v>
      </c>
      <c r="C2735" s="6" t="s">
        <v>5372</v>
      </c>
      <c r="D2735" s="10">
        <v>12.31</v>
      </c>
      <c r="E2735" s="5" t="e">
        <f t="shared" si="42"/>
        <v>#REF!</v>
      </c>
    </row>
    <row r="2736" spans="1:5" ht="13.8" x14ac:dyDescent="0.3">
      <c r="A2736" s="6">
        <v>91999</v>
      </c>
      <c r="B2736" s="6" t="s">
        <v>8079</v>
      </c>
      <c r="C2736" s="6" t="s">
        <v>5372</v>
      </c>
      <c r="D2736" s="10">
        <v>13.74</v>
      </c>
      <c r="E2736" s="5" t="e">
        <f t="shared" si="42"/>
        <v>#REF!</v>
      </c>
    </row>
    <row r="2737" spans="1:5" ht="13.8" x14ac:dyDescent="0.3">
      <c r="A2737" s="6">
        <v>92000</v>
      </c>
      <c r="B2737" s="6" t="s">
        <v>8080</v>
      </c>
      <c r="C2737" s="6" t="s">
        <v>5372</v>
      </c>
      <c r="D2737" s="10">
        <v>17.350000000000001</v>
      </c>
      <c r="E2737" s="5" t="e">
        <f t="shared" si="42"/>
        <v>#REF!</v>
      </c>
    </row>
    <row r="2738" spans="1:5" ht="13.8" x14ac:dyDescent="0.3">
      <c r="A2738" s="6">
        <v>92001</v>
      </c>
      <c r="B2738" s="6" t="s">
        <v>8081</v>
      </c>
      <c r="C2738" s="6" t="s">
        <v>5372</v>
      </c>
      <c r="D2738" s="10">
        <v>18.78</v>
      </c>
      <c r="E2738" s="5" t="e">
        <f t="shared" si="42"/>
        <v>#REF!</v>
      </c>
    </row>
    <row r="2739" spans="1:5" ht="13.8" x14ac:dyDescent="0.3">
      <c r="A2739" s="6">
        <v>92002</v>
      </c>
      <c r="B2739" s="6" t="s">
        <v>8082</v>
      </c>
      <c r="C2739" s="6" t="s">
        <v>5372</v>
      </c>
      <c r="D2739" s="10">
        <v>27.24</v>
      </c>
      <c r="E2739" s="5" t="e">
        <f t="shared" si="42"/>
        <v>#REF!</v>
      </c>
    </row>
    <row r="2740" spans="1:5" ht="13.8" x14ac:dyDescent="0.3">
      <c r="A2740" s="6">
        <v>92003</v>
      </c>
      <c r="B2740" s="6" t="s">
        <v>8083</v>
      </c>
      <c r="C2740" s="6" t="s">
        <v>5372</v>
      </c>
      <c r="D2740" s="10">
        <v>30.1</v>
      </c>
      <c r="E2740" s="5" t="e">
        <f t="shared" si="42"/>
        <v>#REF!</v>
      </c>
    </row>
    <row r="2741" spans="1:5" ht="13.8" x14ac:dyDescent="0.3">
      <c r="A2741" s="6">
        <v>92004</v>
      </c>
      <c r="B2741" s="6" t="s">
        <v>8084</v>
      </c>
      <c r="C2741" s="6" t="s">
        <v>5372</v>
      </c>
      <c r="D2741" s="10">
        <v>32.28</v>
      </c>
      <c r="E2741" s="5" t="e">
        <f t="shared" si="42"/>
        <v>#REF!</v>
      </c>
    </row>
    <row r="2742" spans="1:5" ht="13.8" x14ac:dyDescent="0.3">
      <c r="A2742" s="6">
        <v>92005</v>
      </c>
      <c r="B2742" s="6" t="s">
        <v>8085</v>
      </c>
      <c r="C2742" s="6" t="s">
        <v>5372</v>
      </c>
      <c r="D2742" s="10">
        <v>35.14</v>
      </c>
      <c r="E2742" s="5" t="e">
        <f t="shared" si="42"/>
        <v>#REF!</v>
      </c>
    </row>
    <row r="2743" spans="1:5" ht="13.8" x14ac:dyDescent="0.3">
      <c r="A2743" s="6">
        <v>92006</v>
      </c>
      <c r="B2743" s="6" t="s">
        <v>8086</v>
      </c>
      <c r="C2743" s="6" t="s">
        <v>5372</v>
      </c>
      <c r="D2743" s="10">
        <v>22.75</v>
      </c>
      <c r="E2743" s="5" t="e">
        <f t="shared" si="42"/>
        <v>#REF!</v>
      </c>
    </row>
    <row r="2744" spans="1:5" ht="13.8" x14ac:dyDescent="0.3">
      <c r="A2744" s="6">
        <v>92007</v>
      </c>
      <c r="B2744" s="6" t="s">
        <v>8087</v>
      </c>
      <c r="C2744" s="6" t="s">
        <v>5372</v>
      </c>
      <c r="D2744" s="10">
        <v>25.61</v>
      </c>
      <c r="E2744" s="5" t="e">
        <f t="shared" si="42"/>
        <v>#REF!</v>
      </c>
    </row>
    <row r="2745" spans="1:5" ht="13.8" x14ac:dyDescent="0.3">
      <c r="A2745" s="6">
        <v>92008</v>
      </c>
      <c r="B2745" s="6" t="s">
        <v>8088</v>
      </c>
      <c r="C2745" s="6" t="s">
        <v>5372</v>
      </c>
      <c r="D2745" s="10">
        <v>27.79</v>
      </c>
      <c r="E2745" s="5" t="e">
        <f t="shared" si="42"/>
        <v>#REF!</v>
      </c>
    </row>
    <row r="2746" spans="1:5" ht="13.8" x14ac:dyDescent="0.3">
      <c r="A2746" s="6">
        <v>92009</v>
      </c>
      <c r="B2746" s="6" t="s">
        <v>8089</v>
      </c>
      <c r="C2746" s="6" t="s">
        <v>5372</v>
      </c>
      <c r="D2746" s="10">
        <v>30.65</v>
      </c>
      <c r="E2746" s="5" t="e">
        <f t="shared" si="42"/>
        <v>#REF!</v>
      </c>
    </row>
    <row r="2747" spans="1:5" ht="13.8" x14ac:dyDescent="0.3">
      <c r="A2747" s="6">
        <v>92010</v>
      </c>
      <c r="B2747" s="6" t="s">
        <v>8090</v>
      </c>
      <c r="C2747" s="6" t="s">
        <v>5372</v>
      </c>
      <c r="D2747" s="10">
        <v>39.92</v>
      </c>
      <c r="E2747" s="5" t="e">
        <f t="shared" si="42"/>
        <v>#REF!</v>
      </c>
    </row>
    <row r="2748" spans="1:5" ht="13.8" x14ac:dyDescent="0.3">
      <c r="A2748" s="6">
        <v>92011</v>
      </c>
      <c r="B2748" s="6" t="s">
        <v>8091</v>
      </c>
      <c r="C2748" s="6" t="s">
        <v>5372</v>
      </c>
      <c r="D2748" s="10">
        <v>44.21</v>
      </c>
      <c r="E2748" s="5" t="e">
        <f t="shared" si="42"/>
        <v>#REF!</v>
      </c>
    </row>
    <row r="2749" spans="1:5" ht="13.8" x14ac:dyDescent="0.3">
      <c r="A2749" s="6">
        <v>92012</v>
      </c>
      <c r="B2749" s="6" t="s">
        <v>8092</v>
      </c>
      <c r="C2749" s="6" t="s">
        <v>5372</v>
      </c>
      <c r="D2749" s="10">
        <v>44.96</v>
      </c>
      <c r="E2749" s="5" t="e">
        <f t="shared" si="42"/>
        <v>#REF!</v>
      </c>
    </row>
    <row r="2750" spans="1:5" ht="13.8" x14ac:dyDescent="0.3">
      <c r="A2750" s="6">
        <v>92013</v>
      </c>
      <c r="B2750" s="6" t="s">
        <v>8093</v>
      </c>
      <c r="C2750" s="6" t="s">
        <v>5372</v>
      </c>
      <c r="D2750" s="10">
        <v>49.25</v>
      </c>
      <c r="E2750" s="5" t="e">
        <f t="shared" si="42"/>
        <v>#REF!</v>
      </c>
    </row>
    <row r="2751" spans="1:5" ht="13.8" x14ac:dyDescent="0.3">
      <c r="A2751" s="6">
        <v>92014</v>
      </c>
      <c r="B2751" s="6" t="s">
        <v>8094</v>
      </c>
      <c r="C2751" s="6" t="s">
        <v>5372</v>
      </c>
      <c r="D2751" s="10">
        <v>33.200000000000003</v>
      </c>
      <c r="E2751" s="5" t="e">
        <f t="shared" si="42"/>
        <v>#REF!</v>
      </c>
    </row>
    <row r="2752" spans="1:5" ht="13.8" x14ac:dyDescent="0.3">
      <c r="A2752" s="6">
        <v>92015</v>
      </c>
      <c r="B2752" s="6" t="s">
        <v>8095</v>
      </c>
      <c r="C2752" s="6" t="s">
        <v>5372</v>
      </c>
      <c r="D2752" s="10">
        <v>37.49</v>
      </c>
      <c r="E2752" s="5" t="e">
        <f t="shared" si="42"/>
        <v>#REF!</v>
      </c>
    </row>
    <row r="2753" spans="1:5" ht="13.8" x14ac:dyDescent="0.3">
      <c r="A2753" s="6">
        <v>92016</v>
      </c>
      <c r="B2753" s="6" t="s">
        <v>8096</v>
      </c>
      <c r="C2753" s="6" t="s">
        <v>5372</v>
      </c>
      <c r="D2753" s="10">
        <v>38.24</v>
      </c>
      <c r="E2753" s="5" t="e">
        <f t="shared" si="42"/>
        <v>#REF!</v>
      </c>
    </row>
    <row r="2754" spans="1:5" ht="13.8" x14ac:dyDescent="0.3">
      <c r="A2754" s="6">
        <v>92017</v>
      </c>
      <c r="B2754" s="6" t="s">
        <v>8097</v>
      </c>
      <c r="C2754" s="6" t="s">
        <v>5372</v>
      </c>
      <c r="D2754" s="10">
        <v>42.53</v>
      </c>
      <c r="E2754" s="5" t="e">
        <f t="shared" si="42"/>
        <v>#REF!</v>
      </c>
    </row>
    <row r="2755" spans="1:5" ht="13.8" x14ac:dyDescent="0.3">
      <c r="A2755" s="6">
        <v>92018</v>
      </c>
      <c r="B2755" s="6" t="s">
        <v>8098</v>
      </c>
      <c r="C2755" s="6" t="s">
        <v>5372</v>
      </c>
      <c r="D2755" s="10">
        <v>43.95</v>
      </c>
      <c r="E2755" s="5" t="e">
        <f t="shared" si="42"/>
        <v>#REF!</v>
      </c>
    </row>
    <row r="2756" spans="1:5" ht="13.8" x14ac:dyDescent="0.3">
      <c r="A2756" s="6">
        <v>92019</v>
      </c>
      <c r="B2756" s="6" t="s">
        <v>8099</v>
      </c>
      <c r="C2756" s="6" t="s">
        <v>5372</v>
      </c>
      <c r="D2756" s="10">
        <v>51.97</v>
      </c>
      <c r="E2756" s="5" t="e">
        <f t="shared" si="42"/>
        <v>#REF!</v>
      </c>
    </row>
    <row r="2757" spans="1:5" ht="13.8" x14ac:dyDescent="0.3">
      <c r="A2757" s="6">
        <v>92020</v>
      </c>
      <c r="B2757" s="6" t="s">
        <v>8100</v>
      </c>
      <c r="C2757" s="6" t="s">
        <v>5372</v>
      </c>
      <c r="D2757" s="10">
        <v>64.989999999999995</v>
      </c>
      <c r="E2757" s="5" t="e">
        <f t="shared" si="42"/>
        <v>#REF!</v>
      </c>
    </row>
    <row r="2758" spans="1:5" ht="13.8" x14ac:dyDescent="0.3">
      <c r="A2758" s="6">
        <v>92021</v>
      </c>
      <c r="B2758" s="6" t="s">
        <v>8101</v>
      </c>
      <c r="C2758" s="6" t="s">
        <v>5372</v>
      </c>
      <c r="D2758" s="10">
        <v>73.010000000000005</v>
      </c>
      <c r="E2758" s="5" t="e">
        <f t="shared" si="42"/>
        <v>#REF!</v>
      </c>
    </row>
    <row r="2759" spans="1:5" ht="13.8" x14ac:dyDescent="0.3">
      <c r="A2759" s="6">
        <v>92022</v>
      </c>
      <c r="B2759" s="6" t="s">
        <v>8102</v>
      </c>
      <c r="C2759" s="6" t="s">
        <v>5372</v>
      </c>
      <c r="D2759" s="10">
        <v>24.07</v>
      </c>
      <c r="E2759" s="5" t="e">
        <f t="shared" si="42"/>
        <v>#REF!</v>
      </c>
    </row>
    <row r="2760" spans="1:5" ht="13.8" x14ac:dyDescent="0.3">
      <c r="A2760" s="6">
        <v>92023</v>
      </c>
      <c r="B2760" s="6" t="s">
        <v>8103</v>
      </c>
      <c r="C2760" s="6" t="s">
        <v>5372</v>
      </c>
      <c r="D2760" s="10">
        <v>29.11</v>
      </c>
      <c r="E2760" s="5" t="e">
        <f t="shared" ref="E2760:E2823" si="43">TRUNC(D2760-(D2760*$F$3),2)</f>
        <v>#REF!</v>
      </c>
    </row>
    <row r="2761" spans="1:5" ht="13.8" x14ac:dyDescent="0.3">
      <c r="A2761" s="6">
        <v>92024</v>
      </c>
      <c r="B2761" s="6" t="s">
        <v>8104</v>
      </c>
      <c r="C2761" s="6" t="s">
        <v>5372</v>
      </c>
      <c r="D2761" s="10">
        <v>36.79</v>
      </c>
      <c r="E2761" s="5" t="e">
        <f t="shared" si="43"/>
        <v>#REF!</v>
      </c>
    </row>
    <row r="2762" spans="1:5" ht="13.8" x14ac:dyDescent="0.3">
      <c r="A2762" s="6">
        <v>92025</v>
      </c>
      <c r="B2762" s="6" t="s">
        <v>8105</v>
      </c>
      <c r="C2762" s="6" t="s">
        <v>5372</v>
      </c>
      <c r="D2762" s="10">
        <v>41.83</v>
      </c>
      <c r="E2762" s="5" t="e">
        <f t="shared" si="43"/>
        <v>#REF!</v>
      </c>
    </row>
    <row r="2763" spans="1:5" ht="13.8" x14ac:dyDescent="0.3">
      <c r="A2763" s="6">
        <v>92026</v>
      </c>
      <c r="B2763" s="6" t="s">
        <v>8106</v>
      </c>
      <c r="C2763" s="6" t="s">
        <v>5372</v>
      </c>
      <c r="D2763" s="10">
        <v>33.619999999999997</v>
      </c>
      <c r="E2763" s="5" t="e">
        <f t="shared" si="43"/>
        <v>#REF!</v>
      </c>
    </row>
    <row r="2764" spans="1:5" ht="13.8" x14ac:dyDescent="0.3">
      <c r="A2764" s="6">
        <v>92027</v>
      </c>
      <c r="B2764" s="6" t="s">
        <v>8107</v>
      </c>
      <c r="C2764" s="6" t="s">
        <v>5372</v>
      </c>
      <c r="D2764" s="10">
        <v>38.659999999999997</v>
      </c>
      <c r="E2764" s="5" t="e">
        <f t="shared" si="43"/>
        <v>#REF!</v>
      </c>
    </row>
    <row r="2765" spans="1:5" ht="13.8" x14ac:dyDescent="0.3">
      <c r="A2765" s="6">
        <v>92028</v>
      </c>
      <c r="B2765" s="6" t="s">
        <v>8108</v>
      </c>
      <c r="C2765" s="6" t="s">
        <v>5372</v>
      </c>
      <c r="D2765" s="10">
        <v>27.98</v>
      </c>
      <c r="E2765" s="5" t="e">
        <f t="shared" si="43"/>
        <v>#REF!</v>
      </c>
    </row>
    <row r="2766" spans="1:5" ht="13.8" x14ac:dyDescent="0.3">
      <c r="A2766" s="6">
        <v>92029</v>
      </c>
      <c r="B2766" s="6" t="s">
        <v>8109</v>
      </c>
      <c r="C2766" s="6" t="s">
        <v>5372</v>
      </c>
      <c r="D2766" s="10">
        <v>33.020000000000003</v>
      </c>
      <c r="E2766" s="5" t="e">
        <f t="shared" si="43"/>
        <v>#REF!</v>
      </c>
    </row>
    <row r="2767" spans="1:5" ht="13.8" x14ac:dyDescent="0.3">
      <c r="A2767" s="6">
        <v>92030</v>
      </c>
      <c r="B2767" s="6" t="s">
        <v>8110</v>
      </c>
      <c r="C2767" s="6" t="s">
        <v>5372</v>
      </c>
      <c r="D2767" s="10">
        <v>40.659999999999997</v>
      </c>
      <c r="E2767" s="5" t="e">
        <f t="shared" si="43"/>
        <v>#REF!</v>
      </c>
    </row>
    <row r="2768" spans="1:5" ht="13.8" x14ac:dyDescent="0.3">
      <c r="A2768" s="6">
        <v>92031</v>
      </c>
      <c r="B2768" s="6" t="s">
        <v>8111</v>
      </c>
      <c r="C2768" s="6" t="s">
        <v>5372</v>
      </c>
      <c r="D2768" s="10">
        <v>45.7</v>
      </c>
      <c r="E2768" s="5" t="e">
        <f t="shared" si="43"/>
        <v>#REF!</v>
      </c>
    </row>
    <row r="2769" spans="1:5" ht="13.8" x14ac:dyDescent="0.3">
      <c r="A2769" s="6">
        <v>92032</v>
      </c>
      <c r="B2769" s="6" t="s">
        <v>8112</v>
      </c>
      <c r="C2769" s="6" t="s">
        <v>5372</v>
      </c>
      <c r="D2769" s="10">
        <v>41.4</v>
      </c>
      <c r="E2769" s="5" t="e">
        <f t="shared" si="43"/>
        <v>#REF!</v>
      </c>
    </row>
    <row r="2770" spans="1:5" ht="13.8" x14ac:dyDescent="0.3">
      <c r="A2770" s="6">
        <v>92033</v>
      </c>
      <c r="B2770" s="6" t="s">
        <v>8113</v>
      </c>
      <c r="C2770" s="6" t="s">
        <v>5372</v>
      </c>
      <c r="D2770" s="10">
        <v>46.44</v>
      </c>
      <c r="E2770" s="5" t="e">
        <f t="shared" si="43"/>
        <v>#REF!</v>
      </c>
    </row>
    <row r="2771" spans="1:5" ht="13.8" x14ac:dyDescent="0.3">
      <c r="A2771" s="6">
        <v>92034</v>
      </c>
      <c r="B2771" s="6" t="s">
        <v>8114</v>
      </c>
      <c r="C2771" s="6" t="s">
        <v>5372</v>
      </c>
      <c r="D2771" s="10">
        <v>37.53</v>
      </c>
      <c r="E2771" s="5" t="e">
        <f t="shared" si="43"/>
        <v>#REF!</v>
      </c>
    </row>
    <row r="2772" spans="1:5" ht="13.8" x14ac:dyDescent="0.3">
      <c r="A2772" s="6">
        <v>92035</v>
      </c>
      <c r="B2772" s="6" t="s">
        <v>8115</v>
      </c>
      <c r="C2772" s="6" t="s">
        <v>5372</v>
      </c>
      <c r="D2772" s="10">
        <v>42.57</v>
      </c>
      <c r="E2772" s="5" t="e">
        <f t="shared" si="43"/>
        <v>#REF!</v>
      </c>
    </row>
    <row r="2773" spans="1:5" ht="13.8" x14ac:dyDescent="0.3">
      <c r="A2773" s="6">
        <v>72278</v>
      </c>
      <c r="B2773" s="6" t="s">
        <v>8116</v>
      </c>
      <c r="C2773" s="6" t="s">
        <v>5372</v>
      </c>
      <c r="D2773" s="10">
        <v>65.489999999999995</v>
      </c>
      <c r="E2773" s="5" t="e">
        <f t="shared" si="43"/>
        <v>#REF!</v>
      </c>
    </row>
    <row r="2774" spans="1:5" ht="13.8" x14ac:dyDescent="0.3">
      <c r="A2774" s="6">
        <v>72280</v>
      </c>
      <c r="B2774" s="6" t="s">
        <v>8117</v>
      </c>
      <c r="C2774" s="6" t="s">
        <v>5372</v>
      </c>
      <c r="D2774" s="10">
        <v>36.86</v>
      </c>
      <c r="E2774" s="5" t="e">
        <f t="shared" si="43"/>
        <v>#REF!</v>
      </c>
    </row>
    <row r="2775" spans="1:5" ht="13.8" x14ac:dyDescent="0.3">
      <c r="A2775" s="6">
        <v>97583</v>
      </c>
      <c r="B2775" s="6" t="s">
        <v>8118</v>
      </c>
      <c r="C2775" s="6" t="s">
        <v>5372</v>
      </c>
      <c r="D2775" s="10">
        <v>50.74</v>
      </c>
      <c r="E2775" s="5" t="e">
        <f t="shared" si="43"/>
        <v>#REF!</v>
      </c>
    </row>
    <row r="2776" spans="1:5" ht="13.8" x14ac:dyDescent="0.3">
      <c r="A2776" s="6">
        <v>97584</v>
      </c>
      <c r="B2776" s="6" t="s">
        <v>8119</v>
      </c>
      <c r="C2776" s="6" t="s">
        <v>5372</v>
      </c>
      <c r="D2776" s="10">
        <v>70.88</v>
      </c>
      <c r="E2776" s="5" t="e">
        <f t="shared" si="43"/>
        <v>#REF!</v>
      </c>
    </row>
    <row r="2777" spans="1:5" ht="13.8" x14ac:dyDescent="0.3">
      <c r="A2777" s="6">
        <v>97585</v>
      </c>
      <c r="B2777" s="6" t="s">
        <v>8120</v>
      </c>
      <c r="C2777" s="6" t="s">
        <v>5372</v>
      </c>
      <c r="D2777" s="10">
        <v>68.22</v>
      </c>
      <c r="E2777" s="5" t="e">
        <f t="shared" si="43"/>
        <v>#REF!</v>
      </c>
    </row>
    <row r="2778" spans="1:5" ht="13.8" x14ac:dyDescent="0.3">
      <c r="A2778" s="6">
        <v>97586</v>
      </c>
      <c r="B2778" s="6" t="s">
        <v>8121</v>
      </c>
      <c r="C2778" s="6" t="s">
        <v>5372</v>
      </c>
      <c r="D2778" s="10">
        <v>92.54</v>
      </c>
      <c r="E2778" s="5" t="e">
        <f t="shared" si="43"/>
        <v>#REF!</v>
      </c>
    </row>
    <row r="2779" spans="1:5" ht="13.8" x14ac:dyDescent="0.3">
      <c r="A2779" s="6">
        <v>97587</v>
      </c>
      <c r="B2779" s="6" t="s">
        <v>8122</v>
      </c>
      <c r="C2779" s="6" t="s">
        <v>5372</v>
      </c>
      <c r="D2779" s="10">
        <v>168.59</v>
      </c>
      <c r="E2779" s="5" t="e">
        <f t="shared" si="43"/>
        <v>#REF!</v>
      </c>
    </row>
    <row r="2780" spans="1:5" ht="13.8" x14ac:dyDescent="0.3">
      <c r="A2780" s="6">
        <v>97589</v>
      </c>
      <c r="B2780" s="6" t="s">
        <v>8123</v>
      </c>
      <c r="C2780" s="6" t="s">
        <v>5372</v>
      </c>
      <c r="D2780" s="10">
        <v>25</v>
      </c>
      <c r="E2780" s="5" t="e">
        <f t="shared" si="43"/>
        <v>#REF!</v>
      </c>
    </row>
    <row r="2781" spans="1:5" ht="13.8" x14ac:dyDescent="0.3">
      <c r="A2781" s="6">
        <v>97590</v>
      </c>
      <c r="B2781" s="6" t="s">
        <v>8124</v>
      </c>
      <c r="C2781" s="6" t="s">
        <v>5372</v>
      </c>
      <c r="D2781" s="10">
        <v>58.61</v>
      </c>
      <c r="E2781" s="5" t="e">
        <f t="shared" si="43"/>
        <v>#REF!</v>
      </c>
    </row>
    <row r="2782" spans="1:5" ht="13.8" x14ac:dyDescent="0.3">
      <c r="A2782" s="6">
        <v>97591</v>
      </c>
      <c r="B2782" s="6" t="s">
        <v>8125</v>
      </c>
      <c r="C2782" s="6" t="s">
        <v>5372</v>
      </c>
      <c r="D2782" s="10">
        <v>76.84</v>
      </c>
      <c r="E2782" s="5" t="e">
        <f t="shared" si="43"/>
        <v>#REF!</v>
      </c>
    </row>
    <row r="2783" spans="1:5" ht="13.8" x14ac:dyDescent="0.3">
      <c r="A2783" s="6">
        <v>97592</v>
      </c>
      <c r="B2783" s="6" t="s">
        <v>8126</v>
      </c>
      <c r="C2783" s="6" t="s">
        <v>5372</v>
      </c>
      <c r="D2783" s="10">
        <v>30.69</v>
      </c>
      <c r="E2783" s="5" t="e">
        <f t="shared" si="43"/>
        <v>#REF!</v>
      </c>
    </row>
    <row r="2784" spans="1:5" ht="13.8" x14ac:dyDescent="0.3">
      <c r="A2784" s="6">
        <v>97593</v>
      </c>
      <c r="B2784" s="6" t="s">
        <v>8127</v>
      </c>
      <c r="C2784" s="6" t="s">
        <v>5372</v>
      </c>
      <c r="D2784" s="10">
        <v>84.3</v>
      </c>
      <c r="E2784" s="5" t="e">
        <f t="shared" si="43"/>
        <v>#REF!</v>
      </c>
    </row>
    <row r="2785" spans="1:5" ht="13.8" x14ac:dyDescent="0.3">
      <c r="A2785" s="6">
        <v>97594</v>
      </c>
      <c r="B2785" s="6" t="s">
        <v>8128</v>
      </c>
      <c r="C2785" s="6" t="s">
        <v>5372</v>
      </c>
      <c r="D2785" s="10">
        <v>77.12</v>
      </c>
      <c r="E2785" s="5" t="e">
        <f t="shared" si="43"/>
        <v>#REF!</v>
      </c>
    </row>
    <row r="2786" spans="1:5" ht="13.8" x14ac:dyDescent="0.3">
      <c r="A2786" s="6">
        <v>97595</v>
      </c>
      <c r="B2786" s="6" t="s">
        <v>8129</v>
      </c>
      <c r="C2786" s="6" t="s">
        <v>5372</v>
      </c>
      <c r="D2786" s="10">
        <v>60.55</v>
      </c>
      <c r="E2786" s="5" t="e">
        <f t="shared" si="43"/>
        <v>#REF!</v>
      </c>
    </row>
    <row r="2787" spans="1:5" ht="13.8" x14ac:dyDescent="0.3">
      <c r="A2787" s="6">
        <v>97596</v>
      </c>
      <c r="B2787" s="6" t="s">
        <v>8130</v>
      </c>
      <c r="C2787" s="6" t="s">
        <v>5372</v>
      </c>
      <c r="D2787" s="10">
        <v>42.39</v>
      </c>
      <c r="E2787" s="5" t="e">
        <f t="shared" si="43"/>
        <v>#REF!</v>
      </c>
    </row>
    <row r="2788" spans="1:5" ht="13.8" x14ac:dyDescent="0.3">
      <c r="A2788" s="6">
        <v>97597</v>
      </c>
      <c r="B2788" s="6" t="s">
        <v>8131</v>
      </c>
      <c r="C2788" s="6" t="s">
        <v>5372</v>
      </c>
      <c r="D2788" s="10">
        <v>41.74</v>
      </c>
      <c r="E2788" s="5" t="e">
        <f t="shared" si="43"/>
        <v>#REF!</v>
      </c>
    </row>
    <row r="2789" spans="1:5" ht="13.8" x14ac:dyDescent="0.3">
      <c r="A2789" s="6">
        <v>97598</v>
      </c>
      <c r="B2789" s="6" t="s">
        <v>8132</v>
      </c>
      <c r="C2789" s="6" t="s">
        <v>5372</v>
      </c>
      <c r="D2789" s="10">
        <v>39.42</v>
      </c>
      <c r="E2789" s="5" t="e">
        <f t="shared" si="43"/>
        <v>#REF!</v>
      </c>
    </row>
    <row r="2790" spans="1:5" ht="13.8" x14ac:dyDescent="0.3">
      <c r="A2790" s="6">
        <v>97599</v>
      </c>
      <c r="B2790" s="6" t="s">
        <v>8133</v>
      </c>
      <c r="C2790" s="6" t="s">
        <v>5372</v>
      </c>
      <c r="D2790" s="10">
        <v>24.22</v>
      </c>
      <c r="E2790" s="5" t="e">
        <f t="shared" si="43"/>
        <v>#REF!</v>
      </c>
    </row>
    <row r="2791" spans="1:5" ht="13.8" x14ac:dyDescent="0.3">
      <c r="A2791" s="6">
        <v>97609</v>
      </c>
      <c r="B2791" s="6" t="s">
        <v>8134</v>
      </c>
      <c r="C2791" s="6" t="s">
        <v>5372</v>
      </c>
      <c r="D2791" s="10">
        <v>13.05</v>
      </c>
      <c r="E2791" s="5" t="e">
        <f t="shared" si="43"/>
        <v>#REF!</v>
      </c>
    </row>
    <row r="2792" spans="1:5" ht="13.8" x14ac:dyDescent="0.3">
      <c r="A2792" s="6">
        <v>97610</v>
      </c>
      <c r="B2792" s="6" t="s">
        <v>8135</v>
      </c>
      <c r="C2792" s="6" t="s">
        <v>5372</v>
      </c>
      <c r="D2792" s="10">
        <v>14.1</v>
      </c>
      <c r="E2792" s="5" t="e">
        <f t="shared" si="43"/>
        <v>#REF!</v>
      </c>
    </row>
    <row r="2793" spans="1:5" ht="13.8" x14ac:dyDescent="0.3">
      <c r="A2793" s="6">
        <v>97611</v>
      </c>
      <c r="B2793" s="6" t="s">
        <v>8136</v>
      </c>
      <c r="C2793" s="6" t="s">
        <v>5372</v>
      </c>
      <c r="D2793" s="10">
        <v>14.81</v>
      </c>
      <c r="E2793" s="5" t="e">
        <f t="shared" si="43"/>
        <v>#REF!</v>
      </c>
    </row>
    <row r="2794" spans="1:5" ht="13.8" x14ac:dyDescent="0.3">
      <c r="A2794" s="6">
        <v>97612</v>
      </c>
      <c r="B2794" s="6" t="s">
        <v>8137</v>
      </c>
      <c r="C2794" s="6" t="s">
        <v>5372</v>
      </c>
      <c r="D2794" s="10">
        <v>16.04</v>
      </c>
      <c r="E2794" s="5" t="e">
        <f t="shared" si="43"/>
        <v>#REF!</v>
      </c>
    </row>
    <row r="2795" spans="1:5" ht="13.8" x14ac:dyDescent="0.3">
      <c r="A2795" s="6">
        <v>97613</v>
      </c>
      <c r="B2795" s="6" t="s">
        <v>8138</v>
      </c>
      <c r="C2795" s="6" t="s">
        <v>5372</v>
      </c>
      <c r="D2795" s="10">
        <v>20.12</v>
      </c>
      <c r="E2795" s="5" t="e">
        <f t="shared" si="43"/>
        <v>#REF!</v>
      </c>
    </row>
    <row r="2796" spans="1:5" ht="13.8" x14ac:dyDescent="0.3">
      <c r="A2796" s="6">
        <v>97614</v>
      </c>
      <c r="B2796" s="6" t="s">
        <v>8139</v>
      </c>
      <c r="C2796" s="6" t="s">
        <v>5372</v>
      </c>
      <c r="D2796" s="10">
        <v>34.86</v>
      </c>
      <c r="E2796" s="5" t="e">
        <f t="shared" si="43"/>
        <v>#REF!</v>
      </c>
    </row>
    <row r="2797" spans="1:5" ht="13.8" x14ac:dyDescent="0.3">
      <c r="A2797" s="6">
        <v>97615</v>
      </c>
      <c r="B2797" s="6" t="s">
        <v>8140</v>
      </c>
      <c r="C2797" s="6" t="s">
        <v>5372</v>
      </c>
      <c r="D2797" s="10">
        <v>32.9</v>
      </c>
      <c r="E2797" s="5" t="e">
        <f t="shared" si="43"/>
        <v>#REF!</v>
      </c>
    </row>
    <row r="2798" spans="1:5" ht="13.8" x14ac:dyDescent="0.3">
      <c r="A2798" s="6">
        <v>97616</v>
      </c>
      <c r="B2798" s="6" t="s">
        <v>8141</v>
      </c>
      <c r="C2798" s="6" t="s">
        <v>5372</v>
      </c>
      <c r="D2798" s="10">
        <v>37.57</v>
      </c>
      <c r="E2798" s="5" t="e">
        <f t="shared" si="43"/>
        <v>#REF!</v>
      </c>
    </row>
    <row r="2799" spans="1:5" ht="13.8" x14ac:dyDescent="0.3">
      <c r="A2799" s="6">
        <v>97617</v>
      </c>
      <c r="B2799" s="6" t="s">
        <v>8142</v>
      </c>
      <c r="C2799" s="6" t="s">
        <v>5372</v>
      </c>
      <c r="D2799" s="10">
        <v>37.380000000000003</v>
      </c>
      <c r="E2799" s="5" t="e">
        <f t="shared" si="43"/>
        <v>#REF!</v>
      </c>
    </row>
    <row r="2800" spans="1:5" ht="13.8" x14ac:dyDescent="0.3">
      <c r="A2800" s="6">
        <v>97618</v>
      </c>
      <c r="B2800" s="6" t="s">
        <v>8143</v>
      </c>
      <c r="C2800" s="6" t="s">
        <v>5372</v>
      </c>
      <c r="D2800" s="10">
        <v>34.630000000000003</v>
      </c>
      <c r="E2800" s="5" t="e">
        <f t="shared" si="43"/>
        <v>#REF!</v>
      </c>
    </row>
    <row r="2801" spans="1:5" ht="13.8" x14ac:dyDescent="0.3">
      <c r="A2801" s="6">
        <v>100902</v>
      </c>
      <c r="B2801" s="6" t="s">
        <v>8144</v>
      </c>
      <c r="C2801" s="6" t="s">
        <v>5372</v>
      </c>
      <c r="D2801" s="10">
        <v>20.98</v>
      </c>
      <c r="E2801" s="5" t="e">
        <f t="shared" si="43"/>
        <v>#REF!</v>
      </c>
    </row>
    <row r="2802" spans="1:5" ht="13.8" x14ac:dyDescent="0.3">
      <c r="A2802" s="6">
        <v>100903</v>
      </c>
      <c r="B2802" s="6" t="s">
        <v>8145</v>
      </c>
      <c r="C2802" s="6" t="s">
        <v>5372</v>
      </c>
      <c r="D2802" s="10">
        <v>25.63</v>
      </c>
      <c r="E2802" s="5" t="e">
        <f t="shared" si="43"/>
        <v>#REF!</v>
      </c>
    </row>
    <row r="2803" spans="1:5" ht="13.8" x14ac:dyDescent="0.3">
      <c r="A2803" s="6">
        <v>100904</v>
      </c>
      <c r="B2803" s="6" t="s">
        <v>8146</v>
      </c>
      <c r="C2803" s="6" t="s">
        <v>5372</v>
      </c>
      <c r="D2803" s="10">
        <v>50.74</v>
      </c>
      <c r="E2803" s="5" t="e">
        <f t="shared" si="43"/>
        <v>#REF!</v>
      </c>
    </row>
    <row r="2804" spans="1:5" ht="13.8" x14ac:dyDescent="0.3">
      <c r="A2804" s="6">
        <v>100905</v>
      </c>
      <c r="B2804" s="6" t="s">
        <v>8147</v>
      </c>
      <c r="C2804" s="6" t="s">
        <v>5372</v>
      </c>
      <c r="D2804" s="10">
        <v>136.44999999999999</v>
      </c>
      <c r="E2804" s="5" t="e">
        <f t="shared" si="43"/>
        <v>#REF!</v>
      </c>
    </row>
    <row r="2805" spans="1:5" ht="13.8" x14ac:dyDescent="0.3">
      <c r="A2805" s="6">
        <v>100906</v>
      </c>
      <c r="B2805" s="6" t="s">
        <v>8148</v>
      </c>
      <c r="C2805" s="6" t="s">
        <v>5372</v>
      </c>
      <c r="D2805" s="10">
        <v>185.09</v>
      </c>
      <c r="E2805" s="5" t="e">
        <f t="shared" si="43"/>
        <v>#REF!</v>
      </c>
    </row>
    <row r="2806" spans="1:5" ht="13.8" x14ac:dyDescent="0.3">
      <c r="A2806" s="6">
        <v>100919</v>
      </c>
      <c r="B2806" s="6" t="s">
        <v>8149</v>
      </c>
      <c r="C2806" s="6" t="s">
        <v>5372</v>
      </c>
      <c r="D2806" s="10">
        <v>39.67</v>
      </c>
      <c r="E2806" s="5" t="e">
        <f t="shared" si="43"/>
        <v>#REF!</v>
      </c>
    </row>
    <row r="2807" spans="1:5" ht="13.8" x14ac:dyDescent="0.3">
      <c r="A2807" s="6">
        <v>100920</v>
      </c>
      <c r="B2807" s="6" t="s">
        <v>8150</v>
      </c>
      <c r="C2807" s="6" t="s">
        <v>5372</v>
      </c>
      <c r="D2807" s="10">
        <v>66.849999999999994</v>
      </c>
      <c r="E2807" s="5" t="e">
        <f t="shared" si="43"/>
        <v>#REF!</v>
      </c>
    </row>
    <row r="2808" spans="1:5" ht="13.8" x14ac:dyDescent="0.3">
      <c r="A2808" s="6">
        <v>100921</v>
      </c>
      <c r="B2808" s="6" t="s">
        <v>8151</v>
      </c>
      <c r="C2808" s="6" t="s">
        <v>5372</v>
      </c>
      <c r="D2808" s="10">
        <v>39.49</v>
      </c>
      <c r="E2808" s="5" t="e">
        <f t="shared" si="43"/>
        <v>#REF!</v>
      </c>
    </row>
    <row r="2809" spans="1:5" ht="13.8" x14ac:dyDescent="0.3">
      <c r="A2809" s="6">
        <v>100922</v>
      </c>
      <c r="B2809" s="6" t="s">
        <v>8152</v>
      </c>
      <c r="C2809" s="6" t="s">
        <v>5372</v>
      </c>
      <c r="D2809" s="10">
        <v>28.32</v>
      </c>
      <c r="E2809" s="5" t="e">
        <f t="shared" si="43"/>
        <v>#REF!</v>
      </c>
    </row>
    <row r="2810" spans="1:5" ht="13.8" x14ac:dyDescent="0.3">
      <c r="A2810" s="6">
        <v>100923</v>
      </c>
      <c r="B2810" s="6" t="s">
        <v>8153</v>
      </c>
      <c r="C2810" s="6" t="s">
        <v>5372</v>
      </c>
      <c r="D2810" s="10">
        <v>32.67</v>
      </c>
      <c r="E2810" s="5" t="e">
        <f t="shared" si="43"/>
        <v>#REF!</v>
      </c>
    </row>
    <row r="2811" spans="1:5" ht="13.8" x14ac:dyDescent="0.3">
      <c r="A2811" s="6">
        <v>72941</v>
      </c>
      <c r="B2811" s="6" t="s">
        <v>8154</v>
      </c>
      <c r="C2811" s="6" t="s">
        <v>5372</v>
      </c>
      <c r="D2811" s="10">
        <v>134.52000000000001</v>
      </c>
      <c r="E2811" s="5" t="e">
        <f t="shared" si="43"/>
        <v>#REF!</v>
      </c>
    </row>
    <row r="2812" spans="1:5" ht="13.8" x14ac:dyDescent="0.3">
      <c r="A2812" s="6">
        <v>73624</v>
      </c>
      <c r="B2812" s="6" t="s">
        <v>8155</v>
      </c>
      <c r="C2812" s="6" t="s">
        <v>5372</v>
      </c>
      <c r="D2812" s="10">
        <v>70.27</v>
      </c>
      <c r="E2812" s="5" t="e">
        <f t="shared" si="43"/>
        <v>#REF!</v>
      </c>
    </row>
    <row r="2813" spans="1:5" ht="13.8" x14ac:dyDescent="0.3">
      <c r="A2813" s="6" t="s">
        <v>8156</v>
      </c>
      <c r="B2813" s="6" t="s">
        <v>8157</v>
      </c>
      <c r="C2813" s="6" t="s">
        <v>5372</v>
      </c>
      <c r="D2813" s="10">
        <v>9.94</v>
      </c>
      <c r="E2813" s="5" t="e">
        <f t="shared" si="43"/>
        <v>#REF!</v>
      </c>
    </row>
    <row r="2814" spans="1:5" ht="13.8" x14ac:dyDescent="0.3">
      <c r="A2814" s="6" t="s">
        <v>8158</v>
      </c>
      <c r="B2814" s="6" t="s">
        <v>8159</v>
      </c>
      <c r="C2814" s="6" t="s">
        <v>5372</v>
      </c>
      <c r="D2814" s="10">
        <v>9.59</v>
      </c>
      <c r="E2814" s="5" t="e">
        <f t="shared" si="43"/>
        <v>#REF!</v>
      </c>
    </row>
    <row r="2815" spans="1:5" ht="13.8" x14ac:dyDescent="0.3">
      <c r="A2815" s="6" t="s">
        <v>8160</v>
      </c>
      <c r="B2815" s="6" t="s">
        <v>8161</v>
      </c>
      <c r="C2815" s="6" t="s">
        <v>5372</v>
      </c>
      <c r="D2815" s="10">
        <v>6.75</v>
      </c>
      <c r="E2815" s="5" t="e">
        <f t="shared" si="43"/>
        <v>#REF!</v>
      </c>
    </row>
    <row r="2816" spans="1:5" ht="13.8" x14ac:dyDescent="0.3">
      <c r="A2816" s="6" t="s">
        <v>8162</v>
      </c>
      <c r="B2816" s="6" t="s">
        <v>8163</v>
      </c>
      <c r="C2816" s="6" t="s">
        <v>5372</v>
      </c>
      <c r="D2816" s="10">
        <v>4.17</v>
      </c>
      <c r="E2816" s="5" t="e">
        <f t="shared" si="43"/>
        <v>#REF!</v>
      </c>
    </row>
    <row r="2817" spans="1:5" ht="13.8" x14ac:dyDescent="0.3">
      <c r="A2817" s="6" t="s">
        <v>8164</v>
      </c>
      <c r="B2817" s="6" t="s">
        <v>8165</v>
      </c>
      <c r="C2817" s="6" t="s">
        <v>5372</v>
      </c>
      <c r="D2817" s="10">
        <v>3.76</v>
      </c>
      <c r="E2817" s="5" t="e">
        <f t="shared" si="43"/>
        <v>#REF!</v>
      </c>
    </row>
    <row r="2818" spans="1:5" ht="13.8" x14ac:dyDescent="0.3">
      <c r="A2818" s="6" t="s">
        <v>8166</v>
      </c>
      <c r="B2818" s="6" t="s">
        <v>8167</v>
      </c>
      <c r="C2818" s="6" t="s">
        <v>5372</v>
      </c>
      <c r="D2818" s="10">
        <v>23.36</v>
      </c>
      <c r="E2818" s="5" t="e">
        <f t="shared" si="43"/>
        <v>#REF!</v>
      </c>
    </row>
    <row r="2819" spans="1:5" ht="13.8" x14ac:dyDescent="0.3">
      <c r="A2819" s="6" t="s">
        <v>8168</v>
      </c>
      <c r="B2819" s="6" t="s">
        <v>8169</v>
      </c>
      <c r="C2819" s="6" t="s">
        <v>5372</v>
      </c>
      <c r="D2819" s="10">
        <v>71.47</v>
      </c>
      <c r="E2819" s="5" t="e">
        <f t="shared" si="43"/>
        <v>#REF!</v>
      </c>
    </row>
    <row r="2820" spans="1:5" ht="13.8" x14ac:dyDescent="0.3">
      <c r="A2820" s="6">
        <v>88543</v>
      </c>
      <c r="B2820" s="6" t="s">
        <v>8170</v>
      </c>
      <c r="C2820" s="6" t="s">
        <v>5372</v>
      </c>
      <c r="D2820" s="10">
        <v>144.85</v>
      </c>
      <c r="E2820" s="5" t="e">
        <f t="shared" si="43"/>
        <v>#REF!</v>
      </c>
    </row>
    <row r="2821" spans="1:5" ht="13.8" x14ac:dyDescent="0.3">
      <c r="A2821" s="6">
        <v>88544</v>
      </c>
      <c r="B2821" s="6" t="s">
        <v>8171</v>
      </c>
      <c r="C2821" s="6" t="s">
        <v>5372</v>
      </c>
      <c r="D2821" s="10">
        <v>87.79</v>
      </c>
      <c r="E2821" s="5" t="e">
        <f t="shared" si="43"/>
        <v>#REF!</v>
      </c>
    </row>
    <row r="2822" spans="1:5" ht="13.8" x14ac:dyDescent="0.3">
      <c r="A2822" s="6">
        <v>88545</v>
      </c>
      <c r="B2822" s="6" t="s">
        <v>8172</v>
      </c>
      <c r="C2822" s="6" t="s">
        <v>5372</v>
      </c>
      <c r="D2822" s="10">
        <v>166.32</v>
      </c>
      <c r="E2822" s="5" t="e">
        <f t="shared" si="43"/>
        <v>#REF!</v>
      </c>
    </row>
    <row r="2823" spans="1:5" ht="13.8" x14ac:dyDescent="0.3">
      <c r="A2823" s="6">
        <v>100578</v>
      </c>
      <c r="B2823" s="6" t="s">
        <v>8173</v>
      </c>
      <c r="C2823" s="6" t="s">
        <v>5372</v>
      </c>
      <c r="D2823" s="10">
        <v>254.06</v>
      </c>
      <c r="E2823" s="5" t="e">
        <f t="shared" si="43"/>
        <v>#REF!</v>
      </c>
    </row>
    <row r="2824" spans="1:5" ht="13.8" x14ac:dyDescent="0.3">
      <c r="A2824" s="6">
        <v>100579</v>
      </c>
      <c r="B2824" s="6" t="s">
        <v>8174</v>
      </c>
      <c r="C2824" s="6" t="s">
        <v>5372</v>
      </c>
      <c r="D2824" s="10">
        <v>278.25</v>
      </c>
      <c r="E2824" s="5" t="e">
        <f t="shared" ref="E2824:E2887" si="44">TRUNC(D2824-(D2824*$F$3),2)</f>
        <v>#REF!</v>
      </c>
    </row>
    <row r="2825" spans="1:5" ht="13.8" x14ac:dyDescent="0.3">
      <c r="A2825" s="6">
        <v>100580</v>
      </c>
      <c r="B2825" s="6" t="s">
        <v>8175</v>
      </c>
      <c r="C2825" s="6" t="s">
        <v>5372</v>
      </c>
      <c r="D2825" s="10">
        <v>308.01</v>
      </c>
      <c r="E2825" s="5" t="e">
        <f t="shared" si="44"/>
        <v>#REF!</v>
      </c>
    </row>
    <row r="2826" spans="1:5" ht="13.8" x14ac:dyDescent="0.3">
      <c r="A2826" s="6">
        <v>100581</v>
      </c>
      <c r="B2826" s="6" t="s">
        <v>8176</v>
      </c>
      <c r="C2826" s="6" t="s">
        <v>5372</v>
      </c>
      <c r="D2826" s="10">
        <v>290.22000000000003</v>
      </c>
      <c r="E2826" s="5" t="e">
        <f t="shared" si="44"/>
        <v>#REF!</v>
      </c>
    </row>
    <row r="2827" spans="1:5" ht="13.8" x14ac:dyDescent="0.3">
      <c r="A2827" s="6">
        <v>100582</v>
      </c>
      <c r="B2827" s="6" t="s">
        <v>8177</v>
      </c>
      <c r="C2827" s="6" t="s">
        <v>5372</v>
      </c>
      <c r="D2827" s="10">
        <v>343.91</v>
      </c>
      <c r="E2827" s="5" t="e">
        <f t="shared" si="44"/>
        <v>#REF!</v>
      </c>
    </row>
    <row r="2828" spans="1:5" ht="13.8" x14ac:dyDescent="0.3">
      <c r="A2828" s="6">
        <v>100583</v>
      </c>
      <c r="B2828" s="6" t="s">
        <v>8178</v>
      </c>
      <c r="C2828" s="6" t="s">
        <v>5372</v>
      </c>
      <c r="D2828" s="10">
        <v>303.16000000000003</v>
      </c>
      <c r="E2828" s="5" t="e">
        <f t="shared" si="44"/>
        <v>#REF!</v>
      </c>
    </row>
    <row r="2829" spans="1:5" ht="13.8" x14ac:dyDescent="0.3">
      <c r="A2829" s="6">
        <v>100584</v>
      </c>
      <c r="B2829" s="6" t="s">
        <v>8179</v>
      </c>
      <c r="C2829" s="6" t="s">
        <v>5372</v>
      </c>
      <c r="D2829" s="10">
        <v>335.42</v>
      </c>
      <c r="E2829" s="5" t="e">
        <f t="shared" si="44"/>
        <v>#REF!</v>
      </c>
    </row>
    <row r="2830" spans="1:5" ht="13.8" x14ac:dyDescent="0.3">
      <c r="A2830" s="6">
        <v>100585</v>
      </c>
      <c r="B2830" s="6" t="s">
        <v>8180</v>
      </c>
      <c r="C2830" s="6" t="s">
        <v>5372</v>
      </c>
      <c r="D2830" s="10">
        <v>328.21</v>
      </c>
      <c r="E2830" s="5" t="e">
        <f t="shared" si="44"/>
        <v>#REF!</v>
      </c>
    </row>
    <row r="2831" spans="1:5" ht="13.8" x14ac:dyDescent="0.3">
      <c r="A2831" s="6">
        <v>100586</v>
      </c>
      <c r="B2831" s="6" t="s">
        <v>8181</v>
      </c>
      <c r="C2831" s="6" t="s">
        <v>5372</v>
      </c>
      <c r="D2831" s="10">
        <v>379.59</v>
      </c>
      <c r="E2831" s="5" t="e">
        <f t="shared" si="44"/>
        <v>#REF!</v>
      </c>
    </row>
    <row r="2832" spans="1:5" ht="13.8" x14ac:dyDescent="0.3">
      <c r="A2832" s="6">
        <v>100587</v>
      </c>
      <c r="B2832" s="6" t="s">
        <v>8182</v>
      </c>
      <c r="C2832" s="6" t="s">
        <v>5372</v>
      </c>
      <c r="D2832" s="10">
        <v>354.3</v>
      </c>
      <c r="E2832" s="5" t="e">
        <f t="shared" si="44"/>
        <v>#REF!</v>
      </c>
    </row>
    <row r="2833" spans="1:5" ht="13.8" x14ac:dyDescent="0.3">
      <c r="A2833" s="6">
        <v>100588</v>
      </c>
      <c r="B2833" s="6" t="s">
        <v>8183</v>
      </c>
      <c r="C2833" s="6" t="s">
        <v>5372</v>
      </c>
      <c r="D2833" s="10">
        <v>394.22</v>
      </c>
      <c r="E2833" s="5" t="e">
        <f t="shared" si="44"/>
        <v>#REF!</v>
      </c>
    </row>
    <row r="2834" spans="1:5" ht="13.8" x14ac:dyDescent="0.3">
      <c r="A2834" s="6">
        <v>100589</v>
      </c>
      <c r="B2834" s="6" t="s">
        <v>8184</v>
      </c>
      <c r="C2834" s="6" t="s">
        <v>5372</v>
      </c>
      <c r="D2834" s="10">
        <v>395.12</v>
      </c>
      <c r="E2834" s="5" t="e">
        <f t="shared" si="44"/>
        <v>#REF!</v>
      </c>
    </row>
    <row r="2835" spans="1:5" ht="13.8" x14ac:dyDescent="0.3">
      <c r="A2835" s="6">
        <v>100590</v>
      </c>
      <c r="B2835" s="6" t="s">
        <v>8185</v>
      </c>
      <c r="C2835" s="6" t="s">
        <v>5372</v>
      </c>
      <c r="D2835" s="10">
        <v>434.66</v>
      </c>
      <c r="E2835" s="5" t="e">
        <f t="shared" si="44"/>
        <v>#REF!</v>
      </c>
    </row>
    <row r="2836" spans="1:5" ht="13.8" x14ac:dyDescent="0.3">
      <c r="A2836" s="6">
        <v>100591</v>
      </c>
      <c r="B2836" s="6" t="s">
        <v>8186</v>
      </c>
      <c r="C2836" s="6" t="s">
        <v>5372</v>
      </c>
      <c r="D2836" s="10">
        <v>390.8</v>
      </c>
      <c r="E2836" s="5" t="e">
        <f t="shared" si="44"/>
        <v>#REF!</v>
      </c>
    </row>
    <row r="2837" spans="1:5" ht="13.8" x14ac:dyDescent="0.3">
      <c r="A2837" s="6">
        <v>100592</v>
      </c>
      <c r="B2837" s="6" t="s">
        <v>8187</v>
      </c>
      <c r="C2837" s="6" t="s">
        <v>5372</v>
      </c>
      <c r="D2837" s="10">
        <v>423.55</v>
      </c>
      <c r="E2837" s="5" t="e">
        <f t="shared" si="44"/>
        <v>#REF!</v>
      </c>
    </row>
    <row r="2838" spans="1:5" ht="13.8" x14ac:dyDescent="0.3">
      <c r="A2838" s="6">
        <v>100593</v>
      </c>
      <c r="B2838" s="6" t="s">
        <v>8188</v>
      </c>
      <c r="C2838" s="6" t="s">
        <v>5372</v>
      </c>
      <c r="D2838" s="10">
        <v>418.66</v>
      </c>
      <c r="E2838" s="5" t="e">
        <f t="shared" si="44"/>
        <v>#REF!</v>
      </c>
    </row>
    <row r="2839" spans="1:5" ht="13.8" x14ac:dyDescent="0.3">
      <c r="A2839" s="6">
        <v>100594</v>
      </c>
      <c r="B2839" s="6" t="s">
        <v>8189</v>
      </c>
      <c r="C2839" s="6" t="s">
        <v>5372</v>
      </c>
      <c r="D2839" s="10">
        <v>474.12</v>
      </c>
      <c r="E2839" s="5" t="e">
        <f t="shared" si="44"/>
        <v>#REF!</v>
      </c>
    </row>
    <row r="2840" spans="1:5" ht="13.8" x14ac:dyDescent="0.3">
      <c r="A2840" s="6">
        <v>100595</v>
      </c>
      <c r="B2840" s="6" t="s">
        <v>8190</v>
      </c>
      <c r="C2840" s="6" t="s">
        <v>5372</v>
      </c>
      <c r="D2840" s="10">
        <v>502.29</v>
      </c>
      <c r="E2840" s="5" t="e">
        <f t="shared" si="44"/>
        <v>#REF!</v>
      </c>
    </row>
    <row r="2841" spans="1:5" ht="13.8" x14ac:dyDescent="0.3">
      <c r="A2841" s="6">
        <v>100596</v>
      </c>
      <c r="B2841" s="6" t="s">
        <v>8191</v>
      </c>
      <c r="C2841" s="6" t="s">
        <v>5372</v>
      </c>
      <c r="D2841" s="10">
        <v>577.05999999999995</v>
      </c>
      <c r="E2841" s="5" t="e">
        <f t="shared" si="44"/>
        <v>#REF!</v>
      </c>
    </row>
    <row r="2842" spans="1:5" ht="13.8" x14ac:dyDescent="0.3">
      <c r="A2842" s="6">
        <v>100597</v>
      </c>
      <c r="B2842" s="6" t="s">
        <v>8192</v>
      </c>
      <c r="C2842" s="6" t="s">
        <v>5372</v>
      </c>
      <c r="D2842" s="10">
        <v>583.5</v>
      </c>
      <c r="E2842" s="5" t="e">
        <f t="shared" si="44"/>
        <v>#REF!</v>
      </c>
    </row>
    <row r="2843" spans="1:5" ht="13.8" x14ac:dyDescent="0.3">
      <c r="A2843" s="6">
        <v>100598</v>
      </c>
      <c r="B2843" s="6" t="s">
        <v>8193</v>
      </c>
      <c r="C2843" s="6" t="s">
        <v>5372</v>
      </c>
      <c r="D2843" s="10">
        <v>645.13</v>
      </c>
      <c r="E2843" s="5" t="e">
        <f t="shared" si="44"/>
        <v>#REF!</v>
      </c>
    </row>
    <row r="2844" spans="1:5" ht="13.8" x14ac:dyDescent="0.3">
      <c r="A2844" s="6">
        <v>100599</v>
      </c>
      <c r="B2844" s="6" t="s">
        <v>8194</v>
      </c>
      <c r="C2844" s="6" t="s">
        <v>5372</v>
      </c>
      <c r="D2844" s="10">
        <v>267.63</v>
      </c>
      <c r="E2844" s="5" t="e">
        <f t="shared" si="44"/>
        <v>#REF!</v>
      </c>
    </row>
    <row r="2845" spans="1:5" ht="13.8" x14ac:dyDescent="0.3">
      <c r="A2845" s="6">
        <v>100600</v>
      </c>
      <c r="B2845" s="6" t="s">
        <v>8195</v>
      </c>
      <c r="C2845" s="6" t="s">
        <v>5372</v>
      </c>
      <c r="D2845" s="10">
        <v>326.01</v>
      </c>
      <c r="E2845" s="5" t="e">
        <f t="shared" si="44"/>
        <v>#REF!</v>
      </c>
    </row>
    <row r="2846" spans="1:5" ht="13.8" x14ac:dyDescent="0.3">
      <c r="A2846" s="6">
        <v>100601</v>
      </c>
      <c r="B2846" s="6" t="s">
        <v>8196</v>
      </c>
      <c r="C2846" s="6" t="s">
        <v>5372</v>
      </c>
      <c r="D2846" s="10">
        <v>425.76</v>
      </c>
      <c r="E2846" s="5" t="e">
        <f t="shared" si="44"/>
        <v>#REF!</v>
      </c>
    </row>
    <row r="2847" spans="1:5" ht="13.8" x14ac:dyDescent="0.3">
      <c r="A2847" s="6">
        <v>100602</v>
      </c>
      <c r="B2847" s="6" t="s">
        <v>8197</v>
      </c>
      <c r="C2847" s="6" t="s">
        <v>5372</v>
      </c>
      <c r="D2847" s="10">
        <v>550.20000000000005</v>
      </c>
      <c r="E2847" s="5" t="e">
        <f t="shared" si="44"/>
        <v>#REF!</v>
      </c>
    </row>
    <row r="2848" spans="1:5" ht="13.8" x14ac:dyDescent="0.3">
      <c r="A2848" s="6">
        <v>100603</v>
      </c>
      <c r="B2848" s="6" t="s">
        <v>8198</v>
      </c>
      <c r="C2848" s="6" t="s">
        <v>5372</v>
      </c>
      <c r="D2848" s="10">
        <v>869.87</v>
      </c>
      <c r="E2848" s="5" t="e">
        <f t="shared" si="44"/>
        <v>#REF!</v>
      </c>
    </row>
    <row r="2849" spans="1:5" ht="13.8" x14ac:dyDescent="0.3">
      <c r="A2849" s="6">
        <v>100604</v>
      </c>
      <c r="B2849" s="6" t="s">
        <v>8199</v>
      </c>
      <c r="C2849" s="6" t="s">
        <v>5372</v>
      </c>
      <c r="D2849" s="10">
        <v>344.16</v>
      </c>
      <c r="E2849" s="5" t="e">
        <f t="shared" si="44"/>
        <v>#REF!</v>
      </c>
    </row>
    <row r="2850" spans="1:5" ht="13.8" x14ac:dyDescent="0.3">
      <c r="A2850" s="6">
        <v>100605</v>
      </c>
      <c r="B2850" s="6" t="s">
        <v>8200</v>
      </c>
      <c r="C2850" s="6" t="s">
        <v>5372</v>
      </c>
      <c r="D2850" s="10">
        <v>573.79999999999995</v>
      </c>
      <c r="E2850" s="5" t="e">
        <f t="shared" si="44"/>
        <v>#REF!</v>
      </c>
    </row>
    <row r="2851" spans="1:5" ht="13.8" x14ac:dyDescent="0.3">
      <c r="A2851" s="6">
        <v>100606</v>
      </c>
      <c r="B2851" s="6" t="s">
        <v>8201</v>
      </c>
      <c r="C2851" s="6" t="s">
        <v>5372</v>
      </c>
      <c r="D2851" s="10">
        <v>900.5</v>
      </c>
      <c r="E2851" s="5" t="e">
        <f t="shared" si="44"/>
        <v>#REF!</v>
      </c>
    </row>
    <row r="2852" spans="1:5" ht="13.8" x14ac:dyDescent="0.3">
      <c r="A2852" s="6">
        <v>100607</v>
      </c>
      <c r="B2852" s="6" t="s">
        <v>8202</v>
      </c>
      <c r="C2852" s="6" t="s">
        <v>5372</v>
      </c>
      <c r="D2852" s="10">
        <v>352.7</v>
      </c>
      <c r="E2852" s="5" t="e">
        <f t="shared" si="44"/>
        <v>#REF!</v>
      </c>
    </row>
    <row r="2853" spans="1:5" ht="13.8" x14ac:dyDescent="0.3">
      <c r="A2853" s="6">
        <v>100608</v>
      </c>
      <c r="B2853" s="6" t="s">
        <v>8203</v>
      </c>
      <c r="C2853" s="6" t="s">
        <v>5372</v>
      </c>
      <c r="D2853" s="10">
        <v>585.44000000000005</v>
      </c>
      <c r="E2853" s="5" t="e">
        <f t="shared" si="44"/>
        <v>#REF!</v>
      </c>
    </row>
    <row r="2854" spans="1:5" ht="13.8" x14ac:dyDescent="0.3">
      <c r="A2854" s="6">
        <v>100609</v>
      </c>
      <c r="B2854" s="6" t="s">
        <v>8204</v>
      </c>
      <c r="C2854" s="6" t="s">
        <v>5372</v>
      </c>
      <c r="D2854" s="10">
        <v>916.98</v>
      </c>
      <c r="E2854" s="5" t="e">
        <f t="shared" si="44"/>
        <v>#REF!</v>
      </c>
    </row>
    <row r="2855" spans="1:5" ht="13.8" x14ac:dyDescent="0.3">
      <c r="A2855" s="6">
        <v>100610</v>
      </c>
      <c r="B2855" s="6" t="s">
        <v>8205</v>
      </c>
      <c r="C2855" s="6" t="s">
        <v>5372</v>
      </c>
      <c r="D2855" s="10">
        <v>361.17</v>
      </c>
      <c r="E2855" s="5" t="e">
        <f t="shared" si="44"/>
        <v>#REF!</v>
      </c>
    </row>
    <row r="2856" spans="1:5" ht="13.8" x14ac:dyDescent="0.3">
      <c r="A2856" s="6">
        <v>100611</v>
      </c>
      <c r="B2856" s="6" t="s">
        <v>8206</v>
      </c>
      <c r="C2856" s="6" t="s">
        <v>5372</v>
      </c>
      <c r="D2856" s="10">
        <v>465.74</v>
      </c>
      <c r="E2856" s="5" t="e">
        <f t="shared" si="44"/>
        <v>#REF!</v>
      </c>
    </row>
    <row r="2857" spans="1:5" ht="13.8" x14ac:dyDescent="0.3">
      <c r="A2857" s="6">
        <v>100612</v>
      </c>
      <c r="B2857" s="6" t="s">
        <v>8207</v>
      </c>
      <c r="C2857" s="6" t="s">
        <v>5372</v>
      </c>
      <c r="D2857" s="10">
        <v>596.78</v>
      </c>
      <c r="E2857" s="5" t="e">
        <f t="shared" si="44"/>
        <v>#REF!</v>
      </c>
    </row>
    <row r="2858" spans="1:5" ht="13.8" x14ac:dyDescent="0.3">
      <c r="A2858" s="6">
        <v>100613</v>
      </c>
      <c r="B2858" s="6" t="s">
        <v>8208</v>
      </c>
      <c r="C2858" s="6" t="s">
        <v>5372</v>
      </c>
      <c r="D2858" s="10">
        <v>933.04</v>
      </c>
      <c r="E2858" s="5" t="e">
        <f t="shared" si="44"/>
        <v>#REF!</v>
      </c>
    </row>
    <row r="2859" spans="1:5" ht="13.8" x14ac:dyDescent="0.3">
      <c r="A2859" s="6">
        <v>100614</v>
      </c>
      <c r="B2859" s="6" t="s">
        <v>8209</v>
      </c>
      <c r="C2859" s="6" t="s">
        <v>5372</v>
      </c>
      <c r="D2859" s="10">
        <v>485.28</v>
      </c>
      <c r="E2859" s="5" t="e">
        <f t="shared" si="44"/>
        <v>#REF!</v>
      </c>
    </row>
    <row r="2860" spans="1:5" ht="13.8" x14ac:dyDescent="0.3">
      <c r="A2860" s="6">
        <v>100615</v>
      </c>
      <c r="B2860" s="6" t="s">
        <v>8210</v>
      </c>
      <c r="C2860" s="6" t="s">
        <v>5372</v>
      </c>
      <c r="D2860" s="10">
        <v>619.23</v>
      </c>
      <c r="E2860" s="5" t="e">
        <f t="shared" si="44"/>
        <v>#REF!</v>
      </c>
    </row>
    <row r="2861" spans="1:5" ht="13.8" x14ac:dyDescent="0.3">
      <c r="A2861" s="6">
        <v>100616</v>
      </c>
      <c r="B2861" s="6" t="s">
        <v>8211</v>
      </c>
      <c r="C2861" s="6" t="s">
        <v>5372</v>
      </c>
      <c r="D2861" s="10">
        <v>966.91</v>
      </c>
      <c r="E2861" s="5" t="e">
        <f t="shared" si="44"/>
        <v>#REF!</v>
      </c>
    </row>
    <row r="2862" spans="1:5" ht="13.8" x14ac:dyDescent="0.3">
      <c r="A2862" s="6">
        <v>100617</v>
      </c>
      <c r="B2862" s="6" t="s">
        <v>8212</v>
      </c>
      <c r="C2862" s="6" t="s">
        <v>5372</v>
      </c>
      <c r="D2862" s="10">
        <v>641.53</v>
      </c>
      <c r="E2862" s="5" t="e">
        <f t="shared" si="44"/>
        <v>#REF!</v>
      </c>
    </row>
    <row r="2863" spans="1:5" ht="13.8" x14ac:dyDescent="0.3">
      <c r="A2863" s="6">
        <v>100618</v>
      </c>
      <c r="B2863" s="6" t="s">
        <v>8213</v>
      </c>
      <c r="C2863" s="6" t="s">
        <v>5372</v>
      </c>
      <c r="D2863" s="11">
        <v>1004.49</v>
      </c>
      <c r="E2863" s="5" t="e">
        <f t="shared" si="44"/>
        <v>#REF!</v>
      </c>
    </row>
    <row r="2864" spans="1:5" ht="13.8" x14ac:dyDescent="0.3">
      <c r="A2864" s="6">
        <v>100619</v>
      </c>
      <c r="B2864" s="6" t="s">
        <v>8214</v>
      </c>
      <c r="C2864" s="6" t="s">
        <v>5372</v>
      </c>
      <c r="D2864" s="10">
        <v>309.17</v>
      </c>
      <c r="E2864" s="5" t="e">
        <f t="shared" si="44"/>
        <v>#REF!</v>
      </c>
    </row>
    <row r="2865" spans="1:5" ht="13.8" x14ac:dyDescent="0.3">
      <c r="A2865" s="6">
        <v>100620</v>
      </c>
      <c r="B2865" s="6" t="s">
        <v>8215</v>
      </c>
      <c r="C2865" s="6" t="s">
        <v>5372</v>
      </c>
      <c r="D2865" s="11">
        <v>1792.07</v>
      </c>
      <c r="E2865" s="5" t="e">
        <f t="shared" si="44"/>
        <v>#REF!</v>
      </c>
    </row>
    <row r="2866" spans="1:5" ht="13.8" x14ac:dyDescent="0.3">
      <c r="A2866" s="6">
        <v>100621</v>
      </c>
      <c r="B2866" s="6" t="s">
        <v>8216</v>
      </c>
      <c r="C2866" s="6" t="s">
        <v>5372</v>
      </c>
      <c r="D2866" s="11">
        <v>2044.52</v>
      </c>
      <c r="E2866" s="5" t="e">
        <f t="shared" si="44"/>
        <v>#REF!</v>
      </c>
    </row>
    <row r="2867" spans="1:5" ht="13.8" x14ac:dyDescent="0.3">
      <c r="A2867" s="6">
        <v>100622</v>
      </c>
      <c r="B2867" s="6" t="s">
        <v>8217</v>
      </c>
      <c r="C2867" s="6" t="s">
        <v>5372</v>
      </c>
      <c r="D2867" s="11">
        <v>1325.14</v>
      </c>
      <c r="E2867" s="5" t="e">
        <f t="shared" si="44"/>
        <v>#REF!</v>
      </c>
    </row>
    <row r="2868" spans="1:5" ht="13.8" x14ac:dyDescent="0.3">
      <c r="A2868" s="6">
        <v>100623</v>
      </c>
      <c r="B2868" s="6" t="s">
        <v>8218</v>
      </c>
      <c r="C2868" s="6" t="s">
        <v>5372</v>
      </c>
      <c r="D2868" s="11">
        <v>1431.47</v>
      </c>
      <c r="E2868" s="5" t="e">
        <f t="shared" si="44"/>
        <v>#REF!</v>
      </c>
    </row>
    <row r="2869" spans="1:5" ht="13.8" x14ac:dyDescent="0.3">
      <c r="A2869" s="6">
        <v>72281</v>
      </c>
      <c r="B2869" s="6" t="s">
        <v>8219</v>
      </c>
      <c r="C2869" s="6" t="s">
        <v>5372</v>
      </c>
      <c r="D2869" s="10">
        <v>118.19</v>
      </c>
      <c r="E2869" s="5" t="e">
        <f t="shared" si="44"/>
        <v>#REF!</v>
      </c>
    </row>
    <row r="2870" spans="1:5" ht="13.8" x14ac:dyDescent="0.3">
      <c r="A2870" s="6">
        <v>72282</v>
      </c>
      <c r="B2870" s="6" t="s">
        <v>8220</v>
      </c>
      <c r="C2870" s="6" t="s">
        <v>5372</v>
      </c>
      <c r="D2870" s="10">
        <v>167.1</v>
      </c>
      <c r="E2870" s="5" t="e">
        <f t="shared" si="44"/>
        <v>#REF!</v>
      </c>
    </row>
    <row r="2871" spans="1:5" ht="13.8" x14ac:dyDescent="0.3">
      <c r="A2871" s="6" t="s">
        <v>8221</v>
      </c>
      <c r="B2871" s="6" t="s">
        <v>8222</v>
      </c>
      <c r="C2871" s="6" t="s">
        <v>5372</v>
      </c>
      <c r="D2871" s="10">
        <v>28.49</v>
      </c>
      <c r="E2871" s="5" t="e">
        <f t="shared" si="44"/>
        <v>#REF!</v>
      </c>
    </row>
    <row r="2872" spans="1:5" ht="13.8" x14ac:dyDescent="0.3">
      <c r="A2872" s="6" t="s">
        <v>8223</v>
      </c>
      <c r="B2872" s="6" t="s">
        <v>8224</v>
      </c>
      <c r="C2872" s="6" t="s">
        <v>5372</v>
      </c>
      <c r="D2872" s="10">
        <v>37.6</v>
      </c>
      <c r="E2872" s="5" t="e">
        <f t="shared" si="44"/>
        <v>#REF!</v>
      </c>
    </row>
    <row r="2873" spans="1:5" ht="13.8" x14ac:dyDescent="0.3">
      <c r="A2873" s="6" t="s">
        <v>8225</v>
      </c>
      <c r="B2873" s="6" t="s">
        <v>8226</v>
      </c>
      <c r="C2873" s="6" t="s">
        <v>5372</v>
      </c>
      <c r="D2873" s="10">
        <v>18.34</v>
      </c>
      <c r="E2873" s="5" t="e">
        <f t="shared" si="44"/>
        <v>#REF!</v>
      </c>
    </row>
    <row r="2874" spans="1:5" ht="13.8" x14ac:dyDescent="0.3">
      <c r="A2874" s="6" t="s">
        <v>8227</v>
      </c>
      <c r="B2874" s="6" t="s">
        <v>8228</v>
      </c>
      <c r="C2874" s="6" t="s">
        <v>5372</v>
      </c>
      <c r="D2874" s="10">
        <v>23.77</v>
      </c>
      <c r="E2874" s="5" t="e">
        <f t="shared" si="44"/>
        <v>#REF!</v>
      </c>
    </row>
    <row r="2875" spans="1:5" ht="13.8" x14ac:dyDescent="0.3">
      <c r="A2875" s="6" t="s">
        <v>8229</v>
      </c>
      <c r="B2875" s="6" t="s">
        <v>8230</v>
      </c>
      <c r="C2875" s="6" t="s">
        <v>5372</v>
      </c>
      <c r="D2875" s="10">
        <v>42.14</v>
      </c>
      <c r="E2875" s="5" t="e">
        <f t="shared" si="44"/>
        <v>#REF!</v>
      </c>
    </row>
    <row r="2876" spans="1:5" ht="13.8" x14ac:dyDescent="0.3">
      <c r="A2876" s="6" t="s">
        <v>8231</v>
      </c>
      <c r="B2876" s="6" t="s">
        <v>8232</v>
      </c>
      <c r="C2876" s="6" t="s">
        <v>5372</v>
      </c>
      <c r="D2876" s="10">
        <v>33.869999999999997</v>
      </c>
      <c r="E2876" s="5" t="e">
        <f t="shared" si="44"/>
        <v>#REF!</v>
      </c>
    </row>
    <row r="2877" spans="1:5" ht="13.8" x14ac:dyDescent="0.3">
      <c r="A2877" s="6" t="s">
        <v>8233</v>
      </c>
      <c r="B2877" s="6" t="s">
        <v>8234</v>
      </c>
      <c r="C2877" s="6" t="s">
        <v>5372</v>
      </c>
      <c r="D2877" s="10">
        <v>38.619999999999997</v>
      </c>
      <c r="E2877" s="5" t="e">
        <f t="shared" si="44"/>
        <v>#REF!</v>
      </c>
    </row>
    <row r="2878" spans="1:5" ht="13.8" x14ac:dyDescent="0.3">
      <c r="A2878" s="6" t="s">
        <v>8235</v>
      </c>
      <c r="B2878" s="6" t="s">
        <v>8236</v>
      </c>
      <c r="C2878" s="6" t="s">
        <v>5372</v>
      </c>
      <c r="D2878" s="10">
        <v>44.45</v>
      </c>
      <c r="E2878" s="5" t="e">
        <f t="shared" si="44"/>
        <v>#REF!</v>
      </c>
    </row>
    <row r="2879" spans="1:5" ht="13.8" x14ac:dyDescent="0.3">
      <c r="A2879" s="6" t="s">
        <v>8237</v>
      </c>
      <c r="B2879" s="6" t="s">
        <v>8238</v>
      </c>
      <c r="C2879" s="6" t="s">
        <v>5372</v>
      </c>
      <c r="D2879" s="10">
        <v>138.18</v>
      </c>
      <c r="E2879" s="5" t="e">
        <f t="shared" si="44"/>
        <v>#REF!</v>
      </c>
    </row>
    <row r="2880" spans="1:5" ht="13.8" x14ac:dyDescent="0.3">
      <c r="A2880" s="6" t="s">
        <v>8239</v>
      </c>
      <c r="B2880" s="6" t="s">
        <v>8240</v>
      </c>
      <c r="C2880" s="6" t="s">
        <v>5372</v>
      </c>
      <c r="D2880" s="10">
        <v>276.93</v>
      </c>
      <c r="E2880" s="5" t="e">
        <f t="shared" si="44"/>
        <v>#REF!</v>
      </c>
    </row>
    <row r="2881" spans="1:5" ht="13.8" x14ac:dyDescent="0.3">
      <c r="A2881" s="6">
        <v>83399</v>
      </c>
      <c r="B2881" s="6" t="s">
        <v>8241</v>
      </c>
      <c r="C2881" s="6" t="s">
        <v>5372</v>
      </c>
      <c r="D2881" s="10">
        <v>32.68</v>
      </c>
      <c r="E2881" s="5" t="e">
        <f t="shared" si="44"/>
        <v>#REF!</v>
      </c>
    </row>
    <row r="2882" spans="1:5" ht="13.8" x14ac:dyDescent="0.3">
      <c r="A2882" s="6">
        <v>83400</v>
      </c>
      <c r="B2882" s="6" t="s">
        <v>8242</v>
      </c>
      <c r="C2882" s="6" t="s">
        <v>5372</v>
      </c>
      <c r="D2882" s="10">
        <v>91.31</v>
      </c>
      <c r="E2882" s="5" t="e">
        <f t="shared" si="44"/>
        <v>#REF!</v>
      </c>
    </row>
    <row r="2883" spans="1:5" ht="13.8" x14ac:dyDescent="0.3">
      <c r="A2883" s="6">
        <v>83401</v>
      </c>
      <c r="B2883" s="6" t="s">
        <v>8243</v>
      </c>
      <c r="C2883" s="6" t="s">
        <v>5372</v>
      </c>
      <c r="D2883" s="10">
        <v>91.31</v>
      </c>
      <c r="E2883" s="5" t="e">
        <f t="shared" si="44"/>
        <v>#REF!</v>
      </c>
    </row>
    <row r="2884" spans="1:5" ht="13.8" x14ac:dyDescent="0.3">
      <c r="A2884" s="6">
        <v>83402</v>
      </c>
      <c r="B2884" s="6" t="s">
        <v>8244</v>
      </c>
      <c r="C2884" s="6" t="s">
        <v>5372</v>
      </c>
      <c r="D2884" s="10">
        <v>45.02</v>
      </c>
      <c r="E2884" s="5" t="e">
        <f t="shared" si="44"/>
        <v>#REF!</v>
      </c>
    </row>
    <row r="2885" spans="1:5" ht="13.8" x14ac:dyDescent="0.3">
      <c r="A2885" s="6">
        <v>83475</v>
      </c>
      <c r="B2885" s="6" t="s">
        <v>8245</v>
      </c>
      <c r="C2885" s="6" t="s">
        <v>5372</v>
      </c>
      <c r="D2885" s="10">
        <v>429.3</v>
      </c>
      <c r="E2885" s="5" t="e">
        <f t="shared" si="44"/>
        <v>#REF!</v>
      </c>
    </row>
    <row r="2886" spans="1:5" ht="13.8" x14ac:dyDescent="0.3">
      <c r="A2886" s="6">
        <v>83478</v>
      </c>
      <c r="B2886" s="6" t="s">
        <v>8246</v>
      </c>
      <c r="C2886" s="6" t="s">
        <v>5372</v>
      </c>
      <c r="D2886" s="10">
        <v>305.10000000000002</v>
      </c>
      <c r="E2886" s="5" t="e">
        <f t="shared" si="44"/>
        <v>#REF!</v>
      </c>
    </row>
    <row r="2887" spans="1:5" ht="13.8" x14ac:dyDescent="0.3">
      <c r="A2887" s="6">
        <v>83479</v>
      </c>
      <c r="B2887" s="6" t="s">
        <v>8247</v>
      </c>
      <c r="C2887" s="6" t="s">
        <v>5372</v>
      </c>
      <c r="D2887" s="10">
        <v>120.99</v>
      </c>
      <c r="E2887" s="5" t="e">
        <f t="shared" si="44"/>
        <v>#REF!</v>
      </c>
    </row>
    <row r="2888" spans="1:5" ht="13.8" x14ac:dyDescent="0.3">
      <c r="A2888" s="6">
        <v>83480</v>
      </c>
      <c r="B2888" s="6" t="s">
        <v>8248</v>
      </c>
      <c r="C2888" s="6" t="s">
        <v>5372</v>
      </c>
      <c r="D2888" s="10">
        <v>92.71</v>
      </c>
      <c r="E2888" s="5" t="e">
        <f t="shared" ref="E2888:E2951" si="45">TRUNC(D2888-(D2888*$F$3),2)</f>
        <v>#REF!</v>
      </c>
    </row>
    <row r="2889" spans="1:5" ht="13.8" x14ac:dyDescent="0.3">
      <c r="A2889" s="6">
        <v>83481</v>
      </c>
      <c r="B2889" s="6" t="s">
        <v>8249</v>
      </c>
      <c r="C2889" s="6" t="s">
        <v>5372</v>
      </c>
      <c r="D2889" s="10">
        <v>105.83</v>
      </c>
      <c r="E2889" s="5" t="e">
        <f t="shared" si="45"/>
        <v>#REF!</v>
      </c>
    </row>
    <row r="2890" spans="1:5" ht="13.8" x14ac:dyDescent="0.3">
      <c r="A2890" s="6">
        <v>97600</v>
      </c>
      <c r="B2890" s="6" t="s">
        <v>8250</v>
      </c>
      <c r="C2890" s="6" t="s">
        <v>5372</v>
      </c>
      <c r="D2890" s="10">
        <v>215.59</v>
      </c>
      <c r="E2890" s="5" t="e">
        <f t="shared" si="45"/>
        <v>#REF!</v>
      </c>
    </row>
    <row r="2891" spans="1:5" ht="13.8" x14ac:dyDescent="0.3">
      <c r="A2891" s="6">
        <v>97601</v>
      </c>
      <c r="B2891" s="6" t="s">
        <v>8251</v>
      </c>
      <c r="C2891" s="6" t="s">
        <v>5372</v>
      </c>
      <c r="D2891" s="10">
        <v>226.57</v>
      </c>
      <c r="E2891" s="5" t="e">
        <f t="shared" si="45"/>
        <v>#REF!</v>
      </c>
    </row>
    <row r="2892" spans="1:5" ht="13.8" x14ac:dyDescent="0.3">
      <c r="A2892" s="6">
        <v>97605</v>
      </c>
      <c r="B2892" s="6" t="s">
        <v>8252</v>
      </c>
      <c r="C2892" s="6" t="s">
        <v>5372</v>
      </c>
      <c r="D2892" s="10">
        <v>57.47</v>
      </c>
      <c r="E2892" s="5" t="e">
        <f t="shared" si="45"/>
        <v>#REF!</v>
      </c>
    </row>
    <row r="2893" spans="1:5" ht="13.8" x14ac:dyDescent="0.3">
      <c r="A2893" s="6">
        <v>97606</v>
      </c>
      <c r="B2893" s="6" t="s">
        <v>8253</v>
      </c>
      <c r="C2893" s="6" t="s">
        <v>5372</v>
      </c>
      <c r="D2893" s="10">
        <v>59.23</v>
      </c>
      <c r="E2893" s="5" t="e">
        <f t="shared" si="45"/>
        <v>#REF!</v>
      </c>
    </row>
    <row r="2894" spans="1:5" ht="13.8" x14ac:dyDescent="0.3">
      <c r="A2894" s="6">
        <v>97607</v>
      </c>
      <c r="B2894" s="6" t="s">
        <v>8254</v>
      </c>
      <c r="C2894" s="6" t="s">
        <v>5372</v>
      </c>
      <c r="D2894" s="10">
        <v>68.7</v>
      </c>
      <c r="E2894" s="5" t="e">
        <f t="shared" si="45"/>
        <v>#REF!</v>
      </c>
    </row>
    <row r="2895" spans="1:5" ht="13.8" x14ac:dyDescent="0.3">
      <c r="A2895" s="6">
        <v>97608</v>
      </c>
      <c r="B2895" s="6" t="s">
        <v>8255</v>
      </c>
      <c r="C2895" s="6" t="s">
        <v>5372</v>
      </c>
      <c r="D2895" s="10">
        <v>70.459999999999994</v>
      </c>
      <c r="E2895" s="5" t="e">
        <f t="shared" si="45"/>
        <v>#REF!</v>
      </c>
    </row>
    <row r="2896" spans="1:5" ht="13.8" x14ac:dyDescent="0.3">
      <c r="A2896" s="6" t="s">
        <v>8256</v>
      </c>
      <c r="B2896" s="6" t="s">
        <v>8257</v>
      </c>
      <c r="C2896" s="6" t="s">
        <v>5372</v>
      </c>
      <c r="D2896" s="11">
        <v>6935.74</v>
      </c>
      <c r="E2896" s="5" t="e">
        <f t="shared" si="45"/>
        <v>#REF!</v>
      </c>
    </row>
    <row r="2897" spans="1:5" ht="13.8" x14ac:dyDescent="0.3">
      <c r="A2897" s="6" t="s">
        <v>8258</v>
      </c>
      <c r="B2897" s="6" t="s">
        <v>8259</v>
      </c>
      <c r="C2897" s="6" t="s">
        <v>5372</v>
      </c>
      <c r="D2897" s="11">
        <v>8570.9</v>
      </c>
      <c r="E2897" s="5" t="e">
        <f t="shared" si="45"/>
        <v>#REF!</v>
      </c>
    </row>
    <row r="2898" spans="1:5" ht="13.8" x14ac:dyDescent="0.3">
      <c r="A2898" s="6" t="s">
        <v>8260</v>
      </c>
      <c r="B2898" s="6" t="s">
        <v>8261</v>
      </c>
      <c r="C2898" s="6" t="s">
        <v>5372</v>
      </c>
      <c r="D2898" s="11">
        <v>10805.07</v>
      </c>
      <c r="E2898" s="5" t="e">
        <f t="shared" si="45"/>
        <v>#REF!</v>
      </c>
    </row>
    <row r="2899" spans="1:5" ht="13.8" x14ac:dyDescent="0.3">
      <c r="A2899" s="6" t="s">
        <v>8262</v>
      </c>
      <c r="B2899" s="6" t="s">
        <v>8263</v>
      </c>
      <c r="C2899" s="6" t="s">
        <v>5372</v>
      </c>
      <c r="D2899" s="11">
        <v>15135.34</v>
      </c>
      <c r="E2899" s="5" t="e">
        <f t="shared" si="45"/>
        <v>#REF!</v>
      </c>
    </row>
    <row r="2900" spans="1:5" ht="13.8" x14ac:dyDescent="0.3">
      <c r="A2900" s="6" t="s">
        <v>8264</v>
      </c>
      <c r="B2900" s="6" t="s">
        <v>8265</v>
      </c>
      <c r="C2900" s="6" t="s">
        <v>5372</v>
      </c>
      <c r="D2900" s="11">
        <v>17655.25</v>
      </c>
      <c r="E2900" s="5" t="e">
        <f t="shared" si="45"/>
        <v>#REF!</v>
      </c>
    </row>
    <row r="2901" spans="1:5" ht="13.8" x14ac:dyDescent="0.3">
      <c r="A2901" s="6" t="s">
        <v>8266</v>
      </c>
      <c r="B2901" s="6" t="s">
        <v>8267</v>
      </c>
      <c r="C2901" s="6" t="s">
        <v>5372</v>
      </c>
      <c r="D2901" s="11">
        <v>28745.95</v>
      </c>
      <c r="E2901" s="5" t="e">
        <f t="shared" si="45"/>
        <v>#REF!</v>
      </c>
    </row>
    <row r="2902" spans="1:5" ht="13.8" x14ac:dyDescent="0.3">
      <c r="A2902" s="6" t="s">
        <v>8268</v>
      </c>
      <c r="B2902" s="6" t="s">
        <v>8269</v>
      </c>
      <c r="C2902" s="6" t="s">
        <v>5372</v>
      </c>
      <c r="D2902" s="11">
        <v>4789.3999999999996</v>
      </c>
      <c r="E2902" s="5" t="e">
        <f t="shared" si="45"/>
        <v>#REF!</v>
      </c>
    </row>
    <row r="2903" spans="1:5" ht="13.8" x14ac:dyDescent="0.3">
      <c r="A2903" s="6" t="s">
        <v>8270</v>
      </c>
      <c r="B2903" s="6" t="s">
        <v>8271</v>
      </c>
      <c r="C2903" s="6" t="s">
        <v>5372</v>
      </c>
      <c r="D2903" s="11">
        <v>5361.77</v>
      </c>
      <c r="E2903" s="5" t="e">
        <f t="shared" si="45"/>
        <v>#REF!</v>
      </c>
    </row>
    <row r="2904" spans="1:5" ht="13.8" x14ac:dyDescent="0.3">
      <c r="A2904" s="6" t="s">
        <v>8272</v>
      </c>
      <c r="B2904" s="6" t="s">
        <v>8273</v>
      </c>
      <c r="C2904" s="6" t="s">
        <v>5372</v>
      </c>
      <c r="D2904" s="11">
        <v>39392.620000000003</v>
      </c>
      <c r="E2904" s="5" t="e">
        <f t="shared" si="45"/>
        <v>#REF!</v>
      </c>
    </row>
    <row r="2905" spans="1:5" ht="13.8" x14ac:dyDescent="0.3">
      <c r="A2905" s="6" t="s">
        <v>8274</v>
      </c>
      <c r="B2905" s="6" t="s">
        <v>8275</v>
      </c>
      <c r="C2905" s="6" t="s">
        <v>5372</v>
      </c>
      <c r="D2905" s="11">
        <v>55106.76</v>
      </c>
      <c r="E2905" s="5" t="e">
        <f t="shared" si="45"/>
        <v>#REF!</v>
      </c>
    </row>
    <row r="2906" spans="1:5" ht="13.8" x14ac:dyDescent="0.3">
      <c r="A2906" s="6">
        <v>93128</v>
      </c>
      <c r="B2906" s="6" t="s">
        <v>8276</v>
      </c>
      <c r="C2906" s="6" t="s">
        <v>5372</v>
      </c>
      <c r="D2906" s="10">
        <v>92.67</v>
      </c>
      <c r="E2906" s="5" t="e">
        <f t="shared" si="45"/>
        <v>#REF!</v>
      </c>
    </row>
    <row r="2907" spans="1:5" ht="13.8" x14ac:dyDescent="0.3">
      <c r="A2907" s="6">
        <v>93137</v>
      </c>
      <c r="B2907" s="6" t="s">
        <v>8277</v>
      </c>
      <c r="C2907" s="6" t="s">
        <v>5372</v>
      </c>
      <c r="D2907" s="10">
        <v>109.87</v>
      </c>
      <c r="E2907" s="5" t="e">
        <f t="shared" si="45"/>
        <v>#REF!</v>
      </c>
    </row>
    <row r="2908" spans="1:5" ht="13.8" x14ac:dyDescent="0.3">
      <c r="A2908" s="6">
        <v>93138</v>
      </c>
      <c r="B2908" s="6" t="s">
        <v>8278</v>
      </c>
      <c r="C2908" s="6" t="s">
        <v>5372</v>
      </c>
      <c r="D2908" s="10">
        <v>104.23</v>
      </c>
      <c r="E2908" s="5" t="e">
        <f t="shared" si="45"/>
        <v>#REF!</v>
      </c>
    </row>
    <row r="2909" spans="1:5" ht="13.8" x14ac:dyDescent="0.3">
      <c r="A2909" s="6">
        <v>93139</v>
      </c>
      <c r="B2909" s="6" t="s">
        <v>8279</v>
      </c>
      <c r="C2909" s="6" t="s">
        <v>5372</v>
      </c>
      <c r="D2909" s="10">
        <v>132.94999999999999</v>
      </c>
      <c r="E2909" s="5" t="e">
        <f t="shared" si="45"/>
        <v>#REF!</v>
      </c>
    </row>
    <row r="2910" spans="1:5" ht="13.8" x14ac:dyDescent="0.3">
      <c r="A2910" s="6">
        <v>93140</v>
      </c>
      <c r="B2910" s="6" t="s">
        <v>8280</v>
      </c>
      <c r="C2910" s="6" t="s">
        <v>5372</v>
      </c>
      <c r="D2910" s="10">
        <v>125.21</v>
      </c>
      <c r="E2910" s="5" t="e">
        <f t="shared" si="45"/>
        <v>#REF!</v>
      </c>
    </row>
    <row r="2911" spans="1:5" ht="13.8" x14ac:dyDescent="0.3">
      <c r="A2911" s="6">
        <v>93141</v>
      </c>
      <c r="B2911" s="6" t="s">
        <v>8281</v>
      </c>
      <c r="C2911" s="6" t="s">
        <v>5372</v>
      </c>
      <c r="D2911" s="10">
        <v>113.95</v>
      </c>
      <c r="E2911" s="5" t="e">
        <f t="shared" si="45"/>
        <v>#REF!</v>
      </c>
    </row>
    <row r="2912" spans="1:5" ht="13.8" x14ac:dyDescent="0.3">
      <c r="A2912" s="6">
        <v>93142</v>
      </c>
      <c r="B2912" s="6" t="s">
        <v>8282</v>
      </c>
      <c r="C2912" s="6" t="s">
        <v>5372</v>
      </c>
      <c r="D2912" s="10">
        <v>126.64</v>
      </c>
      <c r="E2912" s="5" t="e">
        <f t="shared" si="45"/>
        <v>#REF!</v>
      </c>
    </row>
    <row r="2913" spans="1:5" ht="13.8" x14ac:dyDescent="0.3">
      <c r="A2913" s="6">
        <v>93143</v>
      </c>
      <c r="B2913" s="6" t="s">
        <v>8283</v>
      </c>
      <c r="C2913" s="6" t="s">
        <v>5372</v>
      </c>
      <c r="D2913" s="10">
        <v>115.38</v>
      </c>
      <c r="E2913" s="5" t="e">
        <f t="shared" si="45"/>
        <v>#REF!</v>
      </c>
    </row>
    <row r="2914" spans="1:5" ht="13.8" x14ac:dyDescent="0.3">
      <c r="A2914" s="6">
        <v>93144</v>
      </c>
      <c r="B2914" s="6" t="s">
        <v>8284</v>
      </c>
      <c r="C2914" s="6" t="s">
        <v>5372</v>
      </c>
      <c r="D2914" s="10">
        <v>151.93</v>
      </c>
      <c r="E2914" s="5" t="e">
        <f t="shared" si="45"/>
        <v>#REF!</v>
      </c>
    </row>
    <row r="2915" spans="1:5" ht="13.8" x14ac:dyDescent="0.3">
      <c r="A2915" s="6">
        <v>93145</v>
      </c>
      <c r="B2915" s="6" t="s">
        <v>8285</v>
      </c>
      <c r="C2915" s="6" t="s">
        <v>5372</v>
      </c>
      <c r="D2915" s="10">
        <v>138.75</v>
      </c>
      <c r="E2915" s="5" t="e">
        <f t="shared" si="45"/>
        <v>#REF!</v>
      </c>
    </row>
    <row r="2916" spans="1:5" ht="13.8" x14ac:dyDescent="0.3">
      <c r="A2916" s="6">
        <v>93146</v>
      </c>
      <c r="B2916" s="6" t="s">
        <v>8286</v>
      </c>
      <c r="C2916" s="6" t="s">
        <v>5372</v>
      </c>
      <c r="D2916" s="10">
        <v>150.31</v>
      </c>
      <c r="E2916" s="5" t="e">
        <f t="shared" si="45"/>
        <v>#REF!</v>
      </c>
    </row>
    <row r="2917" spans="1:5" ht="13.8" x14ac:dyDescent="0.3">
      <c r="A2917" s="6">
        <v>93147</v>
      </c>
      <c r="B2917" s="6" t="s">
        <v>8287</v>
      </c>
      <c r="C2917" s="6" t="s">
        <v>5372</v>
      </c>
      <c r="D2917" s="10">
        <v>171.32</v>
      </c>
      <c r="E2917" s="5" t="e">
        <f t="shared" si="45"/>
        <v>#REF!</v>
      </c>
    </row>
    <row r="2918" spans="1:5" ht="13.8" x14ac:dyDescent="0.3">
      <c r="A2918" s="6">
        <v>96971</v>
      </c>
      <c r="B2918" s="6" t="s">
        <v>8288</v>
      </c>
      <c r="C2918" s="6" t="s">
        <v>1</v>
      </c>
      <c r="D2918" s="10">
        <v>19.25</v>
      </c>
      <c r="E2918" s="5" t="e">
        <f t="shared" si="45"/>
        <v>#REF!</v>
      </c>
    </row>
    <row r="2919" spans="1:5" ht="13.8" x14ac:dyDescent="0.3">
      <c r="A2919" s="6">
        <v>96972</v>
      </c>
      <c r="B2919" s="6" t="s">
        <v>8289</v>
      </c>
      <c r="C2919" s="6" t="s">
        <v>1</v>
      </c>
      <c r="D2919" s="10">
        <v>26.69</v>
      </c>
      <c r="E2919" s="5" t="e">
        <f t="shared" si="45"/>
        <v>#REF!</v>
      </c>
    </row>
    <row r="2920" spans="1:5" ht="13.8" x14ac:dyDescent="0.3">
      <c r="A2920" s="6">
        <v>96973</v>
      </c>
      <c r="B2920" s="6" t="s">
        <v>8290</v>
      </c>
      <c r="C2920" s="6" t="s">
        <v>1</v>
      </c>
      <c r="D2920" s="10">
        <v>33.840000000000003</v>
      </c>
      <c r="E2920" s="5" t="e">
        <f t="shared" si="45"/>
        <v>#REF!</v>
      </c>
    </row>
    <row r="2921" spans="1:5" ht="13.8" x14ac:dyDescent="0.3">
      <c r="A2921" s="6">
        <v>96974</v>
      </c>
      <c r="B2921" s="6" t="s">
        <v>8291</v>
      </c>
      <c r="C2921" s="6" t="s">
        <v>1</v>
      </c>
      <c r="D2921" s="10">
        <v>43.27</v>
      </c>
      <c r="E2921" s="5" t="e">
        <f t="shared" si="45"/>
        <v>#REF!</v>
      </c>
    </row>
    <row r="2922" spans="1:5" ht="13.8" x14ac:dyDescent="0.3">
      <c r="A2922" s="6">
        <v>96975</v>
      </c>
      <c r="B2922" s="6" t="s">
        <v>8292</v>
      </c>
      <c r="C2922" s="6" t="s">
        <v>1</v>
      </c>
      <c r="D2922" s="10">
        <v>55.81</v>
      </c>
      <c r="E2922" s="5" t="e">
        <f t="shared" si="45"/>
        <v>#REF!</v>
      </c>
    </row>
    <row r="2923" spans="1:5" ht="13.8" x14ac:dyDescent="0.3">
      <c r="A2923" s="6">
        <v>96976</v>
      </c>
      <c r="B2923" s="6" t="s">
        <v>8293</v>
      </c>
      <c r="C2923" s="6" t="s">
        <v>1</v>
      </c>
      <c r="D2923" s="10">
        <v>72.42</v>
      </c>
      <c r="E2923" s="5" t="e">
        <f t="shared" si="45"/>
        <v>#REF!</v>
      </c>
    </row>
    <row r="2924" spans="1:5" ht="13.8" x14ac:dyDescent="0.3">
      <c r="A2924" s="6">
        <v>96977</v>
      </c>
      <c r="B2924" s="6" t="s">
        <v>8294</v>
      </c>
      <c r="C2924" s="6" t="s">
        <v>1</v>
      </c>
      <c r="D2924" s="10">
        <v>27.82</v>
      </c>
      <c r="E2924" s="5" t="e">
        <f t="shared" si="45"/>
        <v>#REF!</v>
      </c>
    </row>
    <row r="2925" spans="1:5" ht="13.8" x14ac:dyDescent="0.3">
      <c r="A2925" s="6">
        <v>96978</v>
      </c>
      <c r="B2925" s="6" t="s">
        <v>8295</v>
      </c>
      <c r="C2925" s="6" t="s">
        <v>1</v>
      </c>
      <c r="D2925" s="10">
        <v>39</v>
      </c>
      <c r="E2925" s="5" t="e">
        <f t="shared" si="45"/>
        <v>#REF!</v>
      </c>
    </row>
    <row r="2926" spans="1:5" ht="13.8" x14ac:dyDescent="0.3">
      <c r="A2926" s="6">
        <v>96979</v>
      </c>
      <c r="B2926" s="6" t="s">
        <v>8296</v>
      </c>
      <c r="C2926" s="6" t="s">
        <v>1</v>
      </c>
      <c r="D2926" s="10">
        <v>54.62</v>
      </c>
      <c r="E2926" s="5" t="e">
        <f t="shared" si="45"/>
        <v>#REF!</v>
      </c>
    </row>
    <row r="2927" spans="1:5" ht="13.8" x14ac:dyDescent="0.3">
      <c r="A2927" s="6">
        <v>96984</v>
      </c>
      <c r="B2927" s="6" t="s">
        <v>8297</v>
      </c>
      <c r="C2927" s="6" t="s">
        <v>5372</v>
      </c>
      <c r="D2927" s="10">
        <v>36.49</v>
      </c>
      <c r="E2927" s="5" t="e">
        <f t="shared" si="45"/>
        <v>#REF!</v>
      </c>
    </row>
    <row r="2928" spans="1:5" ht="13.8" x14ac:dyDescent="0.3">
      <c r="A2928" s="6">
        <v>96985</v>
      </c>
      <c r="B2928" s="6" t="s">
        <v>8298</v>
      </c>
      <c r="C2928" s="6" t="s">
        <v>5372</v>
      </c>
      <c r="D2928" s="10">
        <v>46.3</v>
      </c>
      <c r="E2928" s="5" t="e">
        <f t="shared" si="45"/>
        <v>#REF!</v>
      </c>
    </row>
    <row r="2929" spans="1:5" ht="13.8" x14ac:dyDescent="0.3">
      <c r="A2929" s="6">
        <v>96986</v>
      </c>
      <c r="B2929" s="6" t="s">
        <v>8299</v>
      </c>
      <c r="C2929" s="6" t="s">
        <v>5372</v>
      </c>
      <c r="D2929" s="10">
        <v>69.150000000000006</v>
      </c>
      <c r="E2929" s="5" t="e">
        <f t="shared" si="45"/>
        <v>#REF!</v>
      </c>
    </row>
    <row r="2930" spans="1:5" ht="13.8" x14ac:dyDescent="0.3">
      <c r="A2930" s="6">
        <v>96987</v>
      </c>
      <c r="B2930" s="6" t="s">
        <v>8300</v>
      </c>
      <c r="C2930" s="6" t="s">
        <v>5372</v>
      </c>
      <c r="D2930" s="10">
        <v>77.099999999999994</v>
      </c>
      <c r="E2930" s="5" t="e">
        <f t="shared" si="45"/>
        <v>#REF!</v>
      </c>
    </row>
    <row r="2931" spans="1:5" ht="13.8" x14ac:dyDescent="0.3">
      <c r="A2931" s="6">
        <v>96988</v>
      </c>
      <c r="B2931" s="6" t="s">
        <v>8301</v>
      </c>
      <c r="C2931" s="6" t="s">
        <v>5372</v>
      </c>
      <c r="D2931" s="10">
        <v>101.82</v>
      </c>
      <c r="E2931" s="5" t="e">
        <f t="shared" si="45"/>
        <v>#REF!</v>
      </c>
    </row>
    <row r="2932" spans="1:5" ht="13.8" x14ac:dyDescent="0.3">
      <c r="A2932" s="6">
        <v>96989</v>
      </c>
      <c r="B2932" s="6" t="s">
        <v>8302</v>
      </c>
      <c r="C2932" s="6" t="s">
        <v>5372</v>
      </c>
      <c r="D2932" s="10">
        <v>67.17</v>
      </c>
      <c r="E2932" s="5" t="e">
        <f t="shared" si="45"/>
        <v>#REF!</v>
      </c>
    </row>
    <row r="2933" spans="1:5" ht="13.8" x14ac:dyDescent="0.3">
      <c r="A2933" s="6">
        <v>98463</v>
      </c>
      <c r="B2933" s="6" t="s">
        <v>8303</v>
      </c>
      <c r="C2933" s="6" t="s">
        <v>5372</v>
      </c>
      <c r="D2933" s="10">
        <v>15.42</v>
      </c>
      <c r="E2933" s="5" t="e">
        <f t="shared" si="45"/>
        <v>#REF!</v>
      </c>
    </row>
    <row r="2934" spans="1:5" ht="13.8" x14ac:dyDescent="0.3">
      <c r="A2934" s="6">
        <v>88547</v>
      </c>
      <c r="B2934" s="6" t="s">
        <v>8304</v>
      </c>
      <c r="C2934" s="6" t="s">
        <v>5372</v>
      </c>
      <c r="D2934" s="10">
        <v>67.87</v>
      </c>
      <c r="E2934" s="5" t="e">
        <f t="shared" si="45"/>
        <v>#REF!</v>
      </c>
    </row>
    <row r="2935" spans="1:5" ht="13.8" x14ac:dyDescent="0.3">
      <c r="A2935" s="6">
        <v>72283</v>
      </c>
      <c r="B2935" s="6" t="s">
        <v>8305</v>
      </c>
      <c r="C2935" s="6" t="s">
        <v>5372</v>
      </c>
      <c r="D2935" s="11">
        <v>1110.44</v>
      </c>
      <c r="E2935" s="5" t="e">
        <f t="shared" si="45"/>
        <v>#REF!</v>
      </c>
    </row>
    <row r="2936" spans="1:5" ht="13.8" x14ac:dyDescent="0.3">
      <c r="A2936" s="6">
        <v>72287</v>
      </c>
      <c r="B2936" s="6" t="s">
        <v>8306</v>
      </c>
      <c r="C2936" s="6" t="s">
        <v>5372</v>
      </c>
      <c r="D2936" s="10">
        <v>302.01</v>
      </c>
      <c r="E2936" s="5" t="e">
        <f t="shared" si="45"/>
        <v>#REF!</v>
      </c>
    </row>
    <row r="2937" spans="1:5" ht="13.8" x14ac:dyDescent="0.3">
      <c r="A2937" s="6">
        <v>72288</v>
      </c>
      <c r="B2937" s="6" t="s">
        <v>8307</v>
      </c>
      <c r="C2937" s="6" t="s">
        <v>5372</v>
      </c>
      <c r="D2937" s="10">
        <v>377.19</v>
      </c>
      <c r="E2937" s="5" t="e">
        <f t="shared" si="45"/>
        <v>#REF!</v>
      </c>
    </row>
    <row r="2938" spans="1:5" ht="13.8" x14ac:dyDescent="0.3">
      <c r="A2938" s="6">
        <v>72553</v>
      </c>
      <c r="B2938" s="6" t="s">
        <v>8308</v>
      </c>
      <c r="C2938" s="6" t="s">
        <v>5372</v>
      </c>
      <c r="D2938" s="10">
        <v>170.42</v>
      </c>
      <c r="E2938" s="5" t="e">
        <f t="shared" si="45"/>
        <v>#REF!</v>
      </c>
    </row>
    <row r="2939" spans="1:5" ht="13.8" x14ac:dyDescent="0.3">
      <c r="A2939" s="6">
        <v>72554</v>
      </c>
      <c r="B2939" s="6" t="s">
        <v>8309</v>
      </c>
      <c r="C2939" s="6" t="s">
        <v>5372</v>
      </c>
      <c r="D2939" s="10">
        <v>579.66</v>
      </c>
      <c r="E2939" s="5" t="e">
        <f t="shared" si="45"/>
        <v>#REF!</v>
      </c>
    </row>
    <row r="2940" spans="1:5" ht="13.8" x14ac:dyDescent="0.3">
      <c r="A2940" s="6" t="s">
        <v>8310</v>
      </c>
      <c r="B2940" s="6" t="s">
        <v>8311</v>
      </c>
      <c r="C2940" s="6" t="s">
        <v>5372</v>
      </c>
      <c r="D2940" s="10">
        <v>176.58</v>
      </c>
      <c r="E2940" s="5" t="e">
        <f t="shared" si="45"/>
        <v>#REF!</v>
      </c>
    </row>
    <row r="2941" spans="1:5" ht="13.8" x14ac:dyDescent="0.3">
      <c r="A2941" s="6" t="s">
        <v>8312</v>
      </c>
      <c r="B2941" s="6" t="s">
        <v>8313</v>
      </c>
      <c r="C2941" s="6" t="s">
        <v>5372</v>
      </c>
      <c r="D2941" s="10">
        <v>182.07</v>
      </c>
      <c r="E2941" s="5" t="e">
        <f t="shared" si="45"/>
        <v>#REF!</v>
      </c>
    </row>
    <row r="2942" spans="1:5" ht="13.8" x14ac:dyDescent="0.3">
      <c r="A2942" s="6">
        <v>83633</v>
      </c>
      <c r="B2942" s="6" t="s">
        <v>8314</v>
      </c>
      <c r="C2942" s="6" t="s">
        <v>5372</v>
      </c>
      <c r="D2942" s="11">
        <v>1907.88</v>
      </c>
      <c r="E2942" s="5" t="e">
        <f t="shared" si="45"/>
        <v>#REF!</v>
      </c>
    </row>
    <row r="2943" spans="1:5" ht="13.8" x14ac:dyDescent="0.3">
      <c r="A2943" s="6">
        <v>83634</v>
      </c>
      <c r="B2943" s="6" t="s">
        <v>8315</v>
      </c>
      <c r="C2943" s="6" t="s">
        <v>5372</v>
      </c>
      <c r="D2943" s="10">
        <v>541.97</v>
      </c>
      <c r="E2943" s="5" t="e">
        <f t="shared" si="45"/>
        <v>#REF!</v>
      </c>
    </row>
    <row r="2944" spans="1:5" ht="13.8" x14ac:dyDescent="0.3">
      <c r="A2944" s="6">
        <v>83635</v>
      </c>
      <c r="B2944" s="6" t="s">
        <v>8316</v>
      </c>
      <c r="C2944" s="6" t="s">
        <v>5372</v>
      </c>
      <c r="D2944" s="10">
        <v>205.82</v>
      </c>
      <c r="E2944" s="5" t="e">
        <f t="shared" si="45"/>
        <v>#REF!</v>
      </c>
    </row>
    <row r="2945" spans="1:5" ht="13.8" x14ac:dyDescent="0.3">
      <c r="A2945" s="6">
        <v>96765</v>
      </c>
      <c r="B2945" s="6" t="s">
        <v>8317</v>
      </c>
      <c r="C2945" s="6" t="s">
        <v>5372</v>
      </c>
      <c r="D2945" s="11">
        <v>1314.32</v>
      </c>
      <c r="E2945" s="5" t="e">
        <f t="shared" si="45"/>
        <v>#REF!</v>
      </c>
    </row>
    <row r="2946" spans="1:5" ht="13.8" x14ac:dyDescent="0.3">
      <c r="A2946" s="6" t="s">
        <v>8318</v>
      </c>
      <c r="B2946" s="6" t="s">
        <v>8319</v>
      </c>
      <c r="C2946" s="6" t="s">
        <v>5372</v>
      </c>
      <c r="D2946" s="10">
        <v>161.52000000000001</v>
      </c>
      <c r="E2946" s="5" t="e">
        <f t="shared" si="45"/>
        <v>#REF!</v>
      </c>
    </row>
    <row r="2947" spans="1:5" ht="13.8" x14ac:dyDescent="0.3">
      <c r="A2947" s="6" t="s">
        <v>8320</v>
      </c>
      <c r="B2947" s="6" t="s">
        <v>8321</v>
      </c>
      <c r="C2947" s="6" t="s">
        <v>5372</v>
      </c>
      <c r="D2947" s="10">
        <v>299.27999999999997</v>
      </c>
      <c r="E2947" s="5" t="e">
        <f t="shared" si="45"/>
        <v>#REF!</v>
      </c>
    </row>
    <row r="2948" spans="1:5" ht="13.8" x14ac:dyDescent="0.3">
      <c r="A2948" s="6" t="s">
        <v>8322</v>
      </c>
      <c r="B2948" s="6" t="s">
        <v>8323</v>
      </c>
      <c r="C2948" s="6" t="s">
        <v>5372</v>
      </c>
      <c r="D2948" s="10">
        <v>963.63</v>
      </c>
      <c r="E2948" s="5" t="e">
        <f t="shared" si="45"/>
        <v>#REF!</v>
      </c>
    </row>
    <row r="2949" spans="1:5" ht="13.8" x14ac:dyDescent="0.3">
      <c r="A2949" s="6">
        <v>84796</v>
      </c>
      <c r="B2949" s="6" t="s">
        <v>8324</v>
      </c>
      <c r="C2949" s="6" t="s">
        <v>5372</v>
      </c>
      <c r="D2949" s="10">
        <v>583.39</v>
      </c>
      <c r="E2949" s="5" t="e">
        <f t="shared" si="45"/>
        <v>#REF!</v>
      </c>
    </row>
    <row r="2950" spans="1:5" ht="13.8" x14ac:dyDescent="0.3">
      <c r="A2950" s="6">
        <v>84798</v>
      </c>
      <c r="B2950" s="6" t="s">
        <v>8325</v>
      </c>
      <c r="C2950" s="6" t="s">
        <v>5372</v>
      </c>
      <c r="D2950" s="10">
        <v>256.69</v>
      </c>
      <c r="E2950" s="5" t="e">
        <f t="shared" si="45"/>
        <v>#REF!</v>
      </c>
    </row>
    <row r="2951" spans="1:5" ht="13.8" x14ac:dyDescent="0.3">
      <c r="A2951" s="6">
        <v>98261</v>
      </c>
      <c r="B2951" s="6" t="s">
        <v>8326</v>
      </c>
      <c r="C2951" s="6" t="s">
        <v>1</v>
      </c>
      <c r="D2951" s="10">
        <v>2.2799999999999998</v>
      </c>
      <c r="E2951" s="5" t="e">
        <f t="shared" si="45"/>
        <v>#REF!</v>
      </c>
    </row>
    <row r="2952" spans="1:5" ht="13.8" x14ac:dyDescent="0.3">
      <c r="A2952" s="6">
        <v>98262</v>
      </c>
      <c r="B2952" s="6" t="s">
        <v>8327</v>
      </c>
      <c r="C2952" s="6" t="s">
        <v>1</v>
      </c>
      <c r="D2952" s="10">
        <v>2.67</v>
      </c>
      <c r="E2952" s="5" t="e">
        <f t="shared" ref="E2952:E3015" si="46">TRUNC(D2952-(D2952*$F$3),2)</f>
        <v>#REF!</v>
      </c>
    </row>
    <row r="2953" spans="1:5" ht="13.8" x14ac:dyDescent="0.3">
      <c r="A2953" s="6">
        <v>98263</v>
      </c>
      <c r="B2953" s="6" t="s">
        <v>8328</v>
      </c>
      <c r="C2953" s="6" t="s">
        <v>1</v>
      </c>
      <c r="D2953" s="10">
        <v>3.14</v>
      </c>
      <c r="E2953" s="5" t="e">
        <f t="shared" si="46"/>
        <v>#REF!</v>
      </c>
    </row>
    <row r="2954" spans="1:5" ht="13.8" x14ac:dyDescent="0.3">
      <c r="A2954" s="6">
        <v>98264</v>
      </c>
      <c r="B2954" s="6" t="s">
        <v>8329</v>
      </c>
      <c r="C2954" s="6" t="s">
        <v>1</v>
      </c>
      <c r="D2954" s="10">
        <v>3.48</v>
      </c>
      <c r="E2954" s="5" t="e">
        <f t="shared" si="46"/>
        <v>#REF!</v>
      </c>
    </row>
    <row r="2955" spans="1:5" ht="13.8" x14ac:dyDescent="0.3">
      <c r="A2955" s="6">
        <v>98265</v>
      </c>
      <c r="B2955" s="6" t="s">
        <v>8330</v>
      </c>
      <c r="C2955" s="6" t="s">
        <v>1</v>
      </c>
      <c r="D2955" s="10">
        <v>4.04</v>
      </c>
      <c r="E2955" s="5" t="e">
        <f t="shared" si="46"/>
        <v>#REF!</v>
      </c>
    </row>
    <row r="2956" spans="1:5" ht="13.8" x14ac:dyDescent="0.3">
      <c r="A2956" s="6">
        <v>98266</v>
      </c>
      <c r="B2956" s="6" t="s">
        <v>8331</v>
      </c>
      <c r="C2956" s="6" t="s">
        <v>1</v>
      </c>
      <c r="D2956" s="10">
        <v>4.3499999999999996</v>
      </c>
      <c r="E2956" s="5" t="e">
        <f t="shared" si="46"/>
        <v>#REF!</v>
      </c>
    </row>
    <row r="2957" spans="1:5" ht="13.8" x14ac:dyDescent="0.3">
      <c r="A2957" s="6">
        <v>98267</v>
      </c>
      <c r="B2957" s="6" t="s">
        <v>8332</v>
      </c>
      <c r="C2957" s="6" t="s">
        <v>1</v>
      </c>
      <c r="D2957" s="10">
        <v>7.07</v>
      </c>
      <c r="E2957" s="5" t="e">
        <f t="shared" si="46"/>
        <v>#REF!</v>
      </c>
    </row>
    <row r="2958" spans="1:5" ht="13.8" x14ac:dyDescent="0.3">
      <c r="A2958" s="6">
        <v>98268</v>
      </c>
      <c r="B2958" s="6" t="s">
        <v>8333</v>
      </c>
      <c r="C2958" s="6" t="s">
        <v>1</v>
      </c>
      <c r="D2958" s="10">
        <v>11.44</v>
      </c>
      <c r="E2958" s="5" t="e">
        <f t="shared" si="46"/>
        <v>#REF!</v>
      </c>
    </row>
    <row r="2959" spans="1:5" ht="13.8" x14ac:dyDescent="0.3">
      <c r="A2959" s="6">
        <v>98269</v>
      </c>
      <c r="B2959" s="6" t="s">
        <v>8334</v>
      </c>
      <c r="C2959" s="6" t="s">
        <v>1</v>
      </c>
      <c r="D2959" s="10">
        <v>14.74</v>
      </c>
      <c r="E2959" s="5" t="e">
        <f t="shared" si="46"/>
        <v>#REF!</v>
      </c>
    </row>
    <row r="2960" spans="1:5" ht="13.8" x14ac:dyDescent="0.3">
      <c r="A2960" s="6">
        <v>98270</v>
      </c>
      <c r="B2960" s="6" t="s">
        <v>8335</v>
      </c>
      <c r="C2960" s="6" t="s">
        <v>1</v>
      </c>
      <c r="D2960" s="10">
        <v>23.85</v>
      </c>
      <c r="E2960" s="5" t="e">
        <f t="shared" si="46"/>
        <v>#REF!</v>
      </c>
    </row>
    <row r="2961" spans="1:5" ht="13.8" x14ac:dyDescent="0.3">
      <c r="A2961" s="6">
        <v>98271</v>
      </c>
      <c r="B2961" s="6" t="s">
        <v>8336</v>
      </c>
      <c r="C2961" s="6" t="s">
        <v>1</v>
      </c>
      <c r="D2961" s="10">
        <v>36.869999999999997</v>
      </c>
      <c r="E2961" s="5" t="e">
        <f t="shared" si="46"/>
        <v>#REF!</v>
      </c>
    </row>
    <row r="2962" spans="1:5" ht="13.8" x14ac:dyDescent="0.3">
      <c r="A2962" s="6">
        <v>98272</v>
      </c>
      <c r="B2962" s="6" t="s">
        <v>8337</v>
      </c>
      <c r="C2962" s="6" t="s">
        <v>1</v>
      </c>
      <c r="D2962" s="10">
        <v>86.17</v>
      </c>
      <c r="E2962" s="5" t="e">
        <f t="shared" si="46"/>
        <v>#REF!</v>
      </c>
    </row>
    <row r="2963" spans="1:5" ht="13.8" x14ac:dyDescent="0.3">
      <c r="A2963" s="6">
        <v>98273</v>
      </c>
      <c r="B2963" s="6" t="s">
        <v>8338</v>
      </c>
      <c r="C2963" s="6" t="s">
        <v>1</v>
      </c>
      <c r="D2963" s="10">
        <v>1.64</v>
      </c>
      <c r="E2963" s="5" t="e">
        <f t="shared" si="46"/>
        <v>#REF!</v>
      </c>
    </row>
    <row r="2964" spans="1:5" ht="13.8" x14ac:dyDescent="0.3">
      <c r="A2964" s="6">
        <v>98274</v>
      </c>
      <c r="B2964" s="6" t="s">
        <v>8339</v>
      </c>
      <c r="C2964" s="6" t="s">
        <v>1</v>
      </c>
      <c r="D2964" s="10">
        <v>2.19</v>
      </c>
      <c r="E2964" s="5" t="e">
        <f t="shared" si="46"/>
        <v>#REF!</v>
      </c>
    </row>
    <row r="2965" spans="1:5" ht="13.8" x14ac:dyDescent="0.3">
      <c r="A2965" s="6">
        <v>98275</v>
      </c>
      <c r="B2965" s="6" t="s">
        <v>8340</v>
      </c>
      <c r="C2965" s="6" t="s">
        <v>1</v>
      </c>
      <c r="D2965" s="10">
        <v>2.4900000000000002</v>
      </c>
      <c r="E2965" s="5" t="e">
        <f t="shared" si="46"/>
        <v>#REF!</v>
      </c>
    </row>
    <row r="2966" spans="1:5" ht="13.8" x14ac:dyDescent="0.3">
      <c r="A2966" s="6">
        <v>98276</v>
      </c>
      <c r="B2966" s="6" t="s">
        <v>8341</v>
      </c>
      <c r="C2966" s="6" t="s">
        <v>1</v>
      </c>
      <c r="D2966" s="10">
        <v>5.22</v>
      </c>
      <c r="E2966" s="5" t="e">
        <f t="shared" si="46"/>
        <v>#REF!</v>
      </c>
    </row>
    <row r="2967" spans="1:5" ht="13.8" x14ac:dyDescent="0.3">
      <c r="A2967" s="6">
        <v>98277</v>
      </c>
      <c r="B2967" s="6" t="s">
        <v>8342</v>
      </c>
      <c r="C2967" s="6" t="s">
        <v>1</v>
      </c>
      <c r="D2967" s="10">
        <v>9.6</v>
      </c>
      <c r="E2967" s="5" t="e">
        <f t="shared" si="46"/>
        <v>#REF!</v>
      </c>
    </row>
    <row r="2968" spans="1:5" ht="13.8" x14ac:dyDescent="0.3">
      <c r="A2968" s="6">
        <v>98278</v>
      </c>
      <c r="B2968" s="6" t="s">
        <v>8343</v>
      </c>
      <c r="C2968" s="6" t="s">
        <v>1</v>
      </c>
      <c r="D2968" s="10">
        <v>12.89</v>
      </c>
      <c r="E2968" s="5" t="e">
        <f t="shared" si="46"/>
        <v>#REF!</v>
      </c>
    </row>
    <row r="2969" spans="1:5" ht="13.8" x14ac:dyDescent="0.3">
      <c r="A2969" s="6">
        <v>98279</v>
      </c>
      <c r="B2969" s="6" t="s">
        <v>8344</v>
      </c>
      <c r="C2969" s="6" t="s">
        <v>1</v>
      </c>
      <c r="D2969" s="10">
        <v>21.99</v>
      </c>
      <c r="E2969" s="5" t="e">
        <f t="shared" si="46"/>
        <v>#REF!</v>
      </c>
    </row>
    <row r="2970" spans="1:5" ht="13.8" x14ac:dyDescent="0.3">
      <c r="A2970" s="6">
        <v>98280</v>
      </c>
      <c r="B2970" s="6" t="s">
        <v>8345</v>
      </c>
      <c r="C2970" s="6" t="s">
        <v>1</v>
      </c>
      <c r="D2970" s="10">
        <v>4.6500000000000004</v>
      </c>
      <c r="E2970" s="5" t="e">
        <f t="shared" si="46"/>
        <v>#REF!</v>
      </c>
    </row>
    <row r="2971" spans="1:5" ht="13.8" x14ac:dyDescent="0.3">
      <c r="A2971" s="6">
        <v>98281</v>
      </c>
      <c r="B2971" s="6" t="s">
        <v>8346</v>
      </c>
      <c r="C2971" s="6" t="s">
        <v>1</v>
      </c>
      <c r="D2971" s="10">
        <v>5.05</v>
      </c>
      <c r="E2971" s="5" t="e">
        <f t="shared" si="46"/>
        <v>#REF!</v>
      </c>
    </row>
    <row r="2972" spans="1:5" ht="13.8" x14ac:dyDescent="0.3">
      <c r="A2972" s="6">
        <v>98282</v>
      </c>
      <c r="B2972" s="6" t="s">
        <v>8347</v>
      </c>
      <c r="C2972" s="6" t="s">
        <v>1</v>
      </c>
      <c r="D2972" s="10">
        <v>5.51</v>
      </c>
      <c r="E2972" s="5" t="e">
        <f t="shared" si="46"/>
        <v>#REF!</v>
      </c>
    </row>
    <row r="2973" spans="1:5" ht="13.8" x14ac:dyDescent="0.3">
      <c r="A2973" s="6">
        <v>98283</v>
      </c>
      <c r="B2973" s="6" t="s">
        <v>8348</v>
      </c>
      <c r="C2973" s="6" t="s">
        <v>1</v>
      </c>
      <c r="D2973" s="10">
        <v>5.87</v>
      </c>
      <c r="E2973" s="5" t="e">
        <f t="shared" si="46"/>
        <v>#REF!</v>
      </c>
    </row>
    <row r="2974" spans="1:5" ht="13.8" x14ac:dyDescent="0.3">
      <c r="A2974" s="6">
        <v>98284</v>
      </c>
      <c r="B2974" s="6" t="s">
        <v>8349</v>
      </c>
      <c r="C2974" s="6" t="s">
        <v>1</v>
      </c>
      <c r="D2974" s="10">
        <v>6.42</v>
      </c>
      <c r="E2974" s="5" t="e">
        <f t="shared" si="46"/>
        <v>#REF!</v>
      </c>
    </row>
    <row r="2975" spans="1:5" ht="13.8" x14ac:dyDescent="0.3">
      <c r="A2975" s="6">
        <v>98285</v>
      </c>
      <c r="B2975" s="6" t="s">
        <v>8350</v>
      </c>
      <c r="C2975" s="6" t="s">
        <v>1</v>
      </c>
      <c r="D2975" s="10">
        <v>6.72</v>
      </c>
      <c r="E2975" s="5" t="e">
        <f t="shared" si="46"/>
        <v>#REF!</v>
      </c>
    </row>
    <row r="2976" spans="1:5" ht="13.8" x14ac:dyDescent="0.3">
      <c r="A2976" s="6">
        <v>98286</v>
      </c>
      <c r="B2976" s="6" t="s">
        <v>8351</v>
      </c>
      <c r="C2976" s="6" t="s">
        <v>1</v>
      </c>
      <c r="D2976" s="10">
        <v>9.4600000000000009</v>
      </c>
      <c r="E2976" s="5" t="e">
        <f t="shared" si="46"/>
        <v>#REF!</v>
      </c>
    </row>
    <row r="2977" spans="1:5" ht="13.8" x14ac:dyDescent="0.3">
      <c r="A2977" s="6">
        <v>98287</v>
      </c>
      <c r="B2977" s="6" t="s">
        <v>8352</v>
      </c>
      <c r="C2977" s="6" t="s">
        <v>1</v>
      </c>
      <c r="D2977" s="10">
        <v>0.84</v>
      </c>
      <c r="E2977" s="5" t="e">
        <f t="shared" si="46"/>
        <v>#REF!</v>
      </c>
    </row>
    <row r="2978" spans="1:5" ht="13.8" x14ac:dyDescent="0.3">
      <c r="A2978" s="6">
        <v>98288</v>
      </c>
      <c r="B2978" s="6" t="s">
        <v>8353</v>
      </c>
      <c r="C2978" s="6" t="s">
        <v>1</v>
      </c>
      <c r="D2978" s="10">
        <v>1.24</v>
      </c>
      <c r="E2978" s="5" t="e">
        <f t="shared" si="46"/>
        <v>#REF!</v>
      </c>
    </row>
    <row r="2979" spans="1:5" ht="13.8" x14ac:dyDescent="0.3">
      <c r="A2979" s="6">
        <v>98289</v>
      </c>
      <c r="B2979" s="6" t="s">
        <v>8354</v>
      </c>
      <c r="C2979" s="6" t="s">
        <v>1</v>
      </c>
      <c r="D2979" s="10">
        <v>1.71</v>
      </c>
      <c r="E2979" s="5" t="e">
        <f t="shared" si="46"/>
        <v>#REF!</v>
      </c>
    </row>
    <row r="2980" spans="1:5" ht="13.8" x14ac:dyDescent="0.3">
      <c r="A2980" s="6">
        <v>98290</v>
      </c>
      <c r="B2980" s="6" t="s">
        <v>8355</v>
      </c>
      <c r="C2980" s="6" t="s">
        <v>1</v>
      </c>
      <c r="D2980" s="10">
        <v>2.06</v>
      </c>
      <c r="E2980" s="5" t="e">
        <f t="shared" si="46"/>
        <v>#REF!</v>
      </c>
    </row>
    <row r="2981" spans="1:5" ht="13.8" x14ac:dyDescent="0.3">
      <c r="A2981" s="6">
        <v>98291</v>
      </c>
      <c r="B2981" s="6" t="s">
        <v>8356</v>
      </c>
      <c r="C2981" s="6" t="s">
        <v>1</v>
      </c>
      <c r="D2981" s="10">
        <v>2.61</v>
      </c>
      <c r="E2981" s="5" t="e">
        <f t="shared" si="46"/>
        <v>#REF!</v>
      </c>
    </row>
    <row r="2982" spans="1:5" ht="13.8" x14ac:dyDescent="0.3">
      <c r="A2982" s="6">
        <v>98292</v>
      </c>
      <c r="B2982" s="6" t="s">
        <v>8357</v>
      </c>
      <c r="C2982" s="6" t="s">
        <v>1</v>
      </c>
      <c r="D2982" s="10">
        <v>2.92</v>
      </c>
      <c r="E2982" s="5" t="e">
        <f t="shared" si="46"/>
        <v>#REF!</v>
      </c>
    </row>
    <row r="2983" spans="1:5" ht="13.8" x14ac:dyDescent="0.3">
      <c r="A2983" s="6">
        <v>98293</v>
      </c>
      <c r="B2983" s="6" t="s">
        <v>8358</v>
      </c>
      <c r="C2983" s="6" t="s">
        <v>1</v>
      </c>
      <c r="D2983" s="10">
        <v>5.65</v>
      </c>
      <c r="E2983" s="5" t="e">
        <f t="shared" si="46"/>
        <v>#REF!</v>
      </c>
    </row>
    <row r="2984" spans="1:5" ht="13.8" x14ac:dyDescent="0.3">
      <c r="A2984" s="6">
        <v>98400</v>
      </c>
      <c r="B2984" s="6" t="s">
        <v>8359</v>
      </c>
      <c r="C2984" s="6" t="s">
        <v>1</v>
      </c>
      <c r="D2984" s="10">
        <v>8.34</v>
      </c>
      <c r="E2984" s="5" t="e">
        <f t="shared" si="46"/>
        <v>#REF!</v>
      </c>
    </row>
    <row r="2985" spans="1:5" ht="13.8" x14ac:dyDescent="0.3">
      <c r="A2985" s="6">
        <v>98401</v>
      </c>
      <c r="B2985" s="6" t="s">
        <v>8360</v>
      </c>
      <c r="C2985" s="6" t="s">
        <v>1</v>
      </c>
      <c r="D2985" s="10">
        <v>12.8</v>
      </c>
      <c r="E2985" s="5" t="e">
        <f t="shared" si="46"/>
        <v>#REF!</v>
      </c>
    </row>
    <row r="2986" spans="1:5" ht="13.8" x14ac:dyDescent="0.3">
      <c r="A2986" s="6">
        <v>98402</v>
      </c>
      <c r="B2986" s="6" t="s">
        <v>8361</v>
      </c>
      <c r="C2986" s="6" t="s">
        <v>1</v>
      </c>
      <c r="D2986" s="10">
        <v>16.57</v>
      </c>
      <c r="E2986" s="5" t="e">
        <f t="shared" si="46"/>
        <v>#REF!</v>
      </c>
    </row>
    <row r="2987" spans="1:5" ht="13.8" x14ac:dyDescent="0.3">
      <c r="A2987" s="6">
        <v>100556</v>
      </c>
      <c r="B2987" s="6" t="s">
        <v>8362</v>
      </c>
      <c r="C2987" s="6" t="s">
        <v>5372</v>
      </c>
      <c r="D2987" s="10">
        <v>23.66</v>
      </c>
      <c r="E2987" s="5" t="e">
        <f t="shared" si="46"/>
        <v>#REF!</v>
      </c>
    </row>
    <row r="2988" spans="1:5" ht="13.8" x14ac:dyDescent="0.3">
      <c r="A2988" s="6">
        <v>100557</v>
      </c>
      <c r="B2988" s="6" t="s">
        <v>8363</v>
      </c>
      <c r="C2988" s="6" t="s">
        <v>5372</v>
      </c>
      <c r="D2988" s="10">
        <v>275.48</v>
      </c>
      <c r="E2988" s="5" t="e">
        <f t="shared" si="46"/>
        <v>#REF!</v>
      </c>
    </row>
    <row r="2989" spans="1:5" ht="13.8" x14ac:dyDescent="0.3">
      <c r="A2989" s="6">
        <v>100560</v>
      </c>
      <c r="B2989" s="6" t="s">
        <v>8364</v>
      </c>
      <c r="C2989" s="6" t="s">
        <v>5372</v>
      </c>
      <c r="D2989" s="10">
        <v>64.260000000000005</v>
      </c>
      <c r="E2989" s="5" t="e">
        <f t="shared" si="46"/>
        <v>#REF!</v>
      </c>
    </row>
    <row r="2990" spans="1:5" ht="13.8" x14ac:dyDescent="0.3">
      <c r="A2990" s="6">
        <v>100561</v>
      </c>
      <c r="B2990" s="6" t="s">
        <v>8365</v>
      </c>
      <c r="C2990" s="6" t="s">
        <v>5372</v>
      </c>
      <c r="D2990" s="10">
        <v>113.95</v>
      </c>
      <c r="E2990" s="5" t="e">
        <f t="shared" si="46"/>
        <v>#REF!</v>
      </c>
    </row>
    <row r="2991" spans="1:5" ht="13.8" x14ac:dyDescent="0.3">
      <c r="A2991" s="6">
        <v>100562</v>
      </c>
      <c r="B2991" s="6" t="s">
        <v>8366</v>
      </c>
      <c r="C2991" s="6" t="s">
        <v>5372</v>
      </c>
      <c r="D2991" s="10">
        <v>174.2</v>
      </c>
      <c r="E2991" s="5" t="e">
        <f t="shared" si="46"/>
        <v>#REF!</v>
      </c>
    </row>
    <row r="2992" spans="1:5" ht="13.8" x14ac:dyDescent="0.3">
      <c r="A2992" s="6">
        <v>100563</v>
      </c>
      <c r="B2992" s="6" t="s">
        <v>8367</v>
      </c>
      <c r="C2992" s="6" t="s">
        <v>5372</v>
      </c>
      <c r="D2992" s="10">
        <v>249.29</v>
      </c>
      <c r="E2992" s="5" t="e">
        <f t="shared" si="46"/>
        <v>#REF!</v>
      </c>
    </row>
    <row r="2993" spans="1:5" ht="13.8" x14ac:dyDescent="0.3">
      <c r="A2993" s="6">
        <v>98397</v>
      </c>
      <c r="B2993" s="6" t="s">
        <v>8368</v>
      </c>
      <c r="C2993" s="6" t="s">
        <v>5530</v>
      </c>
      <c r="D2993" s="10">
        <v>7.47</v>
      </c>
      <c r="E2993" s="5" t="e">
        <f t="shared" si="46"/>
        <v>#REF!</v>
      </c>
    </row>
    <row r="2994" spans="1:5" ht="13.8" x14ac:dyDescent="0.3">
      <c r="A2994" s="6" t="s">
        <v>8369</v>
      </c>
      <c r="B2994" s="6" t="s">
        <v>8370</v>
      </c>
      <c r="C2994" s="6" t="s">
        <v>5372</v>
      </c>
      <c r="D2994" s="11">
        <v>4962.5600000000004</v>
      </c>
      <c r="E2994" s="5" t="e">
        <f t="shared" si="46"/>
        <v>#REF!</v>
      </c>
    </row>
    <row r="2995" spans="1:5" ht="13.8" x14ac:dyDescent="0.3">
      <c r="A2995" s="6">
        <v>85120</v>
      </c>
      <c r="B2995" s="6" t="s">
        <v>8371</v>
      </c>
      <c r="C2995" s="6" t="s">
        <v>5372</v>
      </c>
      <c r="D2995" s="10">
        <v>107.51</v>
      </c>
      <c r="E2995" s="5" t="e">
        <f t="shared" si="46"/>
        <v>#REF!</v>
      </c>
    </row>
    <row r="2996" spans="1:5" ht="13.8" x14ac:dyDescent="0.3">
      <c r="A2996" s="6">
        <v>83486</v>
      </c>
      <c r="B2996" s="6" t="s">
        <v>8372</v>
      </c>
      <c r="C2996" s="6" t="s">
        <v>5372</v>
      </c>
      <c r="D2996" s="11">
        <v>1161.0999999999999</v>
      </c>
      <c r="E2996" s="5" t="e">
        <f t="shared" si="46"/>
        <v>#REF!</v>
      </c>
    </row>
    <row r="2997" spans="1:5" ht="13.8" x14ac:dyDescent="0.3">
      <c r="A2997" s="6">
        <v>83643</v>
      </c>
      <c r="B2997" s="6" t="s">
        <v>8373</v>
      </c>
      <c r="C2997" s="6" t="s">
        <v>5372</v>
      </c>
      <c r="D2997" s="11">
        <v>3597.9</v>
      </c>
      <c r="E2997" s="5" t="e">
        <f t="shared" si="46"/>
        <v>#REF!</v>
      </c>
    </row>
    <row r="2998" spans="1:5" ht="13.8" x14ac:dyDescent="0.3">
      <c r="A2998" s="6">
        <v>83644</v>
      </c>
      <c r="B2998" s="6" t="s">
        <v>8374</v>
      </c>
      <c r="C2998" s="6" t="s">
        <v>5372</v>
      </c>
      <c r="D2998" s="11">
        <v>5146.3100000000004</v>
      </c>
      <c r="E2998" s="5" t="e">
        <f t="shared" si="46"/>
        <v>#REF!</v>
      </c>
    </row>
    <row r="2999" spans="1:5" ht="13.8" x14ac:dyDescent="0.3">
      <c r="A2999" s="6">
        <v>83645</v>
      </c>
      <c r="B2999" s="6" t="s">
        <v>8375</v>
      </c>
      <c r="C2999" s="6" t="s">
        <v>5372</v>
      </c>
      <c r="D2999" s="11">
        <v>1652.52</v>
      </c>
      <c r="E2999" s="5" t="e">
        <f t="shared" si="46"/>
        <v>#REF!</v>
      </c>
    </row>
    <row r="3000" spans="1:5" ht="13.8" x14ac:dyDescent="0.3">
      <c r="A3000" s="6">
        <v>83646</v>
      </c>
      <c r="B3000" s="6" t="s">
        <v>8376</v>
      </c>
      <c r="C3000" s="6" t="s">
        <v>5372</v>
      </c>
      <c r="D3000" s="11">
        <v>1914.28</v>
      </c>
      <c r="E3000" s="5" t="e">
        <f t="shared" si="46"/>
        <v>#REF!</v>
      </c>
    </row>
    <row r="3001" spans="1:5" ht="13.8" x14ac:dyDescent="0.3">
      <c r="A3001" s="6">
        <v>83647</v>
      </c>
      <c r="B3001" s="6" t="s">
        <v>8377</v>
      </c>
      <c r="C3001" s="6" t="s">
        <v>5372</v>
      </c>
      <c r="D3001" s="11">
        <v>1260.79</v>
      </c>
      <c r="E3001" s="5" t="e">
        <f t="shared" si="46"/>
        <v>#REF!</v>
      </c>
    </row>
    <row r="3002" spans="1:5" ht="13.8" x14ac:dyDescent="0.3">
      <c r="A3002" s="6">
        <v>83648</v>
      </c>
      <c r="B3002" s="6" t="s">
        <v>8378</v>
      </c>
      <c r="C3002" s="6" t="s">
        <v>5372</v>
      </c>
      <c r="D3002" s="10">
        <v>818.23</v>
      </c>
      <c r="E3002" s="5" t="e">
        <f t="shared" si="46"/>
        <v>#REF!</v>
      </c>
    </row>
    <row r="3003" spans="1:5" ht="13.8" x14ac:dyDescent="0.3">
      <c r="A3003" s="6">
        <v>83649</v>
      </c>
      <c r="B3003" s="6" t="s">
        <v>8379</v>
      </c>
      <c r="C3003" s="6" t="s">
        <v>5372</v>
      </c>
      <c r="D3003" s="11">
        <v>4536.8100000000004</v>
      </c>
      <c r="E3003" s="5" t="e">
        <f t="shared" si="46"/>
        <v>#REF!</v>
      </c>
    </row>
    <row r="3004" spans="1:5" ht="13.8" x14ac:dyDescent="0.3">
      <c r="A3004" s="6">
        <v>83650</v>
      </c>
      <c r="B3004" s="6" t="s">
        <v>8380</v>
      </c>
      <c r="C3004" s="6" t="s">
        <v>5372</v>
      </c>
      <c r="D3004" s="11">
        <v>3753.35</v>
      </c>
      <c r="E3004" s="5" t="e">
        <f t="shared" si="46"/>
        <v>#REF!</v>
      </c>
    </row>
    <row r="3005" spans="1:5" ht="13.8" x14ac:dyDescent="0.3">
      <c r="A3005" s="6">
        <v>98294</v>
      </c>
      <c r="B3005" s="6" t="s">
        <v>8381</v>
      </c>
      <c r="C3005" s="6" t="s">
        <v>1</v>
      </c>
      <c r="D3005" s="10">
        <v>1.53</v>
      </c>
      <c r="E3005" s="5" t="e">
        <f t="shared" si="46"/>
        <v>#REF!</v>
      </c>
    </row>
    <row r="3006" spans="1:5" ht="13.8" x14ac:dyDescent="0.3">
      <c r="A3006" s="6">
        <v>98295</v>
      </c>
      <c r="B3006" s="6" t="s">
        <v>8382</v>
      </c>
      <c r="C3006" s="6" t="s">
        <v>1</v>
      </c>
      <c r="D3006" s="10">
        <v>1.0900000000000001</v>
      </c>
      <c r="E3006" s="5" t="e">
        <f t="shared" si="46"/>
        <v>#REF!</v>
      </c>
    </row>
    <row r="3007" spans="1:5" ht="13.8" x14ac:dyDescent="0.3">
      <c r="A3007" s="6">
        <v>98296</v>
      </c>
      <c r="B3007" s="6" t="s">
        <v>8383</v>
      </c>
      <c r="C3007" s="6" t="s">
        <v>1</v>
      </c>
      <c r="D3007" s="10">
        <v>2.36</v>
      </c>
      <c r="E3007" s="5" t="e">
        <f t="shared" si="46"/>
        <v>#REF!</v>
      </c>
    </row>
    <row r="3008" spans="1:5" ht="13.8" x14ac:dyDescent="0.3">
      <c r="A3008" s="6">
        <v>98297</v>
      </c>
      <c r="B3008" s="6" t="s">
        <v>8384</v>
      </c>
      <c r="C3008" s="6" t="s">
        <v>1</v>
      </c>
      <c r="D3008" s="10">
        <v>1.66</v>
      </c>
      <c r="E3008" s="5" t="e">
        <f t="shared" si="46"/>
        <v>#REF!</v>
      </c>
    </row>
    <row r="3009" spans="1:5" ht="13.8" x14ac:dyDescent="0.3">
      <c r="A3009" s="6">
        <v>98301</v>
      </c>
      <c r="B3009" s="6" t="s">
        <v>8385</v>
      </c>
      <c r="C3009" s="6" t="s">
        <v>5372</v>
      </c>
      <c r="D3009" s="10">
        <v>348.47</v>
      </c>
      <c r="E3009" s="5" t="e">
        <f t="shared" si="46"/>
        <v>#REF!</v>
      </c>
    </row>
    <row r="3010" spans="1:5" ht="13.8" x14ac:dyDescent="0.3">
      <c r="A3010" s="6">
        <v>98302</v>
      </c>
      <c r="B3010" s="6" t="s">
        <v>8386</v>
      </c>
      <c r="C3010" s="6" t="s">
        <v>5372</v>
      </c>
      <c r="D3010" s="10">
        <v>465.86</v>
      </c>
      <c r="E3010" s="5" t="e">
        <f t="shared" si="46"/>
        <v>#REF!</v>
      </c>
    </row>
    <row r="3011" spans="1:5" ht="13.8" x14ac:dyDescent="0.3">
      <c r="A3011" s="6">
        <v>98304</v>
      </c>
      <c r="B3011" s="6" t="s">
        <v>8387</v>
      </c>
      <c r="C3011" s="6" t="s">
        <v>5372</v>
      </c>
      <c r="D3011" s="10">
        <v>749.94</v>
      </c>
      <c r="E3011" s="5" t="e">
        <f t="shared" si="46"/>
        <v>#REF!</v>
      </c>
    </row>
    <row r="3012" spans="1:5" ht="13.8" x14ac:dyDescent="0.3">
      <c r="A3012" s="6">
        <v>98307</v>
      </c>
      <c r="B3012" s="6" t="s">
        <v>8388</v>
      </c>
      <c r="C3012" s="6" t="s">
        <v>5372</v>
      </c>
      <c r="D3012" s="10">
        <v>29.67</v>
      </c>
      <c r="E3012" s="5" t="e">
        <f t="shared" si="46"/>
        <v>#REF!</v>
      </c>
    </row>
    <row r="3013" spans="1:5" ht="13.8" x14ac:dyDescent="0.3">
      <c r="A3013" s="6">
        <v>98308</v>
      </c>
      <c r="B3013" s="6" t="s">
        <v>8389</v>
      </c>
      <c r="C3013" s="6" t="s">
        <v>5372</v>
      </c>
      <c r="D3013" s="10">
        <v>19.55</v>
      </c>
      <c r="E3013" s="5" t="e">
        <f t="shared" si="46"/>
        <v>#REF!</v>
      </c>
    </row>
    <row r="3014" spans="1:5" ht="13.8" x14ac:dyDescent="0.3">
      <c r="A3014" s="6">
        <v>98593</v>
      </c>
      <c r="B3014" s="6" t="s">
        <v>8390</v>
      </c>
      <c r="C3014" s="6" t="s">
        <v>5372</v>
      </c>
      <c r="D3014" s="10">
        <v>609.73</v>
      </c>
      <c r="E3014" s="5" t="e">
        <f t="shared" si="46"/>
        <v>#REF!</v>
      </c>
    </row>
    <row r="3015" spans="1:5" ht="13.8" x14ac:dyDescent="0.3">
      <c r="A3015" s="6">
        <v>89355</v>
      </c>
      <c r="B3015" s="6" t="s">
        <v>8391</v>
      </c>
      <c r="C3015" s="6" t="s">
        <v>1</v>
      </c>
      <c r="D3015" s="10">
        <v>11.75</v>
      </c>
      <c r="E3015" s="5" t="e">
        <f t="shared" si="46"/>
        <v>#REF!</v>
      </c>
    </row>
    <row r="3016" spans="1:5" ht="13.8" x14ac:dyDescent="0.3">
      <c r="A3016" s="6">
        <v>89356</v>
      </c>
      <c r="B3016" s="6" t="s">
        <v>8392</v>
      </c>
      <c r="C3016" s="6" t="s">
        <v>1</v>
      </c>
      <c r="D3016" s="10">
        <v>13.88</v>
      </c>
      <c r="E3016" s="5" t="e">
        <f t="shared" ref="E3016:E3079" si="47">TRUNC(D3016-(D3016*$F$3),2)</f>
        <v>#REF!</v>
      </c>
    </row>
    <row r="3017" spans="1:5" ht="13.8" x14ac:dyDescent="0.3">
      <c r="A3017" s="6">
        <v>89357</v>
      </c>
      <c r="B3017" s="6" t="s">
        <v>8393</v>
      </c>
      <c r="C3017" s="6" t="s">
        <v>1</v>
      </c>
      <c r="D3017" s="10">
        <v>19.47</v>
      </c>
      <c r="E3017" s="5" t="e">
        <f t="shared" si="47"/>
        <v>#REF!</v>
      </c>
    </row>
    <row r="3018" spans="1:5" ht="13.8" x14ac:dyDescent="0.3">
      <c r="A3018" s="6">
        <v>89401</v>
      </c>
      <c r="B3018" s="6" t="s">
        <v>8394</v>
      </c>
      <c r="C3018" s="6" t="s">
        <v>1</v>
      </c>
      <c r="D3018" s="10">
        <v>5.07</v>
      </c>
      <c r="E3018" s="5" t="e">
        <f t="shared" si="47"/>
        <v>#REF!</v>
      </c>
    </row>
    <row r="3019" spans="1:5" ht="13.8" x14ac:dyDescent="0.3">
      <c r="A3019" s="6">
        <v>89402</v>
      </c>
      <c r="B3019" s="6" t="s">
        <v>8395</v>
      </c>
      <c r="C3019" s="6" t="s">
        <v>1</v>
      </c>
      <c r="D3019" s="10">
        <v>6.18</v>
      </c>
      <c r="E3019" s="5" t="e">
        <f t="shared" si="47"/>
        <v>#REF!</v>
      </c>
    </row>
    <row r="3020" spans="1:5" ht="13.8" x14ac:dyDescent="0.3">
      <c r="A3020" s="6">
        <v>89403</v>
      </c>
      <c r="B3020" s="6" t="s">
        <v>8396</v>
      </c>
      <c r="C3020" s="6" t="s">
        <v>1</v>
      </c>
      <c r="D3020" s="10">
        <v>10.26</v>
      </c>
      <c r="E3020" s="5" t="e">
        <f t="shared" si="47"/>
        <v>#REF!</v>
      </c>
    </row>
    <row r="3021" spans="1:5" ht="13.8" x14ac:dyDescent="0.3">
      <c r="A3021" s="6">
        <v>89446</v>
      </c>
      <c r="B3021" s="6" t="s">
        <v>8397</v>
      </c>
      <c r="C3021" s="6" t="s">
        <v>1</v>
      </c>
      <c r="D3021" s="10">
        <v>3.25</v>
      </c>
      <c r="E3021" s="5" t="e">
        <f t="shared" si="47"/>
        <v>#REF!</v>
      </c>
    </row>
    <row r="3022" spans="1:5" ht="13.8" x14ac:dyDescent="0.3">
      <c r="A3022" s="6">
        <v>89447</v>
      </c>
      <c r="B3022" s="6" t="s">
        <v>8398</v>
      </c>
      <c r="C3022" s="6" t="s">
        <v>1</v>
      </c>
      <c r="D3022" s="10">
        <v>6.83</v>
      </c>
      <c r="E3022" s="5" t="e">
        <f t="shared" si="47"/>
        <v>#REF!</v>
      </c>
    </row>
    <row r="3023" spans="1:5" ht="13.8" x14ac:dyDescent="0.3">
      <c r="A3023" s="6">
        <v>89448</v>
      </c>
      <c r="B3023" s="6" t="s">
        <v>8399</v>
      </c>
      <c r="C3023" s="6" t="s">
        <v>1</v>
      </c>
      <c r="D3023" s="10">
        <v>9.83</v>
      </c>
      <c r="E3023" s="5" t="e">
        <f t="shared" si="47"/>
        <v>#REF!</v>
      </c>
    </row>
    <row r="3024" spans="1:5" ht="13.8" x14ac:dyDescent="0.3">
      <c r="A3024" s="6">
        <v>89449</v>
      </c>
      <c r="B3024" s="6" t="s">
        <v>8400</v>
      </c>
      <c r="C3024" s="6" t="s">
        <v>1</v>
      </c>
      <c r="D3024" s="10">
        <v>11.3</v>
      </c>
      <c r="E3024" s="5" t="e">
        <f t="shared" si="47"/>
        <v>#REF!</v>
      </c>
    </row>
    <row r="3025" spans="1:5" ht="13.8" x14ac:dyDescent="0.3">
      <c r="A3025" s="6">
        <v>89450</v>
      </c>
      <c r="B3025" s="6" t="s">
        <v>8401</v>
      </c>
      <c r="C3025" s="6" t="s">
        <v>1</v>
      </c>
      <c r="D3025" s="10">
        <v>18.63</v>
      </c>
      <c r="E3025" s="5" t="e">
        <f t="shared" si="47"/>
        <v>#REF!</v>
      </c>
    </row>
    <row r="3026" spans="1:5" ht="13.8" x14ac:dyDescent="0.3">
      <c r="A3026" s="6">
        <v>89451</v>
      </c>
      <c r="B3026" s="6" t="s">
        <v>8402</v>
      </c>
      <c r="C3026" s="6" t="s">
        <v>1</v>
      </c>
      <c r="D3026" s="10">
        <v>30.77</v>
      </c>
      <c r="E3026" s="5" t="e">
        <f t="shared" si="47"/>
        <v>#REF!</v>
      </c>
    </row>
    <row r="3027" spans="1:5" ht="13.8" x14ac:dyDescent="0.3">
      <c r="A3027" s="6">
        <v>89452</v>
      </c>
      <c r="B3027" s="6" t="s">
        <v>8403</v>
      </c>
      <c r="C3027" s="6" t="s">
        <v>1</v>
      </c>
      <c r="D3027" s="10">
        <v>38.299999999999997</v>
      </c>
      <c r="E3027" s="5" t="e">
        <f t="shared" si="47"/>
        <v>#REF!</v>
      </c>
    </row>
    <row r="3028" spans="1:5" ht="13.8" x14ac:dyDescent="0.3">
      <c r="A3028" s="6">
        <v>89508</v>
      </c>
      <c r="B3028" s="6" t="s">
        <v>8404</v>
      </c>
      <c r="C3028" s="6" t="s">
        <v>1</v>
      </c>
      <c r="D3028" s="10">
        <v>12.49</v>
      </c>
      <c r="E3028" s="5" t="e">
        <f t="shared" si="47"/>
        <v>#REF!</v>
      </c>
    </row>
    <row r="3029" spans="1:5" ht="13.8" x14ac:dyDescent="0.3">
      <c r="A3029" s="6">
        <v>89509</v>
      </c>
      <c r="B3029" s="6" t="s">
        <v>8405</v>
      </c>
      <c r="C3029" s="6" t="s">
        <v>1</v>
      </c>
      <c r="D3029" s="10">
        <v>16.75</v>
      </c>
      <c r="E3029" s="5" t="e">
        <f t="shared" si="47"/>
        <v>#REF!</v>
      </c>
    </row>
    <row r="3030" spans="1:5" ht="13.8" x14ac:dyDescent="0.3">
      <c r="A3030" s="6">
        <v>89511</v>
      </c>
      <c r="B3030" s="6" t="s">
        <v>8406</v>
      </c>
      <c r="C3030" s="6" t="s">
        <v>1</v>
      </c>
      <c r="D3030" s="10">
        <v>24.6</v>
      </c>
      <c r="E3030" s="5" t="e">
        <f t="shared" si="47"/>
        <v>#REF!</v>
      </c>
    </row>
    <row r="3031" spans="1:5" ht="13.8" x14ac:dyDescent="0.3">
      <c r="A3031" s="6">
        <v>89512</v>
      </c>
      <c r="B3031" s="6" t="s">
        <v>8407</v>
      </c>
      <c r="C3031" s="6" t="s">
        <v>1</v>
      </c>
      <c r="D3031" s="10">
        <v>38.78</v>
      </c>
      <c r="E3031" s="5" t="e">
        <f t="shared" si="47"/>
        <v>#REF!</v>
      </c>
    </row>
    <row r="3032" spans="1:5" ht="13.8" x14ac:dyDescent="0.3">
      <c r="A3032" s="6">
        <v>89576</v>
      </c>
      <c r="B3032" s="6" t="s">
        <v>8408</v>
      </c>
      <c r="C3032" s="6" t="s">
        <v>1</v>
      </c>
      <c r="D3032" s="10">
        <v>14.72</v>
      </c>
      <c r="E3032" s="5" t="e">
        <f t="shared" si="47"/>
        <v>#REF!</v>
      </c>
    </row>
    <row r="3033" spans="1:5" ht="13.8" x14ac:dyDescent="0.3">
      <c r="A3033" s="6">
        <v>89578</v>
      </c>
      <c r="B3033" s="6" t="s">
        <v>8409</v>
      </c>
      <c r="C3033" s="6" t="s">
        <v>1</v>
      </c>
      <c r="D3033" s="10">
        <v>25.39</v>
      </c>
      <c r="E3033" s="5" t="e">
        <f t="shared" si="47"/>
        <v>#REF!</v>
      </c>
    </row>
    <row r="3034" spans="1:5" ht="13.8" x14ac:dyDescent="0.3">
      <c r="A3034" s="6">
        <v>89580</v>
      </c>
      <c r="B3034" s="6" t="s">
        <v>8410</v>
      </c>
      <c r="C3034" s="6" t="s">
        <v>1</v>
      </c>
      <c r="D3034" s="10">
        <v>49.97</v>
      </c>
      <c r="E3034" s="5" t="e">
        <f t="shared" si="47"/>
        <v>#REF!</v>
      </c>
    </row>
    <row r="3035" spans="1:5" ht="13.8" x14ac:dyDescent="0.3">
      <c r="A3035" s="6">
        <v>89633</v>
      </c>
      <c r="B3035" s="6" t="s">
        <v>8411</v>
      </c>
      <c r="C3035" s="6" t="s">
        <v>1</v>
      </c>
      <c r="D3035" s="10">
        <v>16.399999999999999</v>
      </c>
      <c r="E3035" s="5" t="e">
        <f t="shared" si="47"/>
        <v>#REF!</v>
      </c>
    </row>
    <row r="3036" spans="1:5" ht="13.8" x14ac:dyDescent="0.3">
      <c r="A3036" s="6">
        <v>89634</v>
      </c>
      <c r="B3036" s="6" t="s">
        <v>8412</v>
      </c>
      <c r="C3036" s="6" t="s">
        <v>1</v>
      </c>
      <c r="D3036" s="10">
        <v>25.06</v>
      </c>
      <c r="E3036" s="5" t="e">
        <f t="shared" si="47"/>
        <v>#REF!</v>
      </c>
    </row>
    <row r="3037" spans="1:5" ht="13.8" x14ac:dyDescent="0.3">
      <c r="A3037" s="6">
        <v>89635</v>
      </c>
      <c r="B3037" s="6" t="s">
        <v>8413</v>
      </c>
      <c r="C3037" s="6" t="s">
        <v>1</v>
      </c>
      <c r="D3037" s="10">
        <v>35.97</v>
      </c>
      <c r="E3037" s="5" t="e">
        <f t="shared" si="47"/>
        <v>#REF!</v>
      </c>
    </row>
    <row r="3038" spans="1:5" ht="13.8" x14ac:dyDescent="0.3">
      <c r="A3038" s="6">
        <v>89636</v>
      </c>
      <c r="B3038" s="6" t="s">
        <v>8414</v>
      </c>
      <c r="C3038" s="6" t="s">
        <v>1</v>
      </c>
      <c r="D3038" s="10">
        <v>43.83</v>
      </c>
      <c r="E3038" s="5" t="e">
        <f t="shared" si="47"/>
        <v>#REF!</v>
      </c>
    </row>
    <row r="3039" spans="1:5" ht="13.8" x14ac:dyDescent="0.3">
      <c r="A3039" s="6">
        <v>89711</v>
      </c>
      <c r="B3039" s="6" t="s">
        <v>8415</v>
      </c>
      <c r="C3039" s="6" t="s">
        <v>1</v>
      </c>
      <c r="D3039" s="10">
        <v>12.2</v>
      </c>
      <c r="E3039" s="5" t="e">
        <f t="shared" si="47"/>
        <v>#REF!</v>
      </c>
    </row>
    <row r="3040" spans="1:5" ht="13.8" x14ac:dyDescent="0.3">
      <c r="A3040" s="6">
        <v>89712</v>
      </c>
      <c r="B3040" s="6" t="s">
        <v>8416</v>
      </c>
      <c r="C3040" s="6" t="s">
        <v>1</v>
      </c>
      <c r="D3040" s="10">
        <v>17.739999999999998</v>
      </c>
      <c r="E3040" s="5" t="e">
        <f t="shared" si="47"/>
        <v>#REF!</v>
      </c>
    </row>
    <row r="3041" spans="1:5" ht="13.8" x14ac:dyDescent="0.3">
      <c r="A3041" s="6">
        <v>89713</v>
      </c>
      <c r="B3041" s="6" t="s">
        <v>8417</v>
      </c>
      <c r="C3041" s="6" t="s">
        <v>1</v>
      </c>
      <c r="D3041" s="10">
        <v>26.79</v>
      </c>
      <c r="E3041" s="5" t="e">
        <f t="shared" si="47"/>
        <v>#REF!</v>
      </c>
    </row>
    <row r="3042" spans="1:5" ht="13.8" x14ac:dyDescent="0.3">
      <c r="A3042" s="6">
        <v>89714</v>
      </c>
      <c r="B3042" s="6" t="s">
        <v>8418</v>
      </c>
      <c r="C3042" s="6" t="s">
        <v>1</v>
      </c>
      <c r="D3042" s="10">
        <v>34.29</v>
      </c>
      <c r="E3042" s="5" t="e">
        <f t="shared" si="47"/>
        <v>#REF!</v>
      </c>
    </row>
    <row r="3043" spans="1:5" ht="13.8" x14ac:dyDescent="0.3">
      <c r="A3043" s="6">
        <v>89716</v>
      </c>
      <c r="B3043" s="6" t="s">
        <v>8419</v>
      </c>
      <c r="C3043" s="6" t="s">
        <v>1</v>
      </c>
      <c r="D3043" s="10">
        <v>18.079999999999998</v>
      </c>
      <c r="E3043" s="5" t="e">
        <f t="shared" si="47"/>
        <v>#REF!</v>
      </c>
    </row>
    <row r="3044" spans="1:5" ht="13.8" x14ac:dyDescent="0.3">
      <c r="A3044" s="6">
        <v>89717</v>
      </c>
      <c r="B3044" s="6" t="s">
        <v>8420</v>
      </c>
      <c r="C3044" s="6" t="s">
        <v>1</v>
      </c>
      <c r="D3044" s="10">
        <v>27.74</v>
      </c>
      <c r="E3044" s="5" t="e">
        <f t="shared" si="47"/>
        <v>#REF!</v>
      </c>
    </row>
    <row r="3045" spans="1:5" ht="13.8" x14ac:dyDescent="0.3">
      <c r="A3045" s="6">
        <v>89770</v>
      </c>
      <c r="B3045" s="6" t="s">
        <v>8421</v>
      </c>
      <c r="C3045" s="6" t="s">
        <v>1</v>
      </c>
      <c r="D3045" s="10">
        <v>30.51</v>
      </c>
      <c r="E3045" s="5" t="e">
        <f t="shared" si="47"/>
        <v>#REF!</v>
      </c>
    </row>
    <row r="3046" spans="1:5" ht="13.8" x14ac:dyDescent="0.3">
      <c r="A3046" s="6">
        <v>89771</v>
      </c>
      <c r="B3046" s="6" t="s">
        <v>8422</v>
      </c>
      <c r="C3046" s="6" t="s">
        <v>1</v>
      </c>
      <c r="D3046" s="10">
        <v>41.71</v>
      </c>
      <c r="E3046" s="5" t="e">
        <f t="shared" si="47"/>
        <v>#REF!</v>
      </c>
    </row>
    <row r="3047" spans="1:5" ht="13.8" x14ac:dyDescent="0.3">
      <c r="A3047" s="6">
        <v>89773</v>
      </c>
      <c r="B3047" s="6" t="s">
        <v>8423</v>
      </c>
      <c r="C3047" s="6" t="s">
        <v>1</v>
      </c>
      <c r="D3047" s="10">
        <v>97.18</v>
      </c>
      <c r="E3047" s="5" t="e">
        <f t="shared" si="47"/>
        <v>#REF!</v>
      </c>
    </row>
    <row r="3048" spans="1:5" ht="13.8" x14ac:dyDescent="0.3">
      <c r="A3048" s="6">
        <v>89775</v>
      </c>
      <c r="B3048" s="6" t="s">
        <v>8424</v>
      </c>
      <c r="C3048" s="6" t="s">
        <v>1</v>
      </c>
      <c r="D3048" s="10">
        <v>153.52000000000001</v>
      </c>
      <c r="E3048" s="5" t="e">
        <f t="shared" si="47"/>
        <v>#REF!</v>
      </c>
    </row>
    <row r="3049" spans="1:5" ht="13.8" x14ac:dyDescent="0.3">
      <c r="A3049" s="6">
        <v>89798</v>
      </c>
      <c r="B3049" s="6" t="s">
        <v>8425</v>
      </c>
      <c r="C3049" s="6" t="s">
        <v>1</v>
      </c>
      <c r="D3049" s="10">
        <v>7.19</v>
      </c>
      <c r="E3049" s="5" t="e">
        <f t="shared" si="47"/>
        <v>#REF!</v>
      </c>
    </row>
    <row r="3050" spans="1:5" ht="13.8" x14ac:dyDescent="0.3">
      <c r="A3050" s="6">
        <v>89799</v>
      </c>
      <c r="B3050" s="6" t="s">
        <v>8426</v>
      </c>
      <c r="C3050" s="6" t="s">
        <v>1</v>
      </c>
      <c r="D3050" s="10">
        <v>11.82</v>
      </c>
      <c r="E3050" s="5" t="e">
        <f t="shared" si="47"/>
        <v>#REF!</v>
      </c>
    </row>
    <row r="3051" spans="1:5" ht="13.8" x14ac:dyDescent="0.3">
      <c r="A3051" s="6">
        <v>89800</v>
      </c>
      <c r="B3051" s="6" t="s">
        <v>8427</v>
      </c>
      <c r="C3051" s="6" t="s">
        <v>1</v>
      </c>
      <c r="D3051" s="10">
        <v>14.68</v>
      </c>
      <c r="E3051" s="5" t="e">
        <f t="shared" si="47"/>
        <v>#REF!</v>
      </c>
    </row>
    <row r="3052" spans="1:5" ht="13.8" x14ac:dyDescent="0.3">
      <c r="A3052" s="6">
        <v>89848</v>
      </c>
      <c r="B3052" s="6" t="s">
        <v>8428</v>
      </c>
      <c r="C3052" s="6" t="s">
        <v>1</v>
      </c>
      <c r="D3052" s="10">
        <v>18.170000000000002</v>
      </c>
      <c r="E3052" s="5" t="e">
        <f t="shared" si="47"/>
        <v>#REF!</v>
      </c>
    </row>
    <row r="3053" spans="1:5" ht="13.8" x14ac:dyDescent="0.3">
      <c r="A3053" s="6">
        <v>89849</v>
      </c>
      <c r="B3053" s="6" t="s">
        <v>8429</v>
      </c>
      <c r="C3053" s="6" t="s">
        <v>1</v>
      </c>
      <c r="D3053" s="10">
        <v>35.31</v>
      </c>
      <c r="E3053" s="5" t="e">
        <f t="shared" si="47"/>
        <v>#REF!</v>
      </c>
    </row>
    <row r="3054" spans="1:5" ht="13.8" x14ac:dyDescent="0.3">
      <c r="A3054" s="6">
        <v>89865</v>
      </c>
      <c r="B3054" s="6" t="s">
        <v>8430</v>
      </c>
      <c r="C3054" s="6" t="s">
        <v>1</v>
      </c>
      <c r="D3054" s="10">
        <v>8.4600000000000009</v>
      </c>
      <c r="E3054" s="5" t="e">
        <f t="shared" si="47"/>
        <v>#REF!</v>
      </c>
    </row>
    <row r="3055" spans="1:5" ht="13.8" x14ac:dyDescent="0.3">
      <c r="A3055" s="6">
        <v>91784</v>
      </c>
      <c r="B3055" s="6" t="s">
        <v>8431</v>
      </c>
      <c r="C3055" s="6" t="s">
        <v>1</v>
      </c>
      <c r="D3055" s="10">
        <v>27.54</v>
      </c>
      <c r="E3055" s="5" t="e">
        <f t="shared" si="47"/>
        <v>#REF!</v>
      </c>
    </row>
    <row r="3056" spans="1:5" ht="13.8" x14ac:dyDescent="0.3">
      <c r="A3056" s="6">
        <v>91785</v>
      </c>
      <c r="B3056" s="6" t="s">
        <v>8432</v>
      </c>
      <c r="C3056" s="6" t="s">
        <v>1</v>
      </c>
      <c r="D3056" s="10">
        <v>27.26</v>
      </c>
      <c r="E3056" s="5" t="e">
        <f t="shared" si="47"/>
        <v>#REF!</v>
      </c>
    </row>
    <row r="3057" spans="1:5" ht="13.8" x14ac:dyDescent="0.3">
      <c r="A3057" s="6">
        <v>91786</v>
      </c>
      <c r="B3057" s="6" t="s">
        <v>8433</v>
      </c>
      <c r="C3057" s="6" t="s">
        <v>1</v>
      </c>
      <c r="D3057" s="10">
        <v>18.420000000000002</v>
      </c>
      <c r="E3057" s="5" t="e">
        <f t="shared" si="47"/>
        <v>#REF!</v>
      </c>
    </row>
    <row r="3058" spans="1:5" ht="13.8" x14ac:dyDescent="0.3">
      <c r="A3058" s="6">
        <v>91787</v>
      </c>
      <c r="B3058" s="6" t="s">
        <v>8434</v>
      </c>
      <c r="C3058" s="6" t="s">
        <v>1</v>
      </c>
      <c r="D3058" s="10">
        <v>20.62</v>
      </c>
      <c r="E3058" s="5" t="e">
        <f t="shared" si="47"/>
        <v>#REF!</v>
      </c>
    </row>
    <row r="3059" spans="1:5" ht="13.8" x14ac:dyDescent="0.3">
      <c r="A3059" s="6">
        <v>91788</v>
      </c>
      <c r="B3059" s="6" t="s">
        <v>8435</v>
      </c>
      <c r="C3059" s="6" t="s">
        <v>1</v>
      </c>
      <c r="D3059" s="10">
        <v>26.39</v>
      </c>
      <c r="E3059" s="5" t="e">
        <f t="shared" si="47"/>
        <v>#REF!</v>
      </c>
    </row>
    <row r="3060" spans="1:5" ht="13.8" x14ac:dyDescent="0.3">
      <c r="A3060" s="6">
        <v>91789</v>
      </c>
      <c r="B3060" s="6" t="s">
        <v>8436</v>
      </c>
      <c r="C3060" s="6" t="s">
        <v>1</v>
      </c>
      <c r="D3060" s="10">
        <v>26.51</v>
      </c>
      <c r="E3060" s="5" t="e">
        <f t="shared" si="47"/>
        <v>#REF!</v>
      </c>
    </row>
    <row r="3061" spans="1:5" ht="13.8" x14ac:dyDescent="0.3">
      <c r="A3061" s="6">
        <v>91790</v>
      </c>
      <c r="B3061" s="6" t="s">
        <v>8437</v>
      </c>
      <c r="C3061" s="6" t="s">
        <v>1</v>
      </c>
      <c r="D3061" s="10">
        <v>40.4</v>
      </c>
      <c r="E3061" s="5" t="e">
        <f t="shared" si="47"/>
        <v>#REF!</v>
      </c>
    </row>
    <row r="3062" spans="1:5" ht="13.8" x14ac:dyDescent="0.3">
      <c r="A3062" s="6">
        <v>91791</v>
      </c>
      <c r="B3062" s="6" t="s">
        <v>8438</v>
      </c>
      <c r="C3062" s="6" t="s">
        <v>1</v>
      </c>
      <c r="D3062" s="10">
        <v>53.18</v>
      </c>
      <c r="E3062" s="5" t="e">
        <f t="shared" si="47"/>
        <v>#REF!</v>
      </c>
    </row>
    <row r="3063" spans="1:5" ht="13.8" x14ac:dyDescent="0.3">
      <c r="A3063" s="6">
        <v>91792</v>
      </c>
      <c r="B3063" s="6" t="s">
        <v>8439</v>
      </c>
      <c r="C3063" s="6" t="s">
        <v>1</v>
      </c>
      <c r="D3063" s="10">
        <v>35.65</v>
      </c>
      <c r="E3063" s="5" t="e">
        <f t="shared" si="47"/>
        <v>#REF!</v>
      </c>
    </row>
    <row r="3064" spans="1:5" ht="13.8" x14ac:dyDescent="0.3">
      <c r="A3064" s="6">
        <v>91793</v>
      </c>
      <c r="B3064" s="6" t="s">
        <v>8440</v>
      </c>
      <c r="C3064" s="6" t="s">
        <v>1</v>
      </c>
      <c r="D3064" s="10">
        <v>52.89</v>
      </c>
      <c r="E3064" s="5" t="e">
        <f t="shared" si="47"/>
        <v>#REF!</v>
      </c>
    </row>
    <row r="3065" spans="1:5" ht="13.8" x14ac:dyDescent="0.3">
      <c r="A3065" s="6">
        <v>91794</v>
      </c>
      <c r="B3065" s="6" t="s">
        <v>8441</v>
      </c>
      <c r="C3065" s="6" t="s">
        <v>1</v>
      </c>
      <c r="D3065" s="10">
        <v>24.23</v>
      </c>
      <c r="E3065" s="5" t="e">
        <f t="shared" si="47"/>
        <v>#REF!</v>
      </c>
    </row>
    <row r="3066" spans="1:5" ht="13.8" x14ac:dyDescent="0.3">
      <c r="A3066" s="6">
        <v>91795</v>
      </c>
      <c r="B3066" s="6" t="s">
        <v>8442</v>
      </c>
      <c r="C3066" s="6" t="s">
        <v>1</v>
      </c>
      <c r="D3066" s="10">
        <v>40.96</v>
      </c>
      <c r="E3066" s="5" t="e">
        <f t="shared" si="47"/>
        <v>#REF!</v>
      </c>
    </row>
    <row r="3067" spans="1:5" ht="13.8" x14ac:dyDescent="0.3">
      <c r="A3067" s="6">
        <v>91796</v>
      </c>
      <c r="B3067" s="6" t="s">
        <v>8443</v>
      </c>
      <c r="C3067" s="6" t="s">
        <v>1</v>
      </c>
      <c r="D3067" s="10">
        <v>44.54</v>
      </c>
      <c r="E3067" s="5" t="e">
        <f t="shared" si="47"/>
        <v>#REF!</v>
      </c>
    </row>
    <row r="3068" spans="1:5" ht="13.8" x14ac:dyDescent="0.3">
      <c r="A3068" s="6">
        <v>92275</v>
      </c>
      <c r="B3068" s="6" t="s">
        <v>8444</v>
      </c>
      <c r="C3068" s="6" t="s">
        <v>1</v>
      </c>
      <c r="D3068" s="10">
        <v>33.090000000000003</v>
      </c>
      <c r="E3068" s="5" t="e">
        <f t="shared" si="47"/>
        <v>#REF!</v>
      </c>
    </row>
    <row r="3069" spans="1:5" ht="13.8" x14ac:dyDescent="0.3">
      <c r="A3069" s="6">
        <v>92276</v>
      </c>
      <c r="B3069" s="6" t="s">
        <v>8445</v>
      </c>
      <c r="C3069" s="6" t="s">
        <v>1</v>
      </c>
      <c r="D3069" s="10">
        <v>41.91</v>
      </c>
      <c r="E3069" s="5" t="e">
        <f t="shared" si="47"/>
        <v>#REF!</v>
      </c>
    </row>
    <row r="3070" spans="1:5" ht="13.8" x14ac:dyDescent="0.3">
      <c r="A3070" s="6">
        <v>92277</v>
      </c>
      <c r="B3070" s="6" t="s">
        <v>8446</v>
      </c>
      <c r="C3070" s="6" t="s">
        <v>1</v>
      </c>
      <c r="D3070" s="10">
        <v>60.41</v>
      </c>
      <c r="E3070" s="5" t="e">
        <f t="shared" si="47"/>
        <v>#REF!</v>
      </c>
    </row>
    <row r="3071" spans="1:5" ht="13.8" x14ac:dyDescent="0.3">
      <c r="A3071" s="6">
        <v>92278</v>
      </c>
      <c r="B3071" s="6" t="s">
        <v>8447</v>
      </c>
      <c r="C3071" s="6" t="s">
        <v>1</v>
      </c>
      <c r="D3071" s="10">
        <v>81.180000000000007</v>
      </c>
      <c r="E3071" s="5" t="e">
        <f t="shared" si="47"/>
        <v>#REF!</v>
      </c>
    </row>
    <row r="3072" spans="1:5" ht="13.8" x14ac:dyDescent="0.3">
      <c r="A3072" s="6">
        <v>92279</v>
      </c>
      <c r="B3072" s="6" t="s">
        <v>8448</v>
      </c>
      <c r="C3072" s="6" t="s">
        <v>1</v>
      </c>
      <c r="D3072" s="10">
        <v>117.26</v>
      </c>
      <c r="E3072" s="5" t="e">
        <f t="shared" si="47"/>
        <v>#REF!</v>
      </c>
    </row>
    <row r="3073" spans="1:5" ht="13.8" x14ac:dyDescent="0.3">
      <c r="A3073" s="6">
        <v>92280</v>
      </c>
      <c r="B3073" s="6" t="s">
        <v>8449</v>
      </c>
      <c r="C3073" s="6" t="s">
        <v>1</v>
      </c>
      <c r="D3073" s="10">
        <v>164.57</v>
      </c>
      <c r="E3073" s="5" t="e">
        <f t="shared" si="47"/>
        <v>#REF!</v>
      </c>
    </row>
    <row r="3074" spans="1:5" ht="13.8" x14ac:dyDescent="0.3">
      <c r="A3074" s="6">
        <v>92281</v>
      </c>
      <c r="B3074" s="6" t="s">
        <v>8450</v>
      </c>
      <c r="C3074" s="6" t="s">
        <v>1</v>
      </c>
      <c r="D3074" s="10">
        <v>97.89</v>
      </c>
      <c r="E3074" s="5" t="e">
        <f t="shared" si="47"/>
        <v>#REF!</v>
      </c>
    </row>
    <row r="3075" spans="1:5" ht="13.8" x14ac:dyDescent="0.3">
      <c r="A3075" s="6">
        <v>92282</v>
      </c>
      <c r="B3075" s="6" t="s">
        <v>8451</v>
      </c>
      <c r="C3075" s="6" t="s">
        <v>1</v>
      </c>
      <c r="D3075" s="10">
        <v>109.34</v>
      </c>
      <c r="E3075" s="5" t="e">
        <f t="shared" si="47"/>
        <v>#REF!</v>
      </c>
    </row>
    <row r="3076" spans="1:5" ht="13.8" x14ac:dyDescent="0.3">
      <c r="A3076" s="6">
        <v>92283</v>
      </c>
      <c r="B3076" s="6" t="s">
        <v>8452</v>
      </c>
      <c r="C3076" s="6" t="s">
        <v>1</v>
      </c>
      <c r="D3076" s="10">
        <v>145.66</v>
      </c>
      <c r="E3076" s="5" t="e">
        <f t="shared" si="47"/>
        <v>#REF!</v>
      </c>
    </row>
    <row r="3077" spans="1:5" ht="13.8" x14ac:dyDescent="0.3">
      <c r="A3077" s="6">
        <v>92284</v>
      </c>
      <c r="B3077" s="6" t="s">
        <v>8453</v>
      </c>
      <c r="C3077" s="6" t="s">
        <v>1</v>
      </c>
      <c r="D3077" s="10">
        <v>178.44</v>
      </c>
      <c r="E3077" s="5" t="e">
        <f t="shared" si="47"/>
        <v>#REF!</v>
      </c>
    </row>
    <row r="3078" spans="1:5" ht="13.8" x14ac:dyDescent="0.3">
      <c r="A3078" s="6">
        <v>92285</v>
      </c>
      <c r="B3078" s="6" t="s">
        <v>8454</v>
      </c>
      <c r="C3078" s="6" t="s">
        <v>1</v>
      </c>
      <c r="D3078" s="10">
        <v>233.49</v>
      </c>
      <c r="E3078" s="5" t="e">
        <f t="shared" si="47"/>
        <v>#REF!</v>
      </c>
    </row>
    <row r="3079" spans="1:5" ht="13.8" x14ac:dyDescent="0.3">
      <c r="A3079" s="6">
        <v>92286</v>
      </c>
      <c r="B3079" s="6" t="s">
        <v>8455</v>
      </c>
      <c r="C3079" s="6" t="s">
        <v>1</v>
      </c>
      <c r="D3079" s="10">
        <v>282.45</v>
      </c>
      <c r="E3079" s="5" t="e">
        <f t="shared" si="47"/>
        <v>#REF!</v>
      </c>
    </row>
    <row r="3080" spans="1:5" ht="13.8" x14ac:dyDescent="0.3">
      <c r="A3080" s="6">
        <v>92305</v>
      </c>
      <c r="B3080" s="6" t="s">
        <v>8456</v>
      </c>
      <c r="C3080" s="6" t="s">
        <v>1</v>
      </c>
      <c r="D3080" s="10">
        <v>22.13</v>
      </c>
      <c r="E3080" s="5" t="e">
        <f t="shared" ref="E3080:E3143" si="48">TRUNC(D3080-(D3080*$F$3),2)</f>
        <v>#REF!</v>
      </c>
    </row>
    <row r="3081" spans="1:5" ht="13.8" x14ac:dyDescent="0.3">
      <c r="A3081" s="6">
        <v>92306</v>
      </c>
      <c r="B3081" s="6" t="s">
        <v>8457</v>
      </c>
      <c r="C3081" s="6" t="s">
        <v>1</v>
      </c>
      <c r="D3081" s="10">
        <v>35.96</v>
      </c>
      <c r="E3081" s="5" t="e">
        <f t="shared" si="48"/>
        <v>#REF!</v>
      </c>
    </row>
    <row r="3082" spans="1:5" ht="13.8" x14ac:dyDescent="0.3">
      <c r="A3082" s="6">
        <v>92307</v>
      </c>
      <c r="B3082" s="6" t="s">
        <v>8458</v>
      </c>
      <c r="C3082" s="6" t="s">
        <v>1</v>
      </c>
      <c r="D3082" s="10">
        <v>44.99</v>
      </c>
      <c r="E3082" s="5" t="e">
        <f t="shared" si="48"/>
        <v>#REF!</v>
      </c>
    </row>
    <row r="3083" spans="1:5" ht="13.8" x14ac:dyDescent="0.3">
      <c r="A3083" s="6">
        <v>92308</v>
      </c>
      <c r="B3083" s="6" t="s">
        <v>8459</v>
      </c>
      <c r="C3083" s="6" t="s">
        <v>1</v>
      </c>
      <c r="D3083" s="10">
        <v>37.18</v>
      </c>
      <c r="E3083" s="5" t="e">
        <f t="shared" si="48"/>
        <v>#REF!</v>
      </c>
    </row>
    <row r="3084" spans="1:5" ht="13.8" x14ac:dyDescent="0.3">
      <c r="A3084" s="6">
        <v>92309</v>
      </c>
      <c r="B3084" s="6" t="s">
        <v>8460</v>
      </c>
      <c r="C3084" s="6" t="s">
        <v>1</v>
      </c>
      <c r="D3084" s="10">
        <v>102.22</v>
      </c>
      <c r="E3084" s="5" t="e">
        <f t="shared" si="48"/>
        <v>#REF!</v>
      </c>
    </row>
    <row r="3085" spans="1:5" ht="13.8" x14ac:dyDescent="0.3">
      <c r="A3085" s="6">
        <v>92310</v>
      </c>
      <c r="B3085" s="6" t="s">
        <v>8461</v>
      </c>
      <c r="C3085" s="6" t="s">
        <v>1</v>
      </c>
      <c r="D3085" s="10">
        <v>113.9</v>
      </c>
      <c r="E3085" s="5" t="e">
        <f t="shared" si="48"/>
        <v>#REF!</v>
      </c>
    </row>
    <row r="3086" spans="1:5" ht="13.8" x14ac:dyDescent="0.3">
      <c r="A3086" s="6">
        <v>92320</v>
      </c>
      <c r="B3086" s="6" t="s">
        <v>8462</v>
      </c>
      <c r="C3086" s="6" t="s">
        <v>1</v>
      </c>
      <c r="D3086" s="10">
        <v>28.43</v>
      </c>
      <c r="E3086" s="5" t="e">
        <f t="shared" si="48"/>
        <v>#REF!</v>
      </c>
    </row>
    <row r="3087" spans="1:5" ht="13.8" x14ac:dyDescent="0.3">
      <c r="A3087" s="6">
        <v>92321</v>
      </c>
      <c r="B3087" s="6" t="s">
        <v>8463</v>
      </c>
      <c r="C3087" s="6" t="s">
        <v>1</v>
      </c>
      <c r="D3087" s="10">
        <v>46.79</v>
      </c>
      <c r="E3087" s="5" t="e">
        <f t="shared" si="48"/>
        <v>#REF!</v>
      </c>
    </row>
    <row r="3088" spans="1:5" ht="13.8" x14ac:dyDescent="0.3">
      <c r="A3088" s="6">
        <v>92322</v>
      </c>
      <c r="B3088" s="6" t="s">
        <v>8464</v>
      </c>
      <c r="C3088" s="6" t="s">
        <v>1</v>
      </c>
      <c r="D3088" s="10">
        <v>59.75</v>
      </c>
      <c r="E3088" s="5" t="e">
        <f t="shared" si="48"/>
        <v>#REF!</v>
      </c>
    </row>
    <row r="3089" spans="1:5" ht="13.8" x14ac:dyDescent="0.3">
      <c r="A3089" s="6">
        <v>92323</v>
      </c>
      <c r="B3089" s="6" t="s">
        <v>8465</v>
      </c>
      <c r="C3089" s="6" t="s">
        <v>1</v>
      </c>
      <c r="D3089" s="10">
        <v>41.98</v>
      </c>
      <c r="E3089" s="5" t="e">
        <f t="shared" si="48"/>
        <v>#REF!</v>
      </c>
    </row>
    <row r="3090" spans="1:5" ht="13.8" x14ac:dyDescent="0.3">
      <c r="A3090" s="6">
        <v>92324</v>
      </c>
      <c r="B3090" s="6" t="s">
        <v>8466</v>
      </c>
      <c r="C3090" s="6" t="s">
        <v>1</v>
      </c>
      <c r="D3090" s="10">
        <v>111.53</v>
      </c>
      <c r="E3090" s="5" t="e">
        <f t="shared" si="48"/>
        <v>#REF!</v>
      </c>
    </row>
    <row r="3091" spans="1:5" ht="13.8" x14ac:dyDescent="0.3">
      <c r="A3091" s="6">
        <v>92325</v>
      </c>
      <c r="B3091" s="6" t="s">
        <v>8467</v>
      </c>
      <c r="C3091" s="6" t="s">
        <v>1</v>
      </c>
      <c r="D3091" s="10">
        <v>127.12</v>
      </c>
      <c r="E3091" s="5" t="e">
        <f t="shared" si="48"/>
        <v>#REF!</v>
      </c>
    </row>
    <row r="3092" spans="1:5" ht="13.8" x14ac:dyDescent="0.3">
      <c r="A3092" s="6">
        <v>92335</v>
      </c>
      <c r="B3092" s="6" t="s">
        <v>8468</v>
      </c>
      <c r="C3092" s="6" t="s">
        <v>1</v>
      </c>
      <c r="D3092" s="10">
        <v>53.19</v>
      </c>
      <c r="E3092" s="5" t="e">
        <f t="shared" si="48"/>
        <v>#REF!</v>
      </c>
    </row>
    <row r="3093" spans="1:5" ht="13.8" x14ac:dyDescent="0.3">
      <c r="A3093" s="6">
        <v>92336</v>
      </c>
      <c r="B3093" s="6" t="s">
        <v>8469</v>
      </c>
      <c r="C3093" s="6" t="s">
        <v>1</v>
      </c>
      <c r="D3093" s="10">
        <v>65.34</v>
      </c>
      <c r="E3093" s="5" t="e">
        <f t="shared" si="48"/>
        <v>#REF!</v>
      </c>
    </row>
    <row r="3094" spans="1:5" ht="13.8" x14ac:dyDescent="0.3">
      <c r="A3094" s="6">
        <v>92337</v>
      </c>
      <c r="B3094" s="6" t="s">
        <v>8470</v>
      </c>
      <c r="C3094" s="6" t="s">
        <v>1</v>
      </c>
      <c r="D3094" s="10">
        <v>85.98</v>
      </c>
      <c r="E3094" s="5" t="e">
        <f t="shared" si="48"/>
        <v>#REF!</v>
      </c>
    </row>
    <row r="3095" spans="1:5" ht="13.8" x14ac:dyDescent="0.3">
      <c r="A3095" s="6">
        <v>92338</v>
      </c>
      <c r="B3095" s="6" t="s">
        <v>8471</v>
      </c>
      <c r="C3095" s="6" t="s">
        <v>1</v>
      </c>
      <c r="D3095" s="10">
        <v>72.05</v>
      </c>
      <c r="E3095" s="5" t="e">
        <f t="shared" si="48"/>
        <v>#REF!</v>
      </c>
    </row>
    <row r="3096" spans="1:5" ht="13.8" x14ac:dyDescent="0.3">
      <c r="A3096" s="6">
        <v>92339</v>
      </c>
      <c r="B3096" s="6" t="s">
        <v>8472</v>
      </c>
      <c r="C3096" s="6" t="s">
        <v>1</v>
      </c>
      <c r="D3096" s="10">
        <v>107.43</v>
      </c>
      <c r="E3096" s="5" t="e">
        <f t="shared" si="48"/>
        <v>#REF!</v>
      </c>
    </row>
    <row r="3097" spans="1:5" ht="13.8" x14ac:dyDescent="0.3">
      <c r="A3097" s="6">
        <v>92341</v>
      </c>
      <c r="B3097" s="6" t="s">
        <v>8473</v>
      </c>
      <c r="C3097" s="6" t="s">
        <v>1</v>
      </c>
      <c r="D3097" s="10">
        <v>59.49</v>
      </c>
      <c r="E3097" s="5" t="e">
        <f t="shared" si="48"/>
        <v>#REF!</v>
      </c>
    </row>
    <row r="3098" spans="1:5" ht="13.8" x14ac:dyDescent="0.3">
      <c r="A3098" s="6">
        <v>92342</v>
      </c>
      <c r="B3098" s="6" t="s">
        <v>8474</v>
      </c>
      <c r="C3098" s="6" t="s">
        <v>1</v>
      </c>
      <c r="D3098" s="10">
        <v>71.67</v>
      </c>
      <c r="E3098" s="5" t="e">
        <f t="shared" si="48"/>
        <v>#REF!</v>
      </c>
    </row>
    <row r="3099" spans="1:5" ht="13.8" x14ac:dyDescent="0.3">
      <c r="A3099" s="6">
        <v>92343</v>
      </c>
      <c r="B3099" s="6" t="s">
        <v>8475</v>
      </c>
      <c r="C3099" s="6" t="s">
        <v>1</v>
      </c>
      <c r="D3099" s="10">
        <v>92.37</v>
      </c>
      <c r="E3099" s="5" t="e">
        <f t="shared" si="48"/>
        <v>#REF!</v>
      </c>
    </row>
    <row r="3100" spans="1:5" ht="13.8" x14ac:dyDescent="0.3">
      <c r="A3100" s="6">
        <v>92361</v>
      </c>
      <c r="B3100" s="6" t="s">
        <v>8476</v>
      </c>
      <c r="C3100" s="6" t="s">
        <v>1</v>
      </c>
      <c r="D3100" s="10">
        <v>58.68</v>
      </c>
      <c r="E3100" s="5" t="e">
        <f t="shared" si="48"/>
        <v>#REF!</v>
      </c>
    </row>
    <row r="3101" spans="1:5" ht="13.8" x14ac:dyDescent="0.3">
      <c r="A3101" s="6">
        <v>92362</v>
      </c>
      <c r="B3101" s="6" t="s">
        <v>8477</v>
      </c>
      <c r="C3101" s="6" t="s">
        <v>1</v>
      </c>
      <c r="D3101" s="10">
        <v>93.52</v>
      </c>
      <c r="E3101" s="5" t="e">
        <f t="shared" si="48"/>
        <v>#REF!</v>
      </c>
    </row>
    <row r="3102" spans="1:5" ht="13.8" x14ac:dyDescent="0.3">
      <c r="A3102" s="6">
        <v>92364</v>
      </c>
      <c r="B3102" s="6" t="s">
        <v>8478</v>
      </c>
      <c r="C3102" s="6" t="s">
        <v>1</v>
      </c>
      <c r="D3102" s="10">
        <v>32.32</v>
      </c>
      <c r="E3102" s="5" t="e">
        <f t="shared" si="48"/>
        <v>#REF!</v>
      </c>
    </row>
    <row r="3103" spans="1:5" ht="13.8" x14ac:dyDescent="0.3">
      <c r="A3103" s="6">
        <v>92365</v>
      </c>
      <c r="B3103" s="6" t="s">
        <v>8479</v>
      </c>
      <c r="C3103" s="6" t="s">
        <v>1</v>
      </c>
      <c r="D3103" s="10">
        <v>37.18</v>
      </c>
      <c r="E3103" s="5" t="e">
        <f t="shared" si="48"/>
        <v>#REF!</v>
      </c>
    </row>
    <row r="3104" spans="1:5" ht="13.8" x14ac:dyDescent="0.3">
      <c r="A3104" s="6">
        <v>92366</v>
      </c>
      <c r="B3104" s="6" t="s">
        <v>8480</v>
      </c>
      <c r="C3104" s="6" t="s">
        <v>1</v>
      </c>
      <c r="D3104" s="10">
        <v>51.72</v>
      </c>
      <c r="E3104" s="5" t="e">
        <f t="shared" si="48"/>
        <v>#REF!</v>
      </c>
    </row>
    <row r="3105" spans="1:5" ht="13.8" x14ac:dyDescent="0.3">
      <c r="A3105" s="6">
        <v>92367</v>
      </c>
      <c r="B3105" s="6" t="s">
        <v>8481</v>
      </c>
      <c r="C3105" s="6" t="s">
        <v>1</v>
      </c>
      <c r="D3105" s="10">
        <v>63.53</v>
      </c>
      <c r="E3105" s="5" t="e">
        <f t="shared" si="48"/>
        <v>#REF!</v>
      </c>
    </row>
    <row r="3106" spans="1:5" ht="13.8" x14ac:dyDescent="0.3">
      <c r="A3106" s="6">
        <v>92368</v>
      </c>
      <c r="B3106" s="6" t="s">
        <v>8482</v>
      </c>
      <c r="C3106" s="6" t="s">
        <v>1</v>
      </c>
      <c r="D3106" s="10">
        <v>83.9</v>
      </c>
      <c r="E3106" s="5" t="e">
        <f t="shared" si="48"/>
        <v>#REF!</v>
      </c>
    </row>
    <row r="3107" spans="1:5" ht="13.8" x14ac:dyDescent="0.3">
      <c r="A3107" s="6">
        <v>92648</v>
      </c>
      <c r="B3107" s="6" t="s">
        <v>8483</v>
      </c>
      <c r="C3107" s="6" t="s">
        <v>1</v>
      </c>
      <c r="D3107" s="10">
        <v>50.13</v>
      </c>
      <c r="E3107" s="5" t="e">
        <f t="shared" si="48"/>
        <v>#REF!</v>
      </c>
    </row>
    <row r="3108" spans="1:5" ht="13.8" x14ac:dyDescent="0.3">
      <c r="A3108" s="6">
        <v>92649</v>
      </c>
      <c r="B3108" s="6" t="s">
        <v>8484</v>
      </c>
      <c r="C3108" s="6" t="s">
        <v>1</v>
      </c>
      <c r="D3108" s="10">
        <v>61.08</v>
      </c>
      <c r="E3108" s="5" t="e">
        <f t="shared" si="48"/>
        <v>#REF!</v>
      </c>
    </row>
    <row r="3109" spans="1:5" ht="13.8" x14ac:dyDescent="0.3">
      <c r="A3109" s="6">
        <v>92650</v>
      </c>
      <c r="B3109" s="6" t="s">
        <v>8485</v>
      </c>
      <c r="C3109" s="6" t="s">
        <v>1</v>
      </c>
      <c r="D3109" s="10">
        <v>95.94</v>
      </c>
      <c r="E3109" s="5" t="e">
        <f t="shared" si="48"/>
        <v>#REF!</v>
      </c>
    </row>
    <row r="3110" spans="1:5" ht="13.8" x14ac:dyDescent="0.3">
      <c r="A3110" s="6">
        <v>92652</v>
      </c>
      <c r="B3110" s="6" t="s">
        <v>8486</v>
      </c>
      <c r="C3110" s="6" t="s">
        <v>1</v>
      </c>
      <c r="D3110" s="10">
        <v>35.200000000000003</v>
      </c>
      <c r="E3110" s="5" t="e">
        <f t="shared" si="48"/>
        <v>#REF!</v>
      </c>
    </row>
    <row r="3111" spans="1:5" ht="13.8" x14ac:dyDescent="0.3">
      <c r="A3111" s="6">
        <v>92653</v>
      </c>
      <c r="B3111" s="6" t="s">
        <v>8487</v>
      </c>
      <c r="C3111" s="6" t="s">
        <v>1</v>
      </c>
      <c r="D3111" s="10">
        <v>40.08</v>
      </c>
      <c r="E3111" s="5" t="e">
        <f t="shared" si="48"/>
        <v>#REF!</v>
      </c>
    </row>
    <row r="3112" spans="1:5" ht="13.8" x14ac:dyDescent="0.3">
      <c r="A3112" s="6">
        <v>92654</v>
      </c>
      <c r="B3112" s="6" t="s">
        <v>8488</v>
      </c>
      <c r="C3112" s="6" t="s">
        <v>1</v>
      </c>
      <c r="D3112" s="10">
        <v>54.62</v>
      </c>
      <c r="E3112" s="5" t="e">
        <f t="shared" si="48"/>
        <v>#REF!</v>
      </c>
    </row>
    <row r="3113" spans="1:5" ht="13.8" x14ac:dyDescent="0.3">
      <c r="A3113" s="6">
        <v>92655</v>
      </c>
      <c r="B3113" s="6" t="s">
        <v>8489</v>
      </c>
      <c r="C3113" s="6" t="s">
        <v>1</v>
      </c>
      <c r="D3113" s="10">
        <v>66.48</v>
      </c>
      <c r="E3113" s="5" t="e">
        <f t="shared" si="48"/>
        <v>#REF!</v>
      </c>
    </row>
    <row r="3114" spans="1:5" ht="13.8" x14ac:dyDescent="0.3">
      <c r="A3114" s="6">
        <v>92656</v>
      </c>
      <c r="B3114" s="6" t="s">
        <v>8490</v>
      </c>
      <c r="C3114" s="6" t="s">
        <v>1</v>
      </c>
      <c r="D3114" s="10">
        <v>86.87</v>
      </c>
      <c r="E3114" s="5" t="e">
        <f t="shared" si="48"/>
        <v>#REF!</v>
      </c>
    </row>
    <row r="3115" spans="1:5" ht="13.8" x14ac:dyDescent="0.3">
      <c r="A3115" s="6">
        <v>92687</v>
      </c>
      <c r="B3115" s="6" t="s">
        <v>8491</v>
      </c>
      <c r="C3115" s="6" t="s">
        <v>1</v>
      </c>
      <c r="D3115" s="10">
        <v>16.54</v>
      </c>
      <c r="E3115" s="5" t="e">
        <f t="shared" si="48"/>
        <v>#REF!</v>
      </c>
    </row>
    <row r="3116" spans="1:5" ht="13.8" x14ac:dyDescent="0.3">
      <c r="A3116" s="6">
        <v>92688</v>
      </c>
      <c r="B3116" s="6" t="s">
        <v>8492</v>
      </c>
      <c r="C3116" s="6" t="s">
        <v>1</v>
      </c>
      <c r="D3116" s="10">
        <v>23.24</v>
      </c>
      <c r="E3116" s="5" t="e">
        <f t="shared" si="48"/>
        <v>#REF!</v>
      </c>
    </row>
    <row r="3117" spans="1:5" ht="13.8" x14ac:dyDescent="0.3">
      <c r="A3117" s="6">
        <v>92689</v>
      </c>
      <c r="B3117" s="6" t="s">
        <v>8493</v>
      </c>
      <c r="C3117" s="6" t="s">
        <v>1</v>
      </c>
      <c r="D3117" s="10">
        <v>25.05</v>
      </c>
      <c r="E3117" s="5" t="e">
        <f t="shared" si="48"/>
        <v>#REF!</v>
      </c>
    </row>
    <row r="3118" spans="1:5" ht="13.8" x14ac:dyDescent="0.3">
      <c r="A3118" s="6">
        <v>92690</v>
      </c>
      <c r="B3118" s="6" t="s">
        <v>8494</v>
      </c>
      <c r="C3118" s="6" t="s">
        <v>1</v>
      </c>
      <c r="D3118" s="10">
        <v>36.119999999999997</v>
      </c>
      <c r="E3118" s="5" t="e">
        <f t="shared" si="48"/>
        <v>#REF!</v>
      </c>
    </row>
    <row r="3119" spans="1:5" ht="13.8" x14ac:dyDescent="0.3">
      <c r="A3119" s="6">
        <v>94462</v>
      </c>
      <c r="B3119" s="6" t="s">
        <v>8495</v>
      </c>
      <c r="C3119" s="6" t="s">
        <v>1</v>
      </c>
      <c r="D3119" s="10">
        <v>58.97</v>
      </c>
      <c r="E3119" s="5" t="e">
        <f t="shared" si="48"/>
        <v>#REF!</v>
      </c>
    </row>
    <row r="3120" spans="1:5" ht="13.8" x14ac:dyDescent="0.3">
      <c r="A3120" s="6">
        <v>94463</v>
      </c>
      <c r="B3120" s="6" t="s">
        <v>8496</v>
      </c>
      <c r="C3120" s="6" t="s">
        <v>1</v>
      </c>
      <c r="D3120" s="10">
        <v>69.05</v>
      </c>
      <c r="E3120" s="5" t="e">
        <f t="shared" si="48"/>
        <v>#REF!</v>
      </c>
    </row>
    <row r="3121" spans="1:5" ht="13.8" x14ac:dyDescent="0.3">
      <c r="A3121" s="6">
        <v>94464</v>
      </c>
      <c r="B3121" s="6" t="s">
        <v>8497</v>
      </c>
      <c r="C3121" s="6" t="s">
        <v>1</v>
      </c>
      <c r="D3121" s="10">
        <v>97.19</v>
      </c>
      <c r="E3121" s="5" t="e">
        <f t="shared" si="48"/>
        <v>#REF!</v>
      </c>
    </row>
    <row r="3122" spans="1:5" ht="13.8" x14ac:dyDescent="0.3">
      <c r="A3122" s="6">
        <v>94602</v>
      </c>
      <c r="B3122" s="6" t="s">
        <v>8498</v>
      </c>
      <c r="C3122" s="6" t="s">
        <v>1</v>
      </c>
      <c r="D3122" s="10">
        <v>126.91</v>
      </c>
      <c r="E3122" s="5" t="e">
        <f t="shared" si="48"/>
        <v>#REF!</v>
      </c>
    </row>
    <row r="3123" spans="1:5" ht="13.8" x14ac:dyDescent="0.3">
      <c r="A3123" s="6">
        <v>94603</v>
      </c>
      <c r="B3123" s="6" t="s">
        <v>8499</v>
      </c>
      <c r="C3123" s="6" t="s">
        <v>1</v>
      </c>
      <c r="D3123" s="10">
        <v>170.55</v>
      </c>
      <c r="E3123" s="5" t="e">
        <f t="shared" si="48"/>
        <v>#REF!</v>
      </c>
    </row>
    <row r="3124" spans="1:5" ht="13.8" x14ac:dyDescent="0.3">
      <c r="A3124" s="6">
        <v>94604</v>
      </c>
      <c r="B3124" s="6" t="s">
        <v>8500</v>
      </c>
      <c r="C3124" s="6" t="s">
        <v>1</v>
      </c>
      <c r="D3124" s="10">
        <v>233.05</v>
      </c>
      <c r="E3124" s="5" t="e">
        <f t="shared" si="48"/>
        <v>#REF!</v>
      </c>
    </row>
    <row r="3125" spans="1:5" ht="13.8" x14ac:dyDescent="0.3">
      <c r="A3125" s="6">
        <v>94605</v>
      </c>
      <c r="B3125" s="6" t="s">
        <v>8501</v>
      </c>
      <c r="C3125" s="6" t="s">
        <v>1</v>
      </c>
      <c r="D3125" s="10">
        <v>333.21</v>
      </c>
      <c r="E3125" s="5" t="e">
        <f t="shared" si="48"/>
        <v>#REF!</v>
      </c>
    </row>
    <row r="3126" spans="1:5" ht="13.8" x14ac:dyDescent="0.3">
      <c r="A3126" s="6">
        <v>94648</v>
      </c>
      <c r="B3126" s="6" t="s">
        <v>8502</v>
      </c>
      <c r="C3126" s="6" t="s">
        <v>1</v>
      </c>
      <c r="D3126" s="10">
        <v>6.66</v>
      </c>
      <c r="E3126" s="5" t="e">
        <f t="shared" si="48"/>
        <v>#REF!</v>
      </c>
    </row>
    <row r="3127" spans="1:5" ht="13.8" x14ac:dyDescent="0.3">
      <c r="A3127" s="6">
        <v>94649</v>
      </c>
      <c r="B3127" s="6" t="s">
        <v>8503</v>
      </c>
      <c r="C3127" s="6" t="s">
        <v>1</v>
      </c>
      <c r="D3127" s="10">
        <v>10.07</v>
      </c>
      <c r="E3127" s="5" t="e">
        <f t="shared" si="48"/>
        <v>#REF!</v>
      </c>
    </row>
    <row r="3128" spans="1:5" ht="13.8" x14ac:dyDescent="0.3">
      <c r="A3128" s="6">
        <v>94650</v>
      </c>
      <c r="B3128" s="6" t="s">
        <v>8504</v>
      </c>
      <c r="C3128" s="6" t="s">
        <v>1</v>
      </c>
      <c r="D3128" s="10">
        <v>14.42</v>
      </c>
      <c r="E3128" s="5" t="e">
        <f t="shared" si="48"/>
        <v>#REF!</v>
      </c>
    </row>
    <row r="3129" spans="1:5" ht="13.8" x14ac:dyDescent="0.3">
      <c r="A3129" s="6">
        <v>94651</v>
      </c>
      <c r="B3129" s="6" t="s">
        <v>8505</v>
      </c>
      <c r="C3129" s="6" t="s">
        <v>1</v>
      </c>
      <c r="D3129" s="10">
        <v>15.7</v>
      </c>
      <c r="E3129" s="5" t="e">
        <f t="shared" si="48"/>
        <v>#REF!</v>
      </c>
    </row>
    <row r="3130" spans="1:5" ht="13.8" x14ac:dyDescent="0.3">
      <c r="A3130" s="6">
        <v>94652</v>
      </c>
      <c r="B3130" s="6" t="s">
        <v>8506</v>
      </c>
      <c r="C3130" s="6" t="s">
        <v>1</v>
      </c>
      <c r="D3130" s="10">
        <v>25.55</v>
      </c>
      <c r="E3130" s="5" t="e">
        <f t="shared" si="48"/>
        <v>#REF!</v>
      </c>
    </row>
    <row r="3131" spans="1:5" ht="13.8" x14ac:dyDescent="0.3">
      <c r="A3131" s="6">
        <v>94653</v>
      </c>
      <c r="B3131" s="6" t="s">
        <v>8507</v>
      </c>
      <c r="C3131" s="6" t="s">
        <v>1</v>
      </c>
      <c r="D3131" s="10">
        <v>36.659999999999997</v>
      </c>
      <c r="E3131" s="5" t="e">
        <f t="shared" si="48"/>
        <v>#REF!</v>
      </c>
    </row>
    <row r="3132" spans="1:5" ht="13.8" x14ac:dyDescent="0.3">
      <c r="A3132" s="6">
        <v>94654</v>
      </c>
      <c r="B3132" s="6" t="s">
        <v>8508</v>
      </c>
      <c r="C3132" s="6" t="s">
        <v>1</v>
      </c>
      <c r="D3132" s="10">
        <v>48.7</v>
      </c>
      <c r="E3132" s="5" t="e">
        <f t="shared" si="48"/>
        <v>#REF!</v>
      </c>
    </row>
    <row r="3133" spans="1:5" ht="13.8" x14ac:dyDescent="0.3">
      <c r="A3133" s="6">
        <v>94655</v>
      </c>
      <c r="B3133" s="6" t="s">
        <v>8509</v>
      </c>
      <c r="C3133" s="6" t="s">
        <v>1</v>
      </c>
      <c r="D3133" s="10">
        <v>68.489999999999995</v>
      </c>
      <c r="E3133" s="5" t="e">
        <f t="shared" si="48"/>
        <v>#REF!</v>
      </c>
    </row>
    <row r="3134" spans="1:5" ht="13.8" x14ac:dyDescent="0.3">
      <c r="A3134" s="6">
        <v>94716</v>
      </c>
      <c r="B3134" s="6" t="s">
        <v>8510</v>
      </c>
      <c r="C3134" s="6" t="s">
        <v>1</v>
      </c>
      <c r="D3134" s="10">
        <v>18.22</v>
      </c>
      <c r="E3134" s="5" t="e">
        <f t="shared" si="48"/>
        <v>#REF!</v>
      </c>
    </row>
    <row r="3135" spans="1:5" ht="13.8" x14ac:dyDescent="0.3">
      <c r="A3135" s="6">
        <v>94717</v>
      </c>
      <c r="B3135" s="6" t="s">
        <v>8511</v>
      </c>
      <c r="C3135" s="6" t="s">
        <v>1</v>
      </c>
      <c r="D3135" s="10">
        <v>27.03</v>
      </c>
      <c r="E3135" s="5" t="e">
        <f t="shared" si="48"/>
        <v>#REF!</v>
      </c>
    </row>
    <row r="3136" spans="1:5" ht="13.8" x14ac:dyDescent="0.3">
      <c r="A3136" s="6">
        <v>94718</v>
      </c>
      <c r="B3136" s="6" t="s">
        <v>8512</v>
      </c>
      <c r="C3136" s="6" t="s">
        <v>1</v>
      </c>
      <c r="D3136" s="10">
        <v>33.4</v>
      </c>
      <c r="E3136" s="5" t="e">
        <f t="shared" si="48"/>
        <v>#REF!</v>
      </c>
    </row>
    <row r="3137" spans="1:5" ht="13.8" x14ac:dyDescent="0.3">
      <c r="A3137" s="6">
        <v>94719</v>
      </c>
      <c r="B3137" s="6" t="s">
        <v>8513</v>
      </c>
      <c r="C3137" s="6" t="s">
        <v>1</v>
      </c>
      <c r="D3137" s="10">
        <v>43.98</v>
      </c>
      <c r="E3137" s="5" t="e">
        <f t="shared" si="48"/>
        <v>#REF!</v>
      </c>
    </row>
    <row r="3138" spans="1:5" ht="13.8" x14ac:dyDescent="0.3">
      <c r="A3138" s="6">
        <v>94720</v>
      </c>
      <c r="B3138" s="6" t="s">
        <v>8514</v>
      </c>
      <c r="C3138" s="6" t="s">
        <v>1</v>
      </c>
      <c r="D3138" s="10">
        <v>66.22</v>
      </c>
      <c r="E3138" s="5" t="e">
        <f t="shared" si="48"/>
        <v>#REF!</v>
      </c>
    </row>
    <row r="3139" spans="1:5" ht="13.8" x14ac:dyDescent="0.3">
      <c r="A3139" s="6">
        <v>94721</v>
      </c>
      <c r="B3139" s="6" t="s">
        <v>8515</v>
      </c>
      <c r="C3139" s="6" t="s">
        <v>1</v>
      </c>
      <c r="D3139" s="10">
        <v>97.23</v>
      </c>
      <c r="E3139" s="5" t="e">
        <f t="shared" si="48"/>
        <v>#REF!</v>
      </c>
    </row>
    <row r="3140" spans="1:5" ht="13.8" x14ac:dyDescent="0.3">
      <c r="A3140" s="6">
        <v>94722</v>
      </c>
      <c r="B3140" s="6" t="s">
        <v>8516</v>
      </c>
      <c r="C3140" s="6" t="s">
        <v>1</v>
      </c>
      <c r="D3140" s="10">
        <v>169.09</v>
      </c>
      <c r="E3140" s="5" t="e">
        <f t="shared" si="48"/>
        <v>#REF!</v>
      </c>
    </row>
    <row r="3141" spans="1:5" ht="13.8" x14ac:dyDescent="0.3">
      <c r="A3141" s="6">
        <v>95697</v>
      </c>
      <c r="B3141" s="6" t="s">
        <v>8517</v>
      </c>
      <c r="C3141" s="6" t="s">
        <v>1</v>
      </c>
      <c r="D3141" s="10">
        <v>47.74</v>
      </c>
      <c r="E3141" s="5" t="e">
        <f t="shared" si="48"/>
        <v>#REF!</v>
      </c>
    </row>
    <row r="3142" spans="1:5" ht="13.8" x14ac:dyDescent="0.3">
      <c r="A3142" s="6">
        <v>96635</v>
      </c>
      <c r="B3142" s="6" t="s">
        <v>8518</v>
      </c>
      <c r="C3142" s="6" t="s">
        <v>1</v>
      </c>
      <c r="D3142" s="10">
        <v>19.97</v>
      </c>
      <c r="E3142" s="5" t="e">
        <f t="shared" si="48"/>
        <v>#REF!</v>
      </c>
    </row>
    <row r="3143" spans="1:5" ht="13.8" x14ac:dyDescent="0.3">
      <c r="A3143" s="6">
        <v>96636</v>
      </c>
      <c r="B3143" s="6" t="s">
        <v>8519</v>
      </c>
      <c r="C3143" s="6" t="s">
        <v>1</v>
      </c>
      <c r="D3143" s="10">
        <v>21.04</v>
      </c>
      <c r="E3143" s="5" t="e">
        <f t="shared" si="48"/>
        <v>#REF!</v>
      </c>
    </row>
    <row r="3144" spans="1:5" ht="13.8" x14ac:dyDescent="0.3">
      <c r="A3144" s="6">
        <v>96644</v>
      </c>
      <c r="B3144" s="6" t="s">
        <v>8520</v>
      </c>
      <c r="C3144" s="6" t="s">
        <v>1</v>
      </c>
      <c r="D3144" s="10">
        <v>13.43</v>
      </c>
      <c r="E3144" s="5" t="e">
        <f t="shared" ref="E3144:E3207" si="49">TRUNC(D3144-(D3144*$F$3),2)</f>
        <v>#REF!</v>
      </c>
    </row>
    <row r="3145" spans="1:5" ht="13.8" x14ac:dyDescent="0.3">
      <c r="A3145" s="6">
        <v>96645</v>
      </c>
      <c r="B3145" s="6" t="s">
        <v>8521</v>
      </c>
      <c r="C3145" s="6" t="s">
        <v>1</v>
      </c>
      <c r="D3145" s="10">
        <v>17.34</v>
      </c>
      <c r="E3145" s="5" t="e">
        <f t="shared" si="49"/>
        <v>#REF!</v>
      </c>
    </row>
    <row r="3146" spans="1:5" ht="13.8" x14ac:dyDescent="0.3">
      <c r="A3146" s="6">
        <v>96646</v>
      </c>
      <c r="B3146" s="6" t="s">
        <v>8522</v>
      </c>
      <c r="C3146" s="6" t="s">
        <v>1</v>
      </c>
      <c r="D3146" s="10">
        <v>26.86</v>
      </c>
      <c r="E3146" s="5" t="e">
        <f t="shared" si="49"/>
        <v>#REF!</v>
      </c>
    </row>
    <row r="3147" spans="1:5" ht="13.8" x14ac:dyDescent="0.3">
      <c r="A3147" s="6">
        <v>96647</v>
      </c>
      <c r="B3147" s="6" t="s">
        <v>8523</v>
      </c>
      <c r="C3147" s="6" t="s">
        <v>1</v>
      </c>
      <c r="D3147" s="10">
        <v>12.25</v>
      </c>
      <c r="E3147" s="5" t="e">
        <f t="shared" si="49"/>
        <v>#REF!</v>
      </c>
    </row>
    <row r="3148" spans="1:5" ht="13.8" x14ac:dyDescent="0.3">
      <c r="A3148" s="6">
        <v>96648</v>
      </c>
      <c r="B3148" s="6" t="s">
        <v>8524</v>
      </c>
      <c r="C3148" s="6" t="s">
        <v>1</v>
      </c>
      <c r="D3148" s="10">
        <v>22.13</v>
      </c>
      <c r="E3148" s="5" t="e">
        <f t="shared" si="49"/>
        <v>#REF!</v>
      </c>
    </row>
    <row r="3149" spans="1:5" ht="13.8" x14ac:dyDescent="0.3">
      <c r="A3149" s="6">
        <v>96649</v>
      </c>
      <c r="B3149" s="6" t="s">
        <v>8525</v>
      </c>
      <c r="C3149" s="6" t="s">
        <v>1</v>
      </c>
      <c r="D3149" s="10">
        <v>32.44</v>
      </c>
      <c r="E3149" s="5" t="e">
        <f t="shared" si="49"/>
        <v>#REF!</v>
      </c>
    </row>
    <row r="3150" spans="1:5" ht="13.8" x14ac:dyDescent="0.3">
      <c r="A3150" s="6">
        <v>96668</v>
      </c>
      <c r="B3150" s="6" t="s">
        <v>8526</v>
      </c>
      <c r="C3150" s="6" t="s">
        <v>1</v>
      </c>
      <c r="D3150" s="10">
        <v>8.8800000000000008</v>
      </c>
      <c r="E3150" s="5" t="e">
        <f t="shared" si="49"/>
        <v>#REF!</v>
      </c>
    </row>
    <row r="3151" spans="1:5" ht="13.8" x14ac:dyDescent="0.3">
      <c r="A3151" s="6">
        <v>96669</v>
      </c>
      <c r="B3151" s="6" t="s">
        <v>8527</v>
      </c>
      <c r="C3151" s="6" t="s">
        <v>1</v>
      </c>
      <c r="D3151" s="10">
        <v>11.03</v>
      </c>
      <c r="E3151" s="5" t="e">
        <f t="shared" si="49"/>
        <v>#REF!</v>
      </c>
    </row>
    <row r="3152" spans="1:5" ht="13.8" x14ac:dyDescent="0.3">
      <c r="A3152" s="6">
        <v>96670</v>
      </c>
      <c r="B3152" s="6" t="s">
        <v>8528</v>
      </c>
      <c r="C3152" s="6" t="s">
        <v>1</v>
      </c>
      <c r="D3152" s="10">
        <v>16.77</v>
      </c>
      <c r="E3152" s="5" t="e">
        <f t="shared" si="49"/>
        <v>#REF!</v>
      </c>
    </row>
    <row r="3153" spans="1:5" ht="13.8" x14ac:dyDescent="0.3">
      <c r="A3153" s="6">
        <v>96671</v>
      </c>
      <c r="B3153" s="6" t="s">
        <v>8529</v>
      </c>
      <c r="C3153" s="6" t="s">
        <v>1</v>
      </c>
      <c r="D3153" s="10">
        <v>22.43</v>
      </c>
      <c r="E3153" s="5" t="e">
        <f t="shared" si="49"/>
        <v>#REF!</v>
      </c>
    </row>
    <row r="3154" spans="1:5" ht="13.8" x14ac:dyDescent="0.3">
      <c r="A3154" s="6">
        <v>96672</v>
      </c>
      <c r="B3154" s="6" t="s">
        <v>8530</v>
      </c>
      <c r="C3154" s="6" t="s">
        <v>1</v>
      </c>
      <c r="D3154" s="10">
        <v>32.92</v>
      </c>
      <c r="E3154" s="5" t="e">
        <f t="shared" si="49"/>
        <v>#REF!</v>
      </c>
    </row>
    <row r="3155" spans="1:5" ht="13.8" x14ac:dyDescent="0.3">
      <c r="A3155" s="6">
        <v>96673</v>
      </c>
      <c r="B3155" s="6" t="s">
        <v>8531</v>
      </c>
      <c r="C3155" s="6" t="s">
        <v>1</v>
      </c>
      <c r="D3155" s="10">
        <v>53.87</v>
      </c>
      <c r="E3155" s="5" t="e">
        <f t="shared" si="49"/>
        <v>#REF!</v>
      </c>
    </row>
    <row r="3156" spans="1:5" ht="13.8" x14ac:dyDescent="0.3">
      <c r="A3156" s="6">
        <v>96674</v>
      </c>
      <c r="B3156" s="6" t="s">
        <v>8532</v>
      </c>
      <c r="C3156" s="6" t="s">
        <v>1</v>
      </c>
      <c r="D3156" s="10">
        <v>75.67</v>
      </c>
      <c r="E3156" s="5" t="e">
        <f t="shared" si="49"/>
        <v>#REF!</v>
      </c>
    </row>
    <row r="3157" spans="1:5" ht="13.8" x14ac:dyDescent="0.3">
      <c r="A3157" s="6">
        <v>96675</v>
      </c>
      <c r="B3157" s="6" t="s">
        <v>8533</v>
      </c>
      <c r="C3157" s="6" t="s">
        <v>1</v>
      </c>
      <c r="D3157" s="10">
        <v>131.75</v>
      </c>
      <c r="E3157" s="5" t="e">
        <f t="shared" si="49"/>
        <v>#REF!</v>
      </c>
    </row>
    <row r="3158" spans="1:5" ht="13.8" x14ac:dyDescent="0.3">
      <c r="A3158" s="6">
        <v>96676</v>
      </c>
      <c r="B3158" s="6" t="s">
        <v>8534</v>
      </c>
      <c r="C3158" s="6" t="s">
        <v>1</v>
      </c>
      <c r="D3158" s="10">
        <v>8.85</v>
      </c>
      <c r="E3158" s="5" t="e">
        <f t="shared" si="49"/>
        <v>#REF!</v>
      </c>
    </row>
    <row r="3159" spans="1:5" ht="13.8" x14ac:dyDescent="0.3">
      <c r="A3159" s="6">
        <v>96677</v>
      </c>
      <c r="B3159" s="6" t="s">
        <v>8535</v>
      </c>
      <c r="C3159" s="6" t="s">
        <v>1</v>
      </c>
      <c r="D3159" s="10">
        <v>14.63</v>
      </c>
      <c r="E3159" s="5" t="e">
        <f t="shared" si="49"/>
        <v>#REF!</v>
      </c>
    </row>
    <row r="3160" spans="1:5" ht="13.8" x14ac:dyDescent="0.3">
      <c r="A3160" s="6">
        <v>96678</v>
      </c>
      <c r="B3160" s="6" t="s">
        <v>8536</v>
      </c>
      <c r="C3160" s="6" t="s">
        <v>1</v>
      </c>
      <c r="D3160" s="10">
        <v>20.309999999999999</v>
      </c>
      <c r="E3160" s="5" t="e">
        <f t="shared" si="49"/>
        <v>#REF!</v>
      </c>
    </row>
    <row r="3161" spans="1:5" ht="13.8" x14ac:dyDescent="0.3">
      <c r="A3161" s="6">
        <v>96679</v>
      </c>
      <c r="B3161" s="6" t="s">
        <v>8537</v>
      </c>
      <c r="C3161" s="6" t="s">
        <v>1</v>
      </c>
      <c r="D3161" s="10">
        <v>29.62</v>
      </c>
      <c r="E3161" s="5" t="e">
        <f t="shared" si="49"/>
        <v>#REF!</v>
      </c>
    </row>
    <row r="3162" spans="1:5" ht="13.8" x14ac:dyDescent="0.3">
      <c r="A3162" s="6">
        <v>96680</v>
      </c>
      <c r="B3162" s="6" t="s">
        <v>8538</v>
      </c>
      <c r="C3162" s="6" t="s">
        <v>1</v>
      </c>
      <c r="D3162" s="10">
        <v>39.86</v>
      </c>
      <c r="E3162" s="5" t="e">
        <f t="shared" si="49"/>
        <v>#REF!</v>
      </c>
    </row>
    <row r="3163" spans="1:5" ht="13.8" x14ac:dyDescent="0.3">
      <c r="A3163" s="6">
        <v>96681</v>
      </c>
      <c r="B3163" s="6" t="s">
        <v>8539</v>
      </c>
      <c r="C3163" s="6" t="s">
        <v>1</v>
      </c>
      <c r="D3163" s="10">
        <v>74.63</v>
      </c>
      <c r="E3163" s="5" t="e">
        <f t="shared" si="49"/>
        <v>#REF!</v>
      </c>
    </row>
    <row r="3164" spans="1:5" ht="13.8" x14ac:dyDescent="0.3">
      <c r="A3164" s="6">
        <v>96682</v>
      </c>
      <c r="B3164" s="6" t="s">
        <v>8540</v>
      </c>
      <c r="C3164" s="6" t="s">
        <v>1</v>
      </c>
      <c r="D3164" s="10">
        <v>110.11</v>
      </c>
      <c r="E3164" s="5" t="e">
        <f t="shared" si="49"/>
        <v>#REF!</v>
      </c>
    </row>
    <row r="3165" spans="1:5" ht="13.8" x14ac:dyDescent="0.3">
      <c r="A3165" s="6">
        <v>96683</v>
      </c>
      <c r="B3165" s="6" t="s">
        <v>8541</v>
      </c>
      <c r="C3165" s="6" t="s">
        <v>1</v>
      </c>
      <c r="D3165" s="10">
        <v>150.63</v>
      </c>
      <c r="E3165" s="5" t="e">
        <f t="shared" si="49"/>
        <v>#REF!</v>
      </c>
    </row>
    <row r="3166" spans="1:5" ht="13.8" x14ac:dyDescent="0.3">
      <c r="A3166" s="6">
        <v>96718</v>
      </c>
      <c r="B3166" s="6" t="s">
        <v>8542</v>
      </c>
      <c r="C3166" s="6" t="s">
        <v>1</v>
      </c>
      <c r="D3166" s="10">
        <v>5.86</v>
      </c>
      <c r="E3166" s="5" t="e">
        <f t="shared" si="49"/>
        <v>#REF!</v>
      </c>
    </row>
    <row r="3167" spans="1:5" ht="13.8" x14ac:dyDescent="0.3">
      <c r="A3167" s="6">
        <v>96719</v>
      </c>
      <c r="B3167" s="6" t="s">
        <v>8543</v>
      </c>
      <c r="C3167" s="6" t="s">
        <v>1</v>
      </c>
      <c r="D3167" s="10">
        <v>11.56</v>
      </c>
      <c r="E3167" s="5" t="e">
        <f t="shared" si="49"/>
        <v>#REF!</v>
      </c>
    </row>
    <row r="3168" spans="1:5" ht="13.8" x14ac:dyDescent="0.3">
      <c r="A3168" s="6">
        <v>96720</v>
      </c>
      <c r="B3168" s="6" t="s">
        <v>8544</v>
      </c>
      <c r="C3168" s="6" t="s">
        <v>1</v>
      </c>
      <c r="D3168" s="10">
        <v>14.06</v>
      </c>
      <c r="E3168" s="5" t="e">
        <f t="shared" si="49"/>
        <v>#REF!</v>
      </c>
    </row>
    <row r="3169" spans="1:5" ht="13.8" x14ac:dyDescent="0.3">
      <c r="A3169" s="6">
        <v>96721</v>
      </c>
      <c r="B3169" s="6" t="s">
        <v>8545</v>
      </c>
      <c r="C3169" s="6" t="s">
        <v>1</v>
      </c>
      <c r="D3169" s="10">
        <v>19.059999999999999</v>
      </c>
      <c r="E3169" s="5" t="e">
        <f t="shared" si="49"/>
        <v>#REF!</v>
      </c>
    </row>
    <row r="3170" spans="1:5" ht="13.8" x14ac:dyDescent="0.3">
      <c r="A3170" s="6">
        <v>96722</v>
      </c>
      <c r="B3170" s="6" t="s">
        <v>8546</v>
      </c>
      <c r="C3170" s="6" t="s">
        <v>1</v>
      </c>
      <c r="D3170" s="10">
        <v>25.97</v>
      </c>
      <c r="E3170" s="5" t="e">
        <f t="shared" si="49"/>
        <v>#REF!</v>
      </c>
    </row>
    <row r="3171" spans="1:5" ht="13.8" x14ac:dyDescent="0.3">
      <c r="A3171" s="6">
        <v>96723</v>
      </c>
      <c r="B3171" s="6" t="s">
        <v>8547</v>
      </c>
      <c r="C3171" s="6" t="s">
        <v>1</v>
      </c>
      <c r="D3171" s="10">
        <v>34.71</v>
      </c>
      <c r="E3171" s="5" t="e">
        <f t="shared" si="49"/>
        <v>#REF!</v>
      </c>
    </row>
    <row r="3172" spans="1:5" ht="13.8" x14ac:dyDescent="0.3">
      <c r="A3172" s="6">
        <v>96724</v>
      </c>
      <c r="B3172" s="6" t="s">
        <v>8548</v>
      </c>
      <c r="C3172" s="6" t="s">
        <v>1</v>
      </c>
      <c r="D3172" s="10">
        <v>56.66</v>
      </c>
      <c r="E3172" s="5" t="e">
        <f t="shared" si="49"/>
        <v>#REF!</v>
      </c>
    </row>
    <row r="3173" spans="1:5" ht="13.8" x14ac:dyDescent="0.3">
      <c r="A3173" s="6">
        <v>96725</v>
      </c>
      <c r="B3173" s="6" t="s">
        <v>8549</v>
      </c>
      <c r="C3173" s="6" t="s">
        <v>1</v>
      </c>
      <c r="D3173" s="10">
        <v>74.900000000000006</v>
      </c>
      <c r="E3173" s="5" t="e">
        <f t="shared" si="49"/>
        <v>#REF!</v>
      </c>
    </row>
    <row r="3174" spans="1:5" ht="13.8" x14ac:dyDescent="0.3">
      <c r="A3174" s="6">
        <v>96726</v>
      </c>
      <c r="B3174" s="6" t="s">
        <v>8550</v>
      </c>
      <c r="C3174" s="6" t="s">
        <v>1</v>
      </c>
      <c r="D3174" s="10">
        <v>122.2</v>
      </c>
      <c r="E3174" s="5" t="e">
        <f t="shared" si="49"/>
        <v>#REF!</v>
      </c>
    </row>
    <row r="3175" spans="1:5" ht="13.8" x14ac:dyDescent="0.3">
      <c r="A3175" s="6">
        <v>96727</v>
      </c>
      <c r="B3175" s="6" t="s">
        <v>8551</v>
      </c>
      <c r="C3175" s="6" t="s">
        <v>1</v>
      </c>
      <c r="D3175" s="10">
        <v>9.89</v>
      </c>
      <c r="E3175" s="5" t="e">
        <f t="shared" si="49"/>
        <v>#REF!</v>
      </c>
    </row>
    <row r="3176" spans="1:5" ht="13.8" x14ac:dyDescent="0.3">
      <c r="A3176" s="6">
        <v>96728</v>
      </c>
      <c r="B3176" s="6" t="s">
        <v>8552</v>
      </c>
      <c r="C3176" s="6" t="s">
        <v>1</v>
      </c>
      <c r="D3176" s="10">
        <v>11.91</v>
      </c>
      <c r="E3176" s="5" t="e">
        <f t="shared" si="49"/>
        <v>#REF!</v>
      </c>
    </row>
    <row r="3177" spans="1:5" ht="13.8" x14ac:dyDescent="0.3">
      <c r="A3177" s="6">
        <v>96729</v>
      </c>
      <c r="B3177" s="6" t="s">
        <v>8553</v>
      </c>
      <c r="C3177" s="6" t="s">
        <v>1</v>
      </c>
      <c r="D3177" s="10">
        <v>18.149999999999999</v>
      </c>
      <c r="E3177" s="5" t="e">
        <f t="shared" si="49"/>
        <v>#REF!</v>
      </c>
    </row>
    <row r="3178" spans="1:5" ht="13.8" x14ac:dyDescent="0.3">
      <c r="A3178" s="6">
        <v>96730</v>
      </c>
      <c r="B3178" s="6" t="s">
        <v>8554</v>
      </c>
      <c r="C3178" s="6" t="s">
        <v>1</v>
      </c>
      <c r="D3178" s="10">
        <v>23.05</v>
      </c>
      <c r="E3178" s="5" t="e">
        <f t="shared" si="49"/>
        <v>#REF!</v>
      </c>
    </row>
    <row r="3179" spans="1:5" ht="13.8" x14ac:dyDescent="0.3">
      <c r="A3179" s="6">
        <v>96731</v>
      </c>
      <c r="B3179" s="6" t="s">
        <v>8555</v>
      </c>
      <c r="C3179" s="6" t="s">
        <v>1</v>
      </c>
      <c r="D3179" s="10">
        <v>33.68</v>
      </c>
      <c r="E3179" s="5" t="e">
        <f t="shared" si="49"/>
        <v>#REF!</v>
      </c>
    </row>
    <row r="3180" spans="1:5" ht="13.8" x14ac:dyDescent="0.3">
      <c r="A3180" s="6">
        <v>96732</v>
      </c>
      <c r="B3180" s="6" t="s">
        <v>8556</v>
      </c>
      <c r="C3180" s="6" t="s">
        <v>1</v>
      </c>
      <c r="D3180" s="10">
        <v>41.98</v>
      </c>
      <c r="E3180" s="5" t="e">
        <f t="shared" si="49"/>
        <v>#REF!</v>
      </c>
    </row>
    <row r="3181" spans="1:5" ht="13.8" x14ac:dyDescent="0.3">
      <c r="A3181" s="6">
        <v>96733</v>
      </c>
      <c r="B3181" s="6" t="s">
        <v>8557</v>
      </c>
      <c r="C3181" s="6" t="s">
        <v>1</v>
      </c>
      <c r="D3181" s="10">
        <v>77.22</v>
      </c>
      <c r="E3181" s="5" t="e">
        <f t="shared" si="49"/>
        <v>#REF!</v>
      </c>
    </row>
    <row r="3182" spans="1:5" ht="13.8" x14ac:dyDescent="0.3">
      <c r="A3182" s="6">
        <v>96734</v>
      </c>
      <c r="B3182" s="6" t="s">
        <v>8558</v>
      </c>
      <c r="C3182" s="6" t="s">
        <v>1</v>
      </c>
      <c r="D3182" s="10">
        <v>107.78</v>
      </c>
      <c r="E3182" s="5" t="e">
        <f t="shared" si="49"/>
        <v>#REF!</v>
      </c>
    </row>
    <row r="3183" spans="1:5" ht="13.8" x14ac:dyDescent="0.3">
      <c r="A3183" s="6">
        <v>96735</v>
      </c>
      <c r="B3183" s="6" t="s">
        <v>8559</v>
      </c>
      <c r="C3183" s="6" t="s">
        <v>1</v>
      </c>
      <c r="D3183" s="10">
        <v>140.19999999999999</v>
      </c>
      <c r="E3183" s="5" t="e">
        <f t="shared" si="49"/>
        <v>#REF!</v>
      </c>
    </row>
    <row r="3184" spans="1:5" ht="13.8" x14ac:dyDescent="0.3">
      <c r="A3184" s="6">
        <v>96794</v>
      </c>
      <c r="B3184" s="6" t="s">
        <v>8560</v>
      </c>
      <c r="C3184" s="6" t="s">
        <v>1</v>
      </c>
      <c r="D3184" s="10">
        <v>6.1</v>
      </c>
      <c r="E3184" s="5" t="e">
        <f t="shared" si="49"/>
        <v>#REF!</v>
      </c>
    </row>
    <row r="3185" spans="1:5" ht="13.8" x14ac:dyDescent="0.3">
      <c r="A3185" s="6">
        <v>96795</v>
      </c>
      <c r="B3185" s="6" t="s">
        <v>8561</v>
      </c>
      <c r="C3185" s="6" t="s">
        <v>1</v>
      </c>
      <c r="D3185" s="10">
        <v>7.77</v>
      </c>
      <c r="E3185" s="5" t="e">
        <f t="shared" si="49"/>
        <v>#REF!</v>
      </c>
    </row>
    <row r="3186" spans="1:5" ht="13.8" x14ac:dyDescent="0.3">
      <c r="A3186" s="6">
        <v>96796</v>
      </c>
      <c r="B3186" s="6" t="s">
        <v>8562</v>
      </c>
      <c r="C3186" s="6" t="s">
        <v>1</v>
      </c>
      <c r="D3186" s="10">
        <v>10.9</v>
      </c>
      <c r="E3186" s="5" t="e">
        <f t="shared" si="49"/>
        <v>#REF!</v>
      </c>
    </row>
    <row r="3187" spans="1:5" ht="13.8" x14ac:dyDescent="0.3">
      <c r="A3187" s="6">
        <v>96797</v>
      </c>
      <c r="B3187" s="6" t="s">
        <v>8563</v>
      </c>
      <c r="C3187" s="6" t="s">
        <v>1</v>
      </c>
      <c r="D3187" s="10">
        <v>16.510000000000002</v>
      </c>
      <c r="E3187" s="5" t="e">
        <f t="shared" si="49"/>
        <v>#REF!</v>
      </c>
    </row>
    <row r="3188" spans="1:5" ht="13.8" x14ac:dyDescent="0.3">
      <c r="A3188" s="6">
        <v>96798</v>
      </c>
      <c r="B3188" s="6" t="s">
        <v>8564</v>
      </c>
      <c r="C3188" s="6" t="s">
        <v>1</v>
      </c>
      <c r="D3188" s="10">
        <v>6.19</v>
      </c>
      <c r="E3188" s="5" t="e">
        <f t="shared" si="49"/>
        <v>#REF!</v>
      </c>
    </row>
    <row r="3189" spans="1:5" ht="13.8" x14ac:dyDescent="0.3">
      <c r="A3189" s="6">
        <v>96799</v>
      </c>
      <c r="B3189" s="6" t="s">
        <v>8565</v>
      </c>
      <c r="C3189" s="6" t="s">
        <v>1</v>
      </c>
      <c r="D3189" s="10">
        <v>8.2899999999999991</v>
      </c>
      <c r="E3189" s="5" t="e">
        <f t="shared" si="49"/>
        <v>#REF!</v>
      </c>
    </row>
    <row r="3190" spans="1:5" ht="13.8" x14ac:dyDescent="0.3">
      <c r="A3190" s="6">
        <v>96800</v>
      </c>
      <c r="B3190" s="6" t="s">
        <v>8566</v>
      </c>
      <c r="C3190" s="6" t="s">
        <v>1</v>
      </c>
      <c r="D3190" s="10">
        <v>11.98</v>
      </c>
      <c r="E3190" s="5" t="e">
        <f t="shared" si="49"/>
        <v>#REF!</v>
      </c>
    </row>
    <row r="3191" spans="1:5" ht="13.8" x14ac:dyDescent="0.3">
      <c r="A3191" s="6">
        <v>96801</v>
      </c>
      <c r="B3191" s="6" t="s">
        <v>8567</v>
      </c>
      <c r="C3191" s="6" t="s">
        <v>1</v>
      </c>
      <c r="D3191" s="10">
        <v>18.36</v>
      </c>
      <c r="E3191" s="5" t="e">
        <f t="shared" si="49"/>
        <v>#REF!</v>
      </c>
    </row>
    <row r="3192" spans="1:5" ht="13.8" x14ac:dyDescent="0.3">
      <c r="A3192" s="6">
        <v>97327</v>
      </c>
      <c r="B3192" s="6" t="s">
        <v>8568</v>
      </c>
      <c r="C3192" s="6" t="s">
        <v>1</v>
      </c>
      <c r="D3192" s="10">
        <v>17.86</v>
      </c>
      <c r="E3192" s="5" t="e">
        <f t="shared" si="49"/>
        <v>#REF!</v>
      </c>
    </row>
    <row r="3193" spans="1:5" ht="13.8" x14ac:dyDescent="0.3">
      <c r="A3193" s="6">
        <v>97328</v>
      </c>
      <c r="B3193" s="6" t="s">
        <v>8569</v>
      </c>
      <c r="C3193" s="6" t="s">
        <v>1</v>
      </c>
      <c r="D3193" s="10">
        <v>31.4</v>
      </c>
      <c r="E3193" s="5" t="e">
        <f t="shared" si="49"/>
        <v>#REF!</v>
      </c>
    </row>
    <row r="3194" spans="1:5" ht="13.8" x14ac:dyDescent="0.3">
      <c r="A3194" s="6">
        <v>97329</v>
      </c>
      <c r="B3194" s="6" t="s">
        <v>8570</v>
      </c>
      <c r="C3194" s="6" t="s">
        <v>1</v>
      </c>
      <c r="D3194" s="10">
        <v>39.06</v>
      </c>
      <c r="E3194" s="5" t="e">
        <f t="shared" si="49"/>
        <v>#REF!</v>
      </c>
    </row>
    <row r="3195" spans="1:5" ht="13.8" x14ac:dyDescent="0.3">
      <c r="A3195" s="6">
        <v>97330</v>
      </c>
      <c r="B3195" s="6" t="s">
        <v>8571</v>
      </c>
      <c r="C3195" s="6" t="s">
        <v>1</v>
      </c>
      <c r="D3195" s="10">
        <v>47.62</v>
      </c>
      <c r="E3195" s="5" t="e">
        <f t="shared" si="49"/>
        <v>#REF!</v>
      </c>
    </row>
    <row r="3196" spans="1:5" ht="13.8" x14ac:dyDescent="0.3">
      <c r="A3196" s="6">
        <v>97331</v>
      </c>
      <c r="B3196" s="6" t="s">
        <v>8572</v>
      </c>
      <c r="C3196" s="6" t="s">
        <v>1</v>
      </c>
      <c r="D3196" s="10">
        <v>18.07</v>
      </c>
      <c r="E3196" s="5" t="e">
        <f t="shared" si="49"/>
        <v>#REF!</v>
      </c>
    </row>
    <row r="3197" spans="1:5" ht="13.8" x14ac:dyDescent="0.3">
      <c r="A3197" s="6">
        <v>97332</v>
      </c>
      <c r="B3197" s="6" t="s">
        <v>8573</v>
      </c>
      <c r="C3197" s="6" t="s">
        <v>1</v>
      </c>
      <c r="D3197" s="10">
        <v>31.64</v>
      </c>
      <c r="E3197" s="5" t="e">
        <f t="shared" si="49"/>
        <v>#REF!</v>
      </c>
    </row>
    <row r="3198" spans="1:5" ht="13.8" x14ac:dyDescent="0.3">
      <c r="A3198" s="6">
        <v>97333</v>
      </c>
      <c r="B3198" s="6" t="s">
        <v>8574</v>
      </c>
      <c r="C3198" s="6" t="s">
        <v>1</v>
      </c>
      <c r="D3198" s="10">
        <v>39.36</v>
      </c>
      <c r="E3198" s="5" t="e">
        <f t="shared" si="49"/>
        <v>#REF!</v>
      </c>
    </row>
    <row r="3199" spans="1:5" ht="13.8" x14ac:dyDescent="0.3">
      <c r="A3199" s="6">
        <v>97334</v>
      </c>
      <c r="B3199" s="6" t="s">
        <v>8575</v>
      </c>
      <c r="C3199" s="6" t="s">
        <v>1</v>
      </c>
      <c r="D3199" s="10">
        <v>47.95</v>
      </c>
      <c r="E3199" s="5" t="e">
        <f t="shared" si="49"/>
        <v>#REF!</v>
      </c>
    </row>
    <row r="3200" spans="1:5" ht="13.8" x14ac:dyDescent="0.3">
      <c r="A3200" s="6">
        <v>97335</v>
      </c>
      <c r="B3200" s="6" t="s">
        <v>8576</v>
      </c>
      <c r="C3200" s="6" t="s">
        <v>1</v>
      </c>
      <c r="D3200" s="10">
        <v>47.57</v>
      </c>
      <c r="E3200" s="5" t="e">
        <f t="shared" si="49"/>
        <v>#REF!</v>
      </c>
    </row>
    <row r="3201" spans="1:5" ht="13.8" x14ac:dyDescent="0.3">
      <c r="A3201" s="6">
        <v>97336</v>
      </c>
      <c r="B3201" s="6" t="s">
        <v>8577</v>
      </c>
      <c r="C3201" s="6" t="s">
        <v>1</v>
      </c>
      <c r="D3201" s="10">
        <v>60.41</v>
      </c>
      <c r="E3201" s="5" t="e">
        <f t="shared" si="49"/>
        <v>#REF!</v>
      </c>
    </row>
    <row r="3202" spans="1:5" ht="13.8" x14ac:dyDescent="0.3">
      <c r="A3202" s="6">
        <v>97337</v>
      </c>
      <c r="B3202" s="6" t="s">
        <v>8578</v>
      </c>
      <c r="C3202" s="6" t="s">
        <v>1</v>
      </c>
      <c r="D3202" s="10">
        <v>90.71</v>
      </c>
      <c r="E3202" s="5" t="e">
        <f t="shared" si="49"/>
        <v>#REF!</v>
      </c>
    </row>
    <row r="3203" spans="1:5" ht="13.8" x14ac:dyDescent="0.3">
      <c r="A3203" s="6">
        <v>97338</v>
      </c>
      <c r="B3203" s="6" t="s">
        <v>8579</v>
      </c>
      <c r="C3203" s="6" t="s">
        <v>1</v>
      </c>
      <c r="D3203" s="10">
        <v>109.01</v>
      </c>
      <c r="E3203" s="5" t="e">
        <f t="shared" si="49"/>
        <v>#REF!</v>
      </c>
    </row>
    <row r="3204" spans="1:5" ht="13.8" x14ac:dyDescent="0.3">
      <c r="A3204" s="6">
        <v>97339</v>
      </c>
      <c r="B3204" s="6" t="s">
        <v>8580</v>
      </c>
      <c r="C3204" s="6" t="s">
        <v>1</v>
      </c>
      <c r="D3204" s="10">
        <v>117.26</v>
      </c>
      <c r="E3204" s="5" t="e">
        <f t="shared" si="49"/>
        <v>#REF!</v>
      </c>
    </row>
    <row r="3205" spans="1:5" ht="13.8" x14ac:dyDescent="0.3">
      <c r="A3205" s="6">
        <v>97340</v>
      </c>
      <c r="B3205" s="6" t="s">
        <v>8581</v>
      </c>
      <c r="C3205" s="6" t="s">
        <v>1</v>
      </c>
      <c r="D3205" s="10">
        <v>117.76</v>
      </c>
      <c r="E3205" s="5" t="e">
        <f t="shared" si="49"/>
        <v>#REF!</v>
      </c>
    </row>
    <row r="3206" spans="1:5" ht="13.8" x14ac:dyDescent="0.3">
      <c r="A3206" s="6">
        <v>97341</v>
      </c>
      <c r="B3206" s="6" t="s">
        <v>8582</v>
      </c>
      <c r="C3206" s="6" t="s">
        <v>1</v>
      </c>
      <c r="D3206" s="10">
        <v>32.229999999999997</v>
      </c>
      <c r="E3206" s="5" t="e">
        <f t="shared" si="49"/>
        <v>#REF!</v>
      </c>
    </row>
    <row r="3207" spans="1:5" ht="13.8" x14ac:dyDescent="0.3">
      <c r="A3207" s="6">
        <v>97342</v>
      </c>
      <c r="B3207" s="6" t="s">
        <v>8583</v>
      </c>
      <c r="C3207" s="6" t="s">
        <v>1</v>
      </c>
      <c r="D3207" s="10">
        <v>50.44</v>
      </c>
      <c r="E3207" s="5" t="e">
        <f t="shared" si="49"/>
        <v>#REF!</v>
      </c>
    </row>
    <row r="3208" spans="1:5" ht="13.8" x14ac:dyDescent="0.3">
      <c r="A3208" s="6">
        <v>97343</v>
      </c>
      <c r="B3208" s="6" t="s">
        <v>8584</v>
      </c>
      <c r="C3208" s="6" t="s">
        <v>1</v>
      </c>
      <c r="D3208" s="10">
        <v>63.49</v>
      </c>
      <c r="E3208" s="5" t="e">
        <f t="shared" ref="E3208:E3271" si="50">TRUNC(D3208-(D3208*$F$3),2)</f>
        <v>#REF!</v>
      </c>
    </row>
    <row r="3209" spans="1:5" ht="13.8" x14ac:dyDescent="0.3">
      <c r="A3209" s="6">
        <v>97344</v>
      </c>
      <c r="B3209" s="6" t="s">
        <v>8585</v>
      </c>
      <c r="C3209" s="6" t="s">
        <v>1</v>
      </c>
      <c r="D3209" s="10">
        <v>38.53</v>
      </c>
      <c r="E3209" s="5" t="e">
        <f t="shared" si="50"/>
        <v>#REF!</v>
      </c>
    </row>
    <row r="3210" spans="1:5" ht="13.8" x14ac:dyDescent="0.3">
      <c r="A3210" s="6">
        <v>97345</v>
      </c>
      <c r="B3210" s="6" t="s">
        <v>8586</v>
      </c>
      <c r="C3210" s="6" t="s">
        <v>1</v>
      </c>
      <c r="D3210" s="10">
        <v>61.27</v>
      </c>
      <c r="E3210" s="5" t="e">
        <f t="shared" si="50"/>
        <v>#REF!</v>
      </c>
    </row>
    <row r="3211" spans="1:5" ht="13.8" x14ac:dyDescent="0.3">
      <c r="A3211" s="6">
        <v>97346</v>
      </c>
      <c r="B3211" s="6" t="s">
        <v>8587</v>
      </c>
      <c r="C3211" s="6" t="s">
        <v>1</v>
      </c>
      <c r="D3211" s="10">
        <v>78.25</v>
      </c>
      <c r="E3211" s="5" t="e">
        <f t="shared" si="50"/>
        <v>#REF!</v>
      </c>
    </row>
    <row r="3212" spans="1:5" ht="13.8" x14ac:dyDescent="0.3">
      <c r="A3212" s="6">
        <v>97347</v>
      </c>
      <c r="B3212" s="6" t="s">
        <v>8588</v>
      </c>
      <c r="C3212" s="6" t="s">
        <v>1</v>
      </c>
      <c r="D3212" s="10">
        <v>57.27</v>
      </c>
      <c r="E3212" s="5" t="e">
        <f t="shared" si="50"/>
        <v>#REF!</v>
      </c>
    </row>
    <row r="3213" spans="1:5" ht="13.8" x14ac:dyDescent="0.3">
      <c r="A3213" s="6">
        <v>97348</v>
      </c>
      <c r="B3213" s="6" t="s">
        <v>8589</v>
      </c>
      <c r="C3213" s="6" t="s">
        <v>1</v>
      </c>
      <c r="D3213" s="10">
        <v>79.099999999999994</v>
      </c>
      <c r="E3213" s="5" t="e">
        <f t="shared" si="50"/>
        <v>#REF!</v>
      </c>
    </row>
    <row r="3214" spans="1:5" ht="13.8" x14ac:dyDescent="0.3">
      <c r="A3214" s="6">
        <v>97349</v>
      </c>
      <c r="B3214" s="6" t="s">
        <v>8590</v>
      </c>
      <c r="C3214" s="6" t="s">
        <v>1</v>
      </c>
      <c r="D3214" s="10">
        <v>113.96</v>
      </c>
      <c r="E3214" s="5" t="e">
        <f t="shared" si="50"/>
        <v>#REF!</v>
      </c>
    </row>
    <row r="3215" spans="1:5" ht="13.8" x14ac:dyDescent="0.3">
      <c r="A3215" s="6">
        <v>97350</v>
      </c>
      <c r="B3215" s="6" t="s">
        <v>8591</v>
      </c>
      <c r="C3215" s="6" t="s">
        <v>1</v>
      </c>
      <c r="D3215" s="10">
        <v>138.35</v>
      </c>
      <c r="E3215" s="5" t="e">
        <f t="shared" si="50"/>
        <v>#REF!</v>
      </c>
    </row>
    <row r="3216" spans="1:5" ht="13.8" x14ac:dyDescent="0.3">
      <c r="A3216" s="6">
        <v>97351</v>
      </c>
      <c r="B3216" s="6" t="s">
        <v>8592</v>
      </c>
      <c r="C3216" s="6" t="s">
        <v>1</v>
      </c>
      <c r="D3216" s="10">
        <v>191.27</v>
      </c>
      <c r="E3216" s="5" t="e">
        <f t="shared" si="50"/>
        <v>#REF!</v>
      </c>
    </row>
    <row r="3217" spans="1:5" ht="13.8" x14ac:dyDescent="0.3">
      <c r="A3217" s="6">
        <v>97352</v>
      </c>
      <c r="B3217" s="6" t="s">
        <v>8593</v>
      </c>
      <c r="C3217" s="6" t="s">
        <v>1</v>
      </c>
      <c r="D3217" s="10">
        <v>247.84</v>
      </c>
      <c r="E3217" s="5" t="e">
        <f t="shared" si="50"/>
        <v>#REF!</v>
      </c>
    </row>
    <row r="3218" spans="1:5" ht="13.8" x14ac:dyDescent="0.3">
      <c r="A3218" s="6">
        <v>97353</v>
      </c>
      <c r="B3218" s="6" t="s">
        <v>8594</v>
      </c>
      <c r="C3218" s="6" t="s">
        <v>1</v>
      </c>
      <c r="D3218" s="10">
        <v>37.979999999999997</v>
      </c>
      <c r="E3218" s="5" t="e">
        <f t="shared" si="50"/>
        <v>#REF!</v>
      </c>
    </row>
    <row r="3219" spans="1:5" ht="13.8" x14ac:dyDescent="0.3">
      <c r="A3219" s="6">
        <v>97354</v>
      </c>
      <c r="B3219" s="6" t="s">
        <v>8595</v>
      </c>
      <c r="C3219" s="6" t="s">
        <v>1</v>
      </c>
      <c r="D3219" s="10">
        <v>60.14</v>
      </c>
      <c r="E3219" s="5" t="e">
        <f t="shared" si="50"/>
        <v>#REF!</v>
      </c>
    </row>
    <row r="3220" spans="1:5" ht="13.8" x14ac:dyDescent="0.3">
      <c r="A3220" s="6">
        <v>97355</v>
      </c>
      <c r="B3220" s="6" t="s">
        <v>8596</v>
      </c>
      <c r="C3220" s="6" t="s">
        <v>1</v>
      </c>
      <c r="D3220" s="10">
        <v>82.18</v>
      </c>
      <c r="E3220" s="5" t="e">
        <f t="shared" si="50"/>
        <v>#REF!</v>
      </c>
    </row>
    <row r="3221" spans="1:5" ht="13.8" x14ac:dyDescent="0.3">
      <c r="A3221" s="6">
        <v>97356</v>
      </c>
      <c r="B3221" s="6" t="s">
        <v>8597</v>
      </c>
      <c r="C3221" s="6" t="s">
        <v>1</v>
      </c>
      <c r="D3221" s="10">
        <v>44.28</v>
      </c>
      <c r="E3221" s="5" t="e">
        <f t="shared" si="50"/>
        <v>#REF!</v>
      </c>
    </row>
    <row r="3222" spans="1:5" ht="13.8" x14ac:dyDescent="0.3">
      <c r="A3222" s="6">
        <v>97357</v>
      </c>
      <c r="B3222" s="6" t="s">
        <v>8598</v>
      </c>
      <c r="C3222" s="6" t="s">
        <v>1</v>
      </c>
      <c r="D3222" s="10">
        <v>70.97</v>
      </c>
      <c r="E3222" s="5" t="e">
        <f t="shared" si="50"/>
        <v>#REF!</v>
      </c>
    </row>
    <row r="3223" spans="1:5" ht="13.8" x14ac:dyDescent="0.3">
      <c r="A3223" s="6">
        <v>97358</v>
      </c>
      <c r="B3223" s="6" t="s">
        <v>8599</v>
      </c>
      <c r="C3223" s="6" t="s">
        <v>1</v>
      </c>
      <c r="D3223" s="10">
        <v>96.94</v>
      </c>
      <c r="E3223" s="5" t="e">
        <f t="shared" si="50"/>
        <v>#REF!</v>
      </c>
    </row>
    <row r="3224" spans="1:5" ht="13.8" x14ac:dyDescent="0.3">
      <c r="A3224" s="6">
        <v>97498</v>
      </c>
      <c r="B3224" s="6" t="s">
        <v>8600</v>
      </c>
      <c r="C3224" s="6" t="s">
        <v>1</v>
      </c>
      <c r="D3224" s="10">
        <v>26.27</v>
      </c>
      <c r="E3224" s="5" t="e">
        <f t="shared" si="50"/>
        <v>#REF!</v>
      </c>
    </row>
    <row r="3225" spans="1:5" ht="13.8" x14ac:dyDescent="0.3">
      <c r="A3225" s="6">
        <v>97535</v>
      </c>
      <c r="B3225" s="6" t="s">
        <v>8601</v>
      </c>
      <c r="C3225" s="6" t="s">
        <v>1</v>
      </c>
      <c r="D3225" s="10">
        <v>29.14</v>
      </c>
      <c r="E3225" s="5" t="e">
        <f t="shared" si="50"/>
        <v>#REF!</v>
      </c>
    </row>
    <row r="3226" spans="1:5" ht="13.8" x14ac:dyDescent="0.3">
      <c r="A3226" s="6">
        <v>97536</v>
      </c>
      <c r="B3226" s="6" t="s">
        <v>8602</v>
      </c>
      <c r="C3226" s="6" t="s">
        <v>1</v>
      </c>
      <c r="D3226" s="10">
        <v>35.74</v>
      </c>
      <c r="E3226" s="5" t="e">
        <f t="shared" si="50"/>
        <v>#REF!</v>
      </c>
    </row>
    <row r="3227" spans="1:5" ht="13.8" x14ac:dyDescent="0.3">
      <c r="A3227" s="6">
        <v>100788</v>
      </c>
      <c r="B3227" s="6" t="s">
        <v>8603</v>
      </c>
      <c r="C3227" s="6" t="s">
        <v>5372</v>
      </c>
      <c r="D3227" s="10">
        <v>446.74</v>
      </c>
      <c r="E3227" s="5" t="e">
        <f t="shared" si="50"/>
        <v>#REF!</v>
      </c>
    </row>
    <row r="3228" spans="1:5" ht="13.8" x14ac:dyDescent="0.3">
      <c r="A3228" s="6">
        <v>100791</v>
      </c>
      <c r="B3228" s="6" t="s">
        <v>8604</v>
      </c>
      <c r="C3228" s="6" t="s">
        <v>1</v>
      </c>
      <c r="D3228" s="10">
        <v>12.68</v>
      </c>
      <c r="E3228" s="5" t="e">
        <f t="shared" si="50"/>
        <v>#REF!</v>
      </c>
    </row>
    <row r="3229" spans="1:5" ht="13.8" x14ac:dyDescent="0.3">
      <c r="A3229" s="6">
        <v>100792</v>
      </c>
      <c r="B3229" s="6" t="s">
        <v>8605</v>
      </c>
      <c r="C3229" s="6" t="s">
        <v>1</v>
      </c>
      <c r="D3229" s="10">
        <v>18.66</v>
      </c>
      <c r="E3229" s="5" t="e">
        <f t="shared" si="50"/>
        <v>#REF!</v>
      </c>
    </row>
    <row r="3230" spans="1:5" ht="13.8" x14ac:dyDescent="0.3">
      <c r="A3230" s="6">
        <v>100793</v>
      </c>
      <c r="B3230" s="6" t="s">
        <v>8606</v>
      </c>
      <c r="C3230" s="6" t="s">
        <v>1</v>
      </c>
      <c r="D3230" s="10">
        <v>24.78</v>
      </c>
      <c r="E3230" s="5" t="e">
        <f t="shared" si="50"/>
        <v>#REF!</v>
      </c>
    </row>
    <row r="3231" spans="1:5" ht="13.8" x14ac:dyDescent="0.3">
      <c r="A3231" s="6">
        <v>100794</v>
      </c>
      <c r="B3231" s="6" t="s">
        <v>8607</v>
      </c>
      <c r="C3231" s="6" t="s">
        <v>1</v>
      </c>
      <c r="D3231" s="10">
        <v>33.47</v>
      </c>
      <c r="E3231" s="5" t="e">
        <f t="shared" si="50"/>
        <v>#REF!</v>
      </c>
    </row>
    <row r="3232" spans="1:5" ht="13.8" x14ac:dyDescent="0.3">
      <c r="A3232" s="6">
        <v>100803</v>
      </c>
      <c r="B3232" s="6" t="s">
        <v>8608</v>
      </c>
      <c r="C3232" s="6" t="s">
        <v>1</v>
      </c>
      <c r="D3232" s="10">
        <v>12.07</v>
      </c>
      <c r="E3232" s="5" t="e">
        <f t="shared" si="50"/>
        <v>#REF!</v>
      </c>
    </row>
    <row r="3233" spans="1:5" ht="13.8" x14ac:dyDescent="0.3">
      <c r="A3233" s="6">
        <v>100804</v>
      </c>
      <c r="B3233" s="6" t="s">
        <v>8609</v>
      </c>
      <c r="C3233" s="6" t="s">
        <v>1</v>
      </c>
      <c r="D3233" s="10">
        <v>17.93</v>
      </c>
      <c r="E3233" s="5" t="e">
        <f t="shared" si="50"/>
        <v>#REF!</v>
      </c>
    </row>
    <row r="3234" spans="1:5" ht="13.8" x14ac:dyDescent="0.3">
      <c r="A3234" s="6">
        <v>100805</v>
      </c>
      <c r="B3234" s="6" t="s">
        <v>8610</v>
      </c>
      <c r="C3234" s="6" t="s">
        <v>1</v>
      </c>
      <c r="D3234" s="10">
        <v>23.92</v>
      </c>
      <c r="E3234" s="5" t="e">
        <f t="shared" si="50"/>
        <v>#REF!</v>
      </c>
    </row>
    <row r="3235" spans="1:5" ht="13.8" x14ac:dyDescent="0.3">
      <c r="A3235" s="6">
        <v>100806</v>
      </c>
      <c r="B3235" s="6" t="s">
        <v>8611</v>
      </c>
      <c r="C3235" s="6" t="s">
        <v>1</v>
      </c>
      <c r="D3235" s="10">
        <v>32.4</v>
      </c>
      <c r="E3235" s="5" t="e">
        <f t="shared" si="50"/>
        <v>#REF!</v>
      </c>
    </row>
    <row r="3236" spans="1:5" ht="13.8" x14ac:dyDescent="0.3">
      <c r="A3236" s="6">
        <v>72306</v>
      </c>
      <c r="B3236" s="6" t="s">
        <v>8612</v>
      </c>
      <c r="C3236" s="6" t="s">
        <v>5372</v>
      </c>
      <c r="D3236" s="10">
        <v>153.81</v>
      </c>
      <c r="E3236" s="5" t="e">
        <f t="shared" si="50"/>
        <v>#REF!</v>
      </c>
    </row>
    <row r="3237" spans="1:5" ht="13.8" x14ac:dyDescent="0.3">
      <c r="A3237" s="6">
        <v>72307</v>
      </c>
      <c r="B3237" s="6" t="s">
        <v>8613</v>
      </c>
      <c r="C3237" s="6" t="s">
        <v>5372</v>
      </c>
      <c r="D3237" s="10">
        <v>215.49</v>
      </c>
      <c r="E3237" s="5" t="e">
        <f t="shared" si="50"/>
        <v>#REF!</v>
      </c>
    </row>
    <row r="3238" spans="1:5" ht="13.8" x14ac:dyDescent="0.3">
      <c r="A3238" s="6">
        <v>72313</v>
      </c>
      <c r="B3238" s="6" t="s">
        <v>8614</v>
      </c>
      <c r="C3238" s="6" t="s">
        <v>5372</v>
      </c>
      <c r="D3238" s="10">
        <v>502.05</v>
      </c>
      <c r="E3238" s="5" t="e">
        <f t="shared" si="50"/>
        <v>#REF!</v>
      </c>
    </row>
    <row r="3239" spans="1:5" ht="13.8" x14ac:dyDescent="0.3">
      <c r="A3239" s="6">
        <v>72482</v>
      </c>
      <c r="B3239" s="6" t="s">
        <v>8615</v>
      </c>
      <c r="C3239" s="6" t="s">
        <v>5372</v>
      </c>
      <c r="D3239" s="10">
        <v>215.42</v>
      </c>
      <c r="E3239" s="5" t="e">
        <f t="shared" si="50"/>
        <v>#REF!</v>
      </c>
    </row>
    <row r="3240" spans="1:5" ht="13.8" x14ac:dyDescent="0.3">
      <c r="A3240" s="6">
        <v>72619</v>
      </c>
      <c r="B3240" s="6" t="s">
        <v>8616</v>
      </c>
      <c r="C3240" s="6" t="s">
        <v>5372</v>
      </c>
      <c r="D3240" s="10">
        <v>90.17</v>
      </c>
      <c r="E3240" s="5" t="e">
        <f t="shared" si="50"/>
        <v>#REF!</v>
      </c>
    </row>
    <row r="3241" spans="1:5" ht="13.8" x14ac:dyDescent="0.3">
      <c r="A3241" s="6">
        <v>72620</v>
      </c>
      <c r="B3241" s="6" t="s">
        <v>8617</v>
      </c>
      <c r="C3241" s="6" t="s">
        <v>5372</v>
      </c>
      <c r="D3241" s="10">
        <v>157.15</v>
      </c>
      <c r="E3241" s="5" t="e">
        <f t="shared" si="50"/>
        <v>#REF!</v>
      </c>
    </row>
    <row r="3242" spans="1:5" ht="13.8" x14ac:dyDescent="0.3">
      <c r="A3242" s="6">
        <v>72621</v>
      </c>
      <c r="B3242" s="6" t="s">
        <v>8618</v>
      </c>
      <c r="C3242" s="6" t="s">
        <v>5372</v>
      </c>
      <c r="D3242" s="10">
        <v>252.19</v>
      </c>
      <c r="E3242" s="5" t="e">
        <f t="shared" si="50"/>
        <v>#REF!</v>
      </c>
    </row>
    <row r="3243" spans="1:5" ht="13.8" x14ac:dyDescent="0.3">
      <c r="A3243" s="6">
        <v>72667</v>
      </c>
      <c r="B3243" s="6" t="s">
        <v>8619</v>
      </c>
      <c r="C3243" s="6" t="s">
        <v>5372</v>
      </c>
      <c r="D3243" s="10">
        <v>123.69</v>
      </c>
      <c r="E3243" s="5" t="e">
        <f t="shared" si="50"/>
        <v>#REF!</v>
      </c>
    </row>
    <row r="3244" spans="1:5" ht="13.8" x14ac:dyDescent="0.3">
      <c r="A3244" s="6">
        <v>72668</v>
      </c>
      <c r="B3244" s="6" t="s">
        <v>8620</v>
      </c>
      <c r="C3244" s="6" t="s">
        <v>5372</v>
      </c>
      <c r="D3244" s="10">
        <v>123.04</v>
      </c>
      <c r="E3244" s="5" t="e">
        <f t="shared" si="50"/>
        <v>#REF!</v>
      </c>
    </row>
    <row r="3245" spans="1:5" ht="13.8" x14ac:dyDescent="0.3">
      <c r="A3245" s="6">
        <v>72669</v>
      </c>
      <c r="B3245" s="6" t="s">
        <v>8621</v>
      </c>
      <c r="C3245" s="6" t="s">
        <v>5372</v>
      </c>
      <c r="D3245" s="10">
        <v>126.83</v>
      </c>
      <c r="E3245" s="5" t="e">
        <f t="shared" si="50"/>
        <v>#REF!</v>
      </c>
    </row>
    <row r="3246" spans="1:5" ht="13.8" x14ac:dyDescent="0.3">
      <c r="A3246" s="6">
        <v>72681</v>
      </c>
      <c r="B3246" s="6" t="s">
        <v>8622</v>
      </c>
      <c r="C3246" s="6" t="s">
        <v>5372</v>
      </c>
      <c r="D3246" s="10">
        <v>87.42</v>
      </c>
      <c r="E3246" s="5" t="e">
        <f t="shared" si="50"/>
        <v>#REF!</v>
      </c>
    </row>
    <row r="3247" spans="1:5" ht="13.8" x14ac:dyDescent="0.3">
      <c r="A3247" s="6">
        <v>72682</v>
      </c>
      <c r="B3247" s="6" t="s">
        <v>8623</v>
      </c>
      <c r="C3247" s="6" t="s">
        <v>5372</v>
      </c>
      <c r="D3247" s="10">
        <v>175.7</v>
      </c>
      <c r="E3247" s="5" t="e">
        <f t="shared" si="50"/>
        <v>#REF!</v>
      </c>
    </row>
    <row r="3248" spans="1:5" ht="13.8" x14ac:dyDescent="0.3">
      <c r="A3248" s="6">
        <v>72683</v>
      </c>
      <c r="B3248" s="6" t="s">
        <v>8624</v>
      </c>
      <c r="C3248" s="6" t="s">
        <v>5372</v>
      </c>
      <c r="D3248" s="10">
        <v>282.13</v>
      </c>
      <c r="E3248" s="5" t="e">
        <f t="shared" si="50"/>
        <v>#REF!</v>
      </c>
    </row>
    <row r="3249" spans="1:5" ht="13.8" x14ac:dyDescent="0.3">
      <c r="A3249" s="6">
        <v>72719</v>
      </c>
      <c r="B3249" s="6" t="s">
        <v>8625</v>
      </c>
      <c r="C3249" s="6" t="s">
        <v>5372</v>
      </c>
      <c r="D3249" s="10">
        <v>192.87</v>
      </c>
      <c r="E3249" s="5" t="e">
        <f t="shared" si="50"/>
        <v>#REF!</v>
      </c>
    </row>
    <row r="3250" spans="1:5" ht="13.8" x14ac:dyDescent="0.3">
      <c r="A3250" s="6">
        <v>72720</v>
      </c>
      <c r="B3250" s="6" t="s">
        <v>8626</v>
      </c>
      <c r="C3250" s="6" t="s">
        <v>5372</v>
      </c>
      <c r="D3250" s="10">
        <v>265.49</v>
      </c>
      <c r="E3250" s="5" t="e">
        <f t="shared" si="50"/>
        <v>#REF!</v>
      </c>
    </row>
    <row r="3251" spans="1:5" ht="13.8" x14ac:dyDescent="0.3">
      <c r="A3251" s="6">
        <v>72721</v>
      </c>
      <c r="B3251" s="6" t="s">
        <v>8627</v>
      </c>
      <c r="C3251" s="6" t="s">
        <v>5372</v>
      </c>
      <c r="D3251" s="10">
        <v>574.5</v>
      </c>
      <c r="E3251" s="5" t="e">
        <f t="shared" si="50"/>
        <v>#REF!</v>
      </c>
    </row>
    <row r="3252" spans="1:5" ht="13.8" x14ac:dyDescent="0.3">
      <c r="A3252" s="6">
        <v>89358</v>
      </c>
      <c r="B3252" s="6" t="s">
        <v>8628</v>
      </c>
      <c r="C3252" s="6" t="s">
        <v>5372</v>
      </c>
      <c r="D3252" s="10">
        <v>4.63</v>
      </c>
      <c r="E3252" s="5" t="e">
        <f t="shared" si="50"/>
        <v>#REF!</v>
      </c>
    </row>
    <row r="3253" spans="1:5" ht="13.8" x14ac:dyDescent="0.3">
      <c r="A3253" s="6">
        <v>89359</v>
      </c>
      <c r="B3253" s="6" t="s">
        <v>8629</v>
      </c>
      <c r="C3253" s="6" t="s">
        <v>5372</v>
      </c>
      <c r="D3253" s="10">
        <v>4.8899999999999997</v>
      </c>
      <c r="E3253" s="5" t="e">
        <f t="shared" si="50"/>
        <v>#REF!</v>
      </c>
    </row>
    <row r="3254" spans="1:5" ht="13.8" x14ac:dyDescent="0.3">
      <c r="A3254" s="6">
        <v>89360</v>
      </c>
      <c r="B3254" s="6" t="s">
        <v>8630</v>
      </c>
      <c r="C3254" s="6" t="s">
        <v>5372</v>
      </c>
      <c r="D3254" s="10">
        <v>5.94</v>
      </c>
      <c r="E3254" s="5" t="e">
        <f t="shared" si="50"/>
        <v>#REF!</v>
      </c>
    </row>
    <row r="3255" spans="1:5" ht="13.8" x14ac:dyDescent="0.3">
      <c r="A3255" s="6">
        <v>89361</v>
      </c>
      <c r="B3255" s="6" t="s">
        <v>8631</v>
      </c>
      <c r="C3255" s="6" t="s">
        <v>5372</v>
      </c>
      <c r="D3255" s="10">
        <v>5.53</v>
      </c>
      <c r="E3255" s="5" t="e">
        <f t="shared" si="50"/>
        <v>#REF!</v>
      </c>
    </row>
    <row r="3256" spans="1:5" ht="13.8" x14ac:dyDescent="0.3">
      <c r="A3256" s="6">
        <v>89362</v>
      </c>
      <c r="B3256" s="6" t="s">
        <v>8632</v>
      </c>
      <c r="C3256" s="6" t="s">
        <v>5372</v>
      </c>
      <c r="D3256" s="10">
        <v>5.52</v>
      </c>
      <c r="E3256" s="5" t="e">
        <f t="shared" si="50"/>
        <v>#REF!</v>
      </c>
    </row>
    <row r="3257" spans="1:5" ht="13.8" x14ac:dyDescent="0.3">
      <c r="A3257" s="6">
        <v>89363</v>
      </c>
      <c r="B3257" s="6" t="s">
        <v>8633</v>
      </c>
      <c r="C3257" s="6" t="s">
        <v>5372</v>
      </c>
      <c r="D3257" s="10">
        <v>6.06</v>
      </c>
      <c r="E3257" s="5" t="e">
        <f t="shared" si="50"/>
        <v>#REF!</v>
      </c>
    </row>
    <row r="3258" spans="1:5" ht="13.8" x14ac:dyDescent="0.3">
      <c r="A3258" s="6">
        <v>89364</v>
      </c>
      <c r="B3258" s="6" t="s">
        <v>8634</v>
      </c>
      <c r="C3258" s="6" t="s">
        <v>5372</v>
      </c>
      <c r="D3258" s="10">
        <v>7.17</v>
      </c>
      <c r="E3258" s="5" t="e">
        <f t="shared" si="50"/>
        <v>#REF!</v>
      </c>
    </row>
    <row r="3259" spans="1:5" ht="13.8" x14ac:dyDescent="0.3">
      <c r="A3259" s="6">
        <v>89365</v>
      </c>
      <c r="B3259" s="6" t="s">
        <v>8635</v>
      </c>
      <c r="C3259" s="6" t="s">
        <v>5372</v>
      </c>
      <c r="D3259" s="10">
        <v>6.67</v>
      </c>
      <c r="E3259" s="5" t="e">
        <f t="shared" si="50"/>
        <v>#REF!</v>
      </c>
    </row>
    <row r="3260" spans="1:5" ht="13.8" x14ac:dyDescent="0.3">
      <c r="A3260" s="6">
        <v>89366</v>
      </c>
      <c r="B3260" s="6" t="s">
        <v>8636</v>
      </c>
      <c r="C3260" s="6" t="s">
        <v>5372</v>
      </c>
      <c r="D3260" s="10">
        <v>10.130000000000001</v>
      </c>
      <c r="E3260" s="5" t="e">
        <f t="shared" si="50"/>
        <v>#REF!</v>
      </c>
    </row>
    <row r="3261" spans="1:5" ht="13.8" x14ac:dyDescent="0.3">
      <c r="A3261" s="6">
        <v>89367</v>
      </c>
      <c r="B3261" s="6" t="s">
        <v>8637</v>
      </c>
      <c r="C3261" s="6" t="s">
        <v>5372</v>
      </c>
      <c r="D3261" s="10">
        <v>7.58</v>
      </c>
      <c r="E3261" s="5" t="e">
        <f t="shared" si="50"/>
        <v>#REF!</v>
      </c>
    </row>
    <row r="3262" spans="1:5" ht="13.8" x14ac:dyDescent="0.3">
      <c r="A3262" s="6">
        <v>89368</v>
      </c>
      <c r="B3262" s="6" t="s">
        <v>8638</v>
      </c>
      <c r="C3262" s="6" t="s">
        <v>5372</v>
      </c>
      <c r="D3262" s="10">
        <v>9.09</v>
      </c>
      <c r="E3262" s="5" t="e">
        <f t="shared" si="50"/>
        <v>#REF!</v>
      </c>
    </row>
    <row r="3263" spans="1:5" ht="13.8" x14ac:dyDescent="0.3">
      <c r="A3263" s="6">
        <v>89369</v>
      </c>
      <c r="B3263" s="6" t="s">
        <v>8639</v>
      </c>
      <c r="C3263" s="6" t="s">
        <v>5372</v>
      </c>
      <c r="D3263" s="10">
        <v>10.98</v>
      </c>
      <c r="E3263" s="5" t="e">
        <f t="shared" si="50"/>
        <v>#REF!</v>
      </c>
    </row>
    <row r="3264" spans="1:5" ht="13.8" x14ac:dyDescent="0.3">
      <c r="A3264" s="6">
        <v>89370</v>
      </c>
      <c r="B3264" s="6" t="s">
        <v>8640</v>
      </c>
      <c r="C3264" s="6" t="s">
        <v>5372</v>
      </c>
      <c r="D3264" s="10">
        <v>8.7799999999999994</v>
      </c>
      <c r="E3264" s="5" t="e">
        <f t="shared" si="50"/>
        <v>#REF!</v>
      </c>
    </row>
    <row r="3265" spans="1:5" ht="13.8" x14ac:dyDescent="0.3">
      <c r="A3265" s="6">
        <v>89371</v>
      </c>
      <c r="B3265" s="6" t="s">
        <v>8641</v>
      </c>
      <c r="C3265" s="6" t="s">
        <v>5372</v>
      </c>
      <c r="D3265" s="10">
        <v>3.43</v>
      </c>
      <c r="E3265" s="5" t="e">
        <f t="shared" si="50"/>
        <v>#REF!</v>
      </c>
    </row>
    <row r="3266" spans="1:5" ht="13.8" x14ac:dyDescent="0.3">
      <c r="A3266" s="6">
        <v>89372</v>
      </c>
      <c r="B3266" s="6" t="s">
        <v>8642</v>
      </c>
      <c r="C3266" s="6" t="s">
        <v>5372</v>
      </c>
      <c r="D3266" s="10">
        <v>8.44</v>
      </c>
      <c r="E3266" s="5" t="e">
        <f t="shared" si="50"/>
        <v>#REF!</v>
      </c>
    </row>
    <row r="3267" spans="1:5" ht="13.8" x14ac:dyDescent="0.3">
      <c r="A3267" s="6">
        <v>89373</v>
      </c>
      <c r="B3267" s="6" t="s">
        <v>8643</v>
      </c>
      <c r="C3267" s="6" t="s">
        <v>5372</v>
      </c>
      <c r="D3267" s="10">
        <v>3.89</v>
      </c>
      <c r="E3267" s="5" t="e">
        <f t="shared" si="50"/>
        <v>#REF!</v>
      </c>
    </row>
    <row r="3268" spans="1:5" ht="13.8" x14ac:dyDescent="0.3">
      <c r="A3268" s="6">
        <v>89374</v>
      </c>
      <c r="B3268" s="6" t="s">
        <v>8644</v>
      </c>
      <c r="C3268" s="6" t="s">
        <v>5372</v>
      </c>
      <c r="D3268" s="10">
        <v>6.6</v>
      </c>
      <c r="E3268" s="5" t="e">
        <f t="shared" si="50"/>
        <v>#REF!</v>
      </c>
    </row>
    <row r="3269" spans="1:5" ht="13.8" x14ac:dyDescent="0.3">
      <c r="A3269" s="6">
        <v>89375</v>
      </c>
      <c r="B3269" s="6" t="s">
        <v>8645</v>
      </c>
      <c r="C3269" s="6" t="s">
        <v>5372</v>
      </c>
      <c r="D3269" s="10">
        <v>8.24</v>
      </c>
      <c r="E3269" s="5" t="e">
        <f t="shared" si="50"/>
        <v>#REF!</v>
      </c>
    </row>
    <row r="3270" spans="1:5" ht="13.8" x14ac:dyDescent="0.3">
      <c r="A3270" s="6">
        <v>89376</v>
      </c>
      <c r="B3270" s="6" t="s">
        <v>8646</v>
      </c>
      <c r="C3270" s="6" t="s">
        <v>5372</v>
      </c>
      <c r="D3270" s="10">
        <v>3.48</v>
      </c>
      <c r="E3270" s="5" t="e">
        <f t="shared" si="50"/>
        <v>#REF!</v>
      </c>
    </row>
    <row r="3271" spans="1:5" ht="13.8" x14ac:dyDescent="0.3">
      <c r="A3271" s="6">
        <v>89377</v>
      </c>
      <c r="B3271" s="6" t="s">
        <v>8647</v>
      </c>
      <c r="C3271" s="6" t="s">
        <v>5372</v>
      </c>
      <c r="D3271" s="10">
        <v>5.9</v>
      </c>
      <c r="E3271" s="5" t="e">
        <f t="shared" si="50"/>
        <v>#REF!</v>
      </c>
    </row>
    <row r="3272" spans="1:5" ht="13.8" x14ac:dyDescent="0.3">
      <c r="A3272" s="6">
        <v>89378</v>
      </c>
      <c r="B3272" s="6" t="s">
        <v>8648</v>
      </c>
      <c r="C3272" s="6" t="s">
        <v>5372</v>
      </c>
      <c r="D3272" s="10">
        <v>4.07</v>
      </c>
      <c r="E3272" s="5" t="e">
        <f t="shared" ref="E3272:E3335" si="51">TRUNC(D3272-(D3272*$F$3),2)</f>
        <v>#REF!</v>
      </c>
    </row>
    <row r="3273" spans="1:5" ht="13.8" x14ac:dyDescent="0.3">
      <c r="A3273" s="6">
        <v>89379</v>
      </c>
      <c r="B3273" s="6" t="s">
        <v>8649</v>
      </c>
      <c r="C3273" s="6" t="s">
        <v>5372</v>
      </c>
      <c r="D3273" s="10">
        <v>10.75</v>
      </c>
      <c r="E3273" s="5" t="e">
        <f t="shared" si="51"/>
        <v>#REF!</v>
      </c>
    </row>
    <row r="3274" spans="1:5" ht="13.8" x14ac:dyDescent="0.3">
      <c r="A3274" s="6">
        <v>89380</v>
      </c>
      <c r="B3274" s="6" t="s">
        <v>8650</v>
      </c>
      <c r="C3274" s="6" t="s">
        <v>5372</v>
      </c>
      <c r="D3274" s="10">
        <v>6.12</v>
      </c>
      <c r="E3274" s="5" t="e">
        <f t="shared" si="51"/>
        <v>#REF!</v>
      </c>
    </row>
    <row r="3275" spans="1:5" ht="13.8" x14ac:dyDescent="0.3">
      <c r="A3275" s="6">
        <v>89381</v>
      </c>
      <c r="B3275" s="6" t="s">
        <v>8651</v>
      </c>
      <c r="C3275" s="6" t="s">
        <v>5372</v>
      </c>
      <c r="D3275" s="10">
        <v>8.3000000000000007</v>
      </c>
      <c r="E3275" s="5" t="e">
        <f t="shared" si="51"/>
        <v>#REF!</v>
      </c>
    </row>
    <row r="3276" spans="1:5" ht="13.8" x14ac:dyDescent="0.3">
      <c r="A3276" s="6">
        <v>89382</v>
      </c>
      <c r="B3276" s="6" t="s">
        <v>8652</v>
      </c>
      <c r="C3276" s="6" t="s">
        <v>5372</v>
      </c>
      <c r="D3276" s="10">
        <v>9.83</v>
      </c>
      <c r="E3276" s="5" t="e">
        <f t="shared" si="51"/>
        <v>#REF!</v>
      </c>
    </row>
    <row r="3277" spans="1:5" ht="13.8" x14ac:dyDescent="0.3">
      <c r="A3277" s="6">
        <v>89383</v>
      </c>
      <c r="B3277" s="6" t="s">
        <v>8653</v>
      </c>
      <c r="C3277" s="6" t="s">
        <v>5372</v>
      </c>
      <c r="D3277" s="10">
        <v>4.1399999999999997</v>
      </c>
      <c r="E3277" s="5" t="e">
        <f t="shared" si="51"/>
        <v>#REF!</v>
      </c>
    </row>
    <row r="3278" spans="1:5" ht="13.8" x14ac:dyDescent="0.3">
      <c r="A3278" s="6">
        <v>89384</v>
      </c>
      <c r="B3278" s="6" t="s">
        <v>8654</v>
      </c>
      <c r="C3278" s="6" t="s">
        <v>5372</v>
      </c>
      <c r="D3278" s="10">
        <v>8.41</v>
      </c>
      <c r="E3278" s="5" t="e">
        <f t="shared" si="51"/>
        <v>#REF!</v>
      </c>
    </row>
    <row r="3279" spans="1:5" ht="13.8" x14ac:dyDescent="0.3">
      <c r="A3279" s="6">
        <v>89385</v>
      </c>
      <c r="B3279" s="6" t="s">
        <v>8655</v>
      </c>
      <c r="C3279" s="6" t="s">
        <v>5372</v>
      </c>
      <c r="D3279" s="10">
        <v>4.67</v>
      </c>
      <c r="E3279" s="5" t="e">
        <f t="shared" si="51"/>
        <v>#REF!</v>
      </c>
    </row>
    <row r="3280" spans="1:5" ht="13.8" x14ac:dyDescent="0.3">
      <c r="A3280" s="6">
        <v>89386</v>
      </c>
      <c r="B3280" s="6" t="s">
        <v>8656</v>
      </c>
      <c r="C3280" s="6" t="s">
        <v>5372</v>
      </c>
      <c r="D3280" s="10">
        <v>5.61</v>
      </c>
      <c r="E3280" s="5" t="e">
        <f t="shared" si="51"/>
        <v>#REF!</v>
      </c>
    </row>
    <row r="3281" spans="1:5" ht="13.8" x14ac:dyDescent="0.3">
      <c r="A3281" s="6">
        <v>89387</v>
      </c>
      <c r="B3281" s="6" t="s">
        <v>8657</v>
      </c>
      <c r="C3281" s="6" t="s">
        <v>5372</v>
      </c>
      <c r="D3281" s="10">
        <v>21.54</v>
      </c>
      <c r="E3281" s="5" t="e">
        <f t="shared" si="51"/>
        <v>#REF!</v>
      </c>
    </row>
    <row r="3282" spans="1:5" ht="13.8" x14ac:dyDescent="0.3">
      <c r="A3282" s="6">
        <v>89388</v>
      </c>
      <c r="B3282" s="6" t="s">
        <v>8658</v>
      </c>
      <c r="C3282" s="6" t="s">
        <v>5372</v>
      </c>
      <c r="D3282" s="10">
        <v>7.41</v>
      </c>
      <c r="E3282" s="5" t="e">
        <f t="shared" si="51"/>
        <v>#REF!</v>
      </c>
    </row>
    <row r="3283" spans="1:5" ht="13.8" x14ac:dyDescent="0.3">
      <c r="A3283" s="6">
        <v>89389</v>
      </c>
      <c r="B3283" s="6" t="s">
        <v>8659</v>
      </c>
      <c r="C3283" s="6" t="s">
        <v>5372</v>
      </c>
      <c r="D3283" s="10">
        <v>8.0299999999999994</v>
      </c>
      <c r="E3283" s="5" t="e">
        <f t="shared" si="51"/>
        <v>#REF!</v>
      </c>
    </row>
    <row r="3284" spans="1:5" ht="13.8" x14ac:dyDescent="0.3">
      <c r="A3284" s="6">
        <v>89390</v>
      </c>
      <c r="B3284" s="6" t="s">
        <v>8660</v>
      </c>
      <c r="C3284" s="6" t="s">
        <v>5372</v>
      </c>
      <c r="D3284" s="10">
        <v>14.6</v>
      </c>
      <c r="E3284" s="5" t="e">
        <f t="shared" si="51"/>
        <v>#REF!</v>
      </c>
    </row>
    <row r="3285" spans="1:5" ht="13.8" x14ac:dyDescent="0.3">
      <c r="A3285" s="6">
        <v>89391</v>
      </c>
      <c r="B3285" s="6" t="s">
        <v>8661</v>
      </c>
      <c r="C3285" s="6" t="s">
        <v>5372</v>
      </c>
      <c r="D3285" s="10">
        <v>5.54</v>
      </c>
      <c r="E3285" s="5" t="e">
        <f t="shared" si="51"/>
        <v>#REF!</v>
      </c>
    </row>
    <row r="3286" spans="1:5" ht="13.8" x14ac:dyDescent="0.3">
      <c r="A3286" s="6">
        <v>89392</v>
      </c>
      <c r="B3286" s="6" t="s">
        <v>8662</v>
      </c>
      <c r="C3286" s="6" t="s">
        <v>5372</v>
      </c>
      <c r="D3286" s="10">
        <v>17.34</v>
      </c>
      <c r="E3286" s="5" t="e">
        <f t="shared" si="51"/>
        <v>#REF!</v>
      </c>
    </row>
    <row r="3287" spans="1:5" ht="13.8" x14ac:dyDescent="0.3">
      <c r="A3287" s="6">
        <v>89393</v>
      </c>
      <c r="B3287" s="6" t="s">
        <v>8663</v>
      </c>
      <c r="C3287" s="6" t="s">
        <v>5372</v>
      </c>
      <c r="D3287" s="10">
        <v>6.44</v>
      </c>
      <c r="E3287" s="5" t="e">
        <f t="shared" si="51"/>
        <v>#REF!</v>
      </c>
    </row>
    <row r="3288" spans="1:5" ht="13.8" x14ac:dyDescent="0.3">
      <c r="A3288" s="6">
        <v>89394</v>
      </c>
      <c r="B3288" s="6" t="s">
        <v>8664</v>
      </c>
      <c r="C3288" s="6" t="s">
        <v>5372</v>
      </c>
      <c r="D3288" s="10">
        <v>12.69</v>
      </c>
      <c r="E3288" s="5" t="e">
        <f t="shared" si="51"/>
        <v>#REF!</v>
      </c>
    </row>
    <row r="3289" spans="1:5" ht="13.8" x14ac:dyDescent="0.3">
      <c r="A3289" s="6">
        <v>89395</v>
      </c>
      <c r="B3289" s="6" t="s">
        <v>8665</v>
      </c>
      <c r="C3289" s="6" t="s">
        <v>5372</v>
      </c>
      <c r="D3289" s="10">
        <v>7.66</v>
      </c>
      <c r="E3289" s="5" t="e">
        <f t="shared" si="51"/>
        <v>#REF!</v>
      </c>
    </row>
    <row r="3290" spans="1:5" ht="13.8" x14ac:dyDescent="0.3">
      <c r="A3290" s="6">
        <v>89396</v>
      </c>
      <c r="B3290" s="6" t="s">
        <v>8666</v>
      </c>
      <c r="C3290" s="6" t="s">
        <v>5372</v>
      </c>
      <c r="D3290" s="10">
        <v>13.01</v>
      </c>
      <c r="E3290" s="5" t="e">
        <f t="shared" si="51"/>
        <v>#REF!</v>
      </c>
    </row>
    <row r="3291" spans="1:5" ht="13.8" x14ac:dyDescent="0.3">
      <c r="A3291" s="6">
        <v>89397</v>
      </c>
      <c r="B3291" s="6" t="s">
        <v>8667</v>
      </c>
      <c r="C3291" s="6" t="s">
        <v>5372</v>
      </c>
      <c r="D3291" s="10">
        <v>9.09</v>
      </c>
      <c r="E3291" s="5" t="e">
        <f t="shared" si="51"/>
        <v>#REF!</v>
      </c>
    </row>
    <row r="3292" spans="1:5" ht="13.8" x14ac:dyDescent="0.3">
      <c r="A3292" s="6">
        <v>89398</v>
      </c>
      <c r="B3292" s="6" t="s">
        <v>8668</v>
      </c>
      <c r="C3292" s="6" t="s">
        <v>5372</v>
      </c>
      <c r="D3292" s="10">
        <v>11.11</v>
      </c>
      <c r="E3292" s="5" t="e">
        <f t="shared" si="51"/>
        <v>#REF!</v>
      </c>
    </row>
    <row r="3293" spans="1:5" ht="13.8" x14ac:dyDescent="0.3">
      <c r="A3293" s="6">
        <v>89399</v>
      </c>
      <c r="B3293" s="6" t="s">
        <v>8669</v>
      </c>
      <c r="C3293" s="6" t="s">
        <v>5372</v>
      </c>
      <c r="D3293" s="10">
        <v>20.190000000000001</v>
      </c>
      <c r="E3293" s="5" t="e">
        <f t="shared" si="51"/>
        <v>#REF!</v>
      </c>
    </row>
    <row r="3294" spans="1:5" ht="13.8" x14ac:dyDescent="0.3">
      <c r="A3294" s="6">
        <v>89400</v>
      </c>
      <c r="B3294" s="6" t="s">
        <v>8670</v>
      </c>
      <c r="C3294" s="6" t="s">
        <v>5372</v>
      </c>
      <c r="D3294" s="10">
        <v>12.53</v>
      </c>
      <c r="E3294" s="5" t="e">
        <f t="shared" si="51"/>
        <v>#REF!</v>
      </c>
    </row>
    <row r="3295" spans="1:5" ht="13.8" x14ac:dyDescent="0.3">
      <c r="A3295" s="6">
        <v>89404</v>
      </c>
      <c r="B3295" s="6" t="s">
        <v>8671</v>
      </c>
      <c r="C3295" s="6" t="s">
        <v>5372</v>
      </c>
      <c r="D3295" s="10">
        <v>3.06</v>
      </c>
      <c r="E3295" s="5" t="e">
        <f t="shared" si="51"/>
        <v>#REF!</v>
      </c>
    </row>
    <row r="3296" spans="1:5" ht="13.8" x14ac:dyDescent="0.3">
      <c r="A3296" s="6">
        <v>89405</v>
      </c>
      <c r="B3296" s="6" t="s">
        <v>8672</v>
      </c>
      <c r="C3296" s="6" t="s">
        <v>5372</v>
      </c>
      <c r="D3296" s="10">
        <v>3.32</v>
      </c>
      <c r="E3296" s="5" t="e">
        <f t="shared" si="51"/>
        <v>#REF!</v>
      </c>
    </row>
    <row r="3297" spans="1:5" ht="13.8" x14ac:dyDescent="0.3">
      <c r="A3297" s="6">
        <v>89406</v>
      </c>
      <c r="B3297" s="6" t="s">
        <v>8673</v>
      </c>
      <c r="C3297" s="6" t="s">
        <v>5372</v>
      </c>
      <c r="D3297" s="10">
        <v>4.37</v>
      </c>
      <c r="E3297" s="5" t="e">
        <f t="shared" si="51"/>
        <v>#REF!</v>
      </c>
    </row>
    <row r="3298" spans="1:5" ht="13.8" x14ac:dyDescent="0.3">
      <c r="A3298" s="6">
        <v>89407</v>
      </c>
      <c r="B3298" s="6" t="s">
        <v>8674</v>
      </c>
      <c r="C3298" s="6" t="s">
        <v>5372</v>
      </c>
      <c r="D3298" s="10">
        <v>3.96</v>
      </c>
      <c r="E3298" s="5" t="e">
        <f t="shared" si="51"/>
        <v>#REF!</v>
      </c>
    </row>
    <row r="3299" spans="1:5" ht="13.8" x14ac:dyDescent="0.3">
      <c r="A3299" s="6">
        <v>89408</v>
      </c>
      <c r="B3299" s="6" t="s">
        <v>8675</v>
      </c>
      <c r="C3299" s="6" t="s">
        <v>5372</v>
      </c>
      <c r="D3299" s="10">
        <v>3.71</v>
      </c>
      <c r="E3299" s="5" t="e">
        <f t="shared" si="51"/>
        <v>#REF!</v>
      </c>
    </row>
    <row r="3300" spans="1:5" ht="13.8" x14ac:dyDescent="0.3">
      <c r="A3300" s="6">
        <v>89409</v>
      </c>
      <c r="B3300" s="6" t="s">
        <v>8676</v>
      </c>
      <c r="C3300" s="6" t="s">
        <v>5372</v>
      </c>
      <c r="D3300" s="10">
        <v>4.25</v>
      </c>
      <c r="E3300" s="5" t="e">
        <f t="shared" si="51"/>
        <v>#REF!</v>
      </c>
    </row>
    <row r="3301" spans="1:5" ht="13.8" x14ac:dyDescent="0.3">
      <c r="A3301" s="6">
        <v>89410</v>
      </c>
      <c r="B3301" s="6" t="s">
        <v>8677</v>
      </c>
      <c r="C3301" s="6" t="s">
        <v>5372</v>
      </c>
      <c r="D3301" s="10">
        <v>5.36</v>
      </c>
      <c r="E3301" s="5" t="e">
        <f t="shared" si="51"/>
        <v>#REF!</v>
      </c>
    </row>
    <row r="3302" spans="1:5" ht="13.8" x14ac:dyDescent="0.3">
      <c r="A3302" s="6">
        <v>89411</v>
      </c>
      <c r="B3302" s="6" t="s">
        <v>8678</v>
      </c>
      <c r="C3302" s="6" t="s">
        <v>5372</v>
      </c>
      <c r="D3302" s="10">
        <v>4.8600000000000003</v>
      </c>
      <c r="E3302" s="5" t="e">
        <f t="shared" si="51"/>
        <v>#REF!</v>
      </c>
    </row>
    <row r="3303" spans="1:5" ht="13.8" x14ac:dyDescent="0.3">
      <c r="A3303" s="6">
        <v>89412</v>
      </c>
      <c r="B3303" s="6" t="s">
        <v>8679</v>
      </c>
      <c r="C3303" s="6" t="s">
        <v>5372</v>
      </c>
      <c r="D3303" s="10">
        <v>5.55</v>
      </c>
      <c r="E3303" s="5" t="e">
        <f t="shared" si="51"/>
        <v>#REF!</v>
      </c>
    </row>
    <row r="3304" spans="1:5" ht="13.8" x14ac:dyDescent="0.3">
      <c r="A3304" s="6">
        <v>89413</v>
      </c>
      <c r="B3304" s="6" t="s">
        <v>8680</v>
      </c>
      <c r="C3304" s="6" t="s">
        <v>5372</v>
      </c>
      <c r="D3304" s="10">
        <v>5.42</v>
      </c>
      <c r="E3304" s="5" t="e">
        <f t="shared" si="51"/>
        <v>#REF!</v>
      </c>
    </row>
    <row r="3305" spans="1:5" ht="13.8" x14ac:dyDescent="0.3">
      <c r="A3305" s="6">
        <v>89414</v>
      </c>
      <c r="B3305" s="6" t="s">
        <v>8681</v>
      </c>
      <c r="C3305" s="6" t="s">
        <v>5372</v>
      </c>
      <c r="D3305" s="10">
        <v>6.93</v>
      </c>
      <c r="E3305" s="5" t="e">
        <f t="shared" si="51"/>
        <v>#REF!</v>
      </c>
    </row>
    <row r="3306" spans="1:5" ht="13.8" x14ac:dyDescent="0.3">
      <c r="A3306" s="6">
        <v>89415</v>
      </c>
      <c r="B3306" s="6" t="s">
        <v>8682</v>
      </c>
      <c r="C3306" s="6" t="s">
        <v>5372</v>
      </c>
      <c r="D3306" s="10">
        <v>8.82</v>
      </c>
      <c r="E3306" s="5" t="e">
        <f t="shared" si="51"/>
        <v>#REF!</v>
      </c>
    </row>
    <row r="3307" spans="1:5" ht="13.8" x14ac:dyDescent="0.3">
      <c r="A3307" s="6">
        <v>89416</v>
      </c>
      <c r="B3307" s="6" t="s">
        <v>8683</v>
      </c>
      <c r="C3307" s="6" t="s">
        <v>5372</v>
      </c>
      <c r="D3307" s="10">
        <v>6.62</v>
      </c>
      <c r="E3307" s="5" t="e">
        <f t="shared" si="51"/>
        <v>#REF!</v>
      </c>
    </row>
    <row r="3308" spans="1:5" ht="13.8" x14ac:dyDescent="0.3">
      <c r="A3308" s="6">
        <v>89417</v>
      </c>
      <c r="B3308" s="6" t="s">
        <v>8684</v>
      </c>
      <c r="C3308" s="6" t="s">
        <v>5372</v>
      </c>
      <c r="D3308" s="10">
        <v>2.4</v>
      </c>
      <c r="E3308" s="5" t="e">
        <f t="shared" si="51"/>
        <v>#REF!</v>
      </c>
    </row>
    <row r="3309" spans="1:5" ht="13.8" x14ac:dyDescent="0.3">
      <c r="A3309" s="6">
        <v>89418</v>
      </c>
      <c r="B3309" s="6" t="s">
        <v>8685</v>
      </c>
      <c r="C3309" s="6" t="s">
        <v>5372</v>
      </c>
      <c r="D3309" s="10">
        <v>7.41</v>
      </c>
      <c r="E3309" s="5" t="e">
        <f t="shared" si="51"/>
        <v>#REF!</v>
      </c>
    </row>
    <row r="3310" spans="1:5" ht="13.8" x14ac:dyDescent="0.3">
      <c r="A3310" s="6">
        <v>89419</v>
      </c>
      <c r="B3310" s="6" t="s">
        <v>8686</v>
      </c>
      <c r="C3310" s="6" t="s">
        <v>5372</v>
      </c>
      <c r="D3310" s="10">
        <v>2.86</v>
      </c>
      <c r="E3310" s="5" t="e">
        <f t="shared" si="51"/>
        <v>#REF!</v>
      </c>
    </row>
    <row r="3311" spans="1:5" ht="13.8" x14ac:dyDescent="0.3">
      <c r="A3311" s="6">
        <v>89420</v>
      </c>
      <c r="B3311" s="6" t="s">
        <v>8687</v>
      </c>
      <c r="C3311" s="6" t="s">
        <v>5372</v>
      </c>
      <c r="D3311" s="10">
        <v>5.57</v>
      </c>
      <c r="E3311" s="5" t="e">
        <f t="shared" si="51"/>
        <v>#REF!</v>
      </c>
    </row>
    <row r="3312" spans="1:5" ht="13.8" x14ac:dyDescent="0.3">
      <c r="A3312" s="6">
        <v>89421</v>
      </c>
      <c r="B3312" s="6" t="s">
        <v>8688</v>
      </c>
      <c r="C3312" s="6" t="s">
        <v>5372</v>
      </c>
      <c r="D3312" s="10">
        <v>7.21</v>
      </c>
      <c r="E3312" s="5" t="e">
        <f t="shared" si="51"/>
        <v>#REF!</v>
      </c>
    </row>
    <row r="3313" spans="1:5" ht="13.8" x14ac:dyDescent="0.3">
      <c r="A3313" s="6">
        <v>89422</v>
      </c>
      <c r="B3313" s="6" t="s">
        <v>8689</v>
      </c>
      <c r="C3313" s="6" t="s">
        <v>5372</v>
      </c>
      <c r="D3313" s="10">
        <v>2.4500000000000002</v>
      </c>
      <c r="E3313" s="5" t="e">
        <f t="shared" si="51"/>
        <v>#REF!</v>
      </c>
    </row>
    <row r="3314" spans="1:5" ht="13.8" x14ac:dyDescent="0.3">
      <c r="A3314" s="6">
        <v>89423</v>
      </c>
      <c r="B3314" s="6" t="s">
        <v>8690</v>
      </c>
      <c r="C3314" s="6" t="s">
        <v>5372</v>
      </c>
      <c r="D3314" s="10">
        <v>5.22</v>
      </c>
      <c r="E3314" s="5" t="e">
        <f t="shared" si="51"/>
        <v>#REF!</v>
      </c>
    </row>
    <row r="3315" spans="1:5" ht="13.8" x14ac:dyDescent="0.3">
      <c r="A3315" s="6">
        <v>89424</v>
      </c>
      <c r="B3315" s="6" t="s">
        <v>8691</v>
      </c>
      <c r="C3315" s="6" t="s">
        <v>5372</v>
      </c>
      <c r="D3315" s="10">
        <v>2.86</v>
      </c>
      <c r="E3315" s="5" t="e">
        <f t="shared" si="51"/>
        <v>#REF!</v>
      </c>
    </row>
    <row r="3316" spans="1:5" ht="13.8" x14ac:dyDescent="0.3">
      <c r="A3316" s="6">
        <v>89425</v>
      </c>
      <c r="B3316" s="6" t="s">
        <v>8692</v>
      </c>
      <c r="C3316" s="6" t="s">
        <v>5372</v>
      </c>
      <c r="D3316" s="10">
        <v>9.5399999999999991</v>
      </c>
      <c r="E3316" s="5" t="e">
        <f t="shared" si="51"/>
        <v>#REF!</v>
      </c>
    </row>
    <row r="3317" spans="1:5" ht="13.8" x14ac:dyDescent="0.3">
      <c r="A3317" s="6">
        <v>89426</v>
      </c>
      <c r="B3317" s="6" t="s">
        <v>8693</v>
      </c>
      <c r="C3317" s="6" t="s">
        <v>5372</v>
      </c>
      <c r="D3317" s="10">
        <v>4.91</v>
      </c>
      <c r="E3317" s="5" t="e">
        <f t="shared" si="51"/>
        <v>#REF!</v>
      </c>
    </row>
    <row r="3318" spans="1:5" ht="13.8" x14ac:dyDescent="0.3">
      <c r="A3318" s="6">
        <v>89427</v>
      </c>
      <c r="B3318" s="6" t="s">
        <v>8694</v>
      </c>
      <c r="C3318" s="6" t="s">
        <v>5372</v>
      </c>
      <c r="D3318" s="10">
        <v>7.09</v>
      </c>
      <c r="E3318" s="5" t="e">
        <f t="shared" si="51"/>
        <v>#REF!</v>
      </c>
    </row>
    <row r="3319" spans="1:5" ht="13.8" x14ac:dyDescent="0.3">
      <c r="A3319" s="6">
        <v>89428</v>
      </c>
      <c r="B3319" s="6" t="s">
        <v>8695</v>
      </c>
      <c r="C3319" s="6" t="s">
        <v>5372</v>
      </c>
      <c r="D3319" s="10">
        <v>8.6199999999999992</v>
      </c>
      <c r="E3319" s="5" t="e">
        <f t="shared" si="51"/>
        <v>#REF!</v>
      </c>
    </row>
    <row r="3320" spans="1:5" ht="13.8" x14ac:dyDescent="0.3">
      <c r="A3320" s="6">
        <v>89429</v>
      </c>
      <c r="B3320" s="6" t="s">
        <v>8696</v>
      </c>
      <c r="C3320" s="6" t="s">
        <v>5372</v>
      </c>
      <c r="D3320" s="10">
        <v>2.93</v>
      </c>
      <c r="E3320" s="5" t="e">
        <f t="shared" si="51"/>
        <v>#REF!</v>
      </c>
    </row>
    <row r="3321" spans="1:5" ht="13.8" x14ac:dyDescent="0.3">
      <c r="A3321" s="6">
        <v>89430</v>
      </c>
      <c r="B3321" s="6" t="s">
        <v>8697</v>
      </c>
      <c r="C3321" s="6" t="s">
        <v>5372</v>
      </c>
      <c r="D3321" s="10">
        <v>7.2</v>
      </c>
      <c r="E3321" s="5" t="e">
        <f t="shared" si="51"/>
        <v>#REF!</v>
      </c>
    </row>
    <row r="3322" spans="1:5" ht="13.8" x14ac:dyDescent="0.3">
      <c r="A3322" s="6">
        <v>89431</v>
      </c>
      <c r="B3322" s="6" t="s">
        <v>8698</v>
      </c>
      <c r="C3322" s="6" t="s">
        <v>5372</v>
      </c>
      <c r="D3322" s="10">
        <v>4.16</v>
      </c>
      <c r="E3322" s="5" t="e">
        <f t="shared" si="51"/>
        <v>#REF!</v>
      </c>
    </row>
    <row r="3323" spans="1:5" ht="13.8" x14ac:dyDescent="0.3">
      <c r="A3323" s="6">
        <v>89432</v>
      </c>
      <c r="B3323" s="6" t="s">
        <v>8699</v>
      </c>
      <c r="C3323" s="6" t="s">
        <v>5372</v>
      </c>
      <c r="D3323" s="10">
        <v>20.09</v>
      </c>
      <c r="E3323" s="5" t="e">
        <f t="shared" si="51"/>
        <v>#REF!</v>
      </c>
    </row>
    <row r="3324" spans="1:5" ht="13.8" x14ac:dyDescent="0.3">
      <c r="A3324" s="6">
        <v>89433</v>
      </c>
      <c r="B3324" s="6" t="s">
        <v>8700</v>
      </c>
      <c r="C3324" s="6" t="s">
        <v>5372</v>
      </c>
      <c r="D3324" s="10">
        <v>5.96</v>
      </c>
      <c r="E3324" s="5" t="e">
        <f t="shared" si="51"/>
        <v>#REF!</v>
      </c>
    </row>
    <row r="3325" spans="1:5" ht="13.8" x14ac:dyDescent="0.3">
      <c r="A3325" s="6">
        <v>89434</v>
      </c>
      <c r="B3325" s="6" t="s">
        <v>8701</v>
      </c>
      <c r="C3325" s="6" t="s">
        <v>5372</v>
      </c>
      <c r="D3325" s="10">
        <v>6.58</v>
      </c>
      <c r="E3325" s="5" t="e">
        <f t="shared" si="51"/>
        <v>#REF!</v>
      </c>
    </row>
    <row r="3326" spans="1:5" ht="13.8" x14ac:dyDescent="0.3">
      <c r="A3326" s="6">
        <v>89435</v>
      </c>
      <c r="B3326" s="6" t="s">
        <v>8702</v>
      </c>
      <c r="C3326" s="6" t="s">
        <v>5372</v>
      </c>
      <c r="D3326" s="10">
        <v>13.15</v>
      </c>
      <c r="E3326" s="5" t="e">
        <f t="shared" si="51"/>
        <v>#REF!</v>
      </c>
    </row>
    <row r="3327" spans="1:5" ht="13.8" x14ac:dyDescent="0.3">
      <c r="A3327" s="6">
        <v>89436</v>
      </c>
      <c r="B3327" s="6" t="s">
        <v>8703</v>
      </c>
      <c r="C3327" s="6" t="s">
        <v>5372</v>
      </c>
      <c r="D3327" s="10">
        <v>4.09</v>
      </c>
      <c r="E3327" s="5" t="e">
        <f t="shared" si="51"/>
        <v>#REF!</v>
      </c>
    </row>
    <row r="3328" spans="1:5" ht="13.8" x14ac:dyDescent="0.3">
      <c r="A3328" s="6">
        <v>89437</v>
      </c>
      <c r="B3328" s="6" t="s">
        <v>8704</v>
      </c>
      <c r="C3328" s="6" t="s">
        <v>5372</v>
      </c>
      <c r="D3328" s="10">
        <v>15.89</v>
      </c>
      <c r="E3328" s="5" t="e">
        <f t="shared" si="51"/>
        <v>#REF!</v>
      </c>
    </row>
    <row r="3329" spans="1:5" ht="13.8" x14ac:dyDescent="0.3">
      <c r="A3329" s="6">
        <v>89438</v>
      </c>
      <c r="B3329" s="6" t="s">
        <v>8705</v>
      </c>
      <c r="C3329" s="6" t="s">
        <v>5372</v>
      </c>
      <c r="D3329" s="10">
        <v>4.3600000000000003</v>
      </c>
      <c r="E3329" s="5" t="e">
        <f t="shared" si="51"/>
        <v>#REF!</v>
      </c>
    </row>
    <row r="3330" spans="1:5" ht="13.8" x14ac:dyDescent="0.3">
      <c r="A3330" s="6">
        <v>89439</v>
      </c>
      <c r="B3330" s="6" t="s">
        <v>8706</v>
      </c>
      <c r="C3330" s="6" t="s">
        <v>5372</v>
      </c>
      <c r="D3330" s="10">
        <v>5.79</v>
      </c>
      <c r="E3330" s="5" t="e">
        <f t="shared" si="51"/>
        <v>#REF!</v>
      </c>
    </row>
    <row r="3331" spans="1:5" ht="13.8" x14ac:dyDescent="0.3">
      <c r="A3331" s="6">
        <v>89440</v>
      </c>
      <c r="B3331" s="6" t="s">
        <v>8707</v>
      </c>
      <c r="C3331" s="6" t="s">
        <v>5372</v>
      </c>
      <c r="D3331" s="10">
        <v>5.25</v>
      </c>
      <c r="E3331" s="5" t="e">
        <f t="shared" si="51"/>
        <v>#REF!</v>
      </c>
    </row>
    <row r="3332" spans="1:5" ht="13.8" x14ac:dyDescent="0.3">
      <c r="A3332" s="6">
        <v>89441</v>
      </c>
      <c r="B3332" s="6" t="s">
        <v>8708</v>
      </c>
      <c r="C3332" s="6" t="s">
        <v>5372</v>
      </c>
      <c r="D3332" s="10">
        <v>10.6</v>
      </c>
      <c r="E3332" s="5" t="e">
        <f t="shared" si="51"/>
        <v>#REF!</v>
      </c>
    </row>
    <row r="3333" spans="1:5" ht="13.8" x14ac:dyDescent="0.3">
      <c r="A3333" s="6">
        <v>89442</v>
      </c>
      <c r="B3333" s="6" t="s">
        <v>8709</v>
      </c>
      <c r="C3333" s="6" t="s">
        <v>5372</v>
      </c>
      <c r="D3333" s="10">
        <v>6.68</v>
      </c>
      <c r="E3333" s="5" t="e">
        <f t="shared" si="51"/>
        <v>#REF!</v>
      </c>
    </row>
    <row r="3334" spans="1:5" ht="13.8" x14ac:dyDescent="0.3">
      <c r="A3334" s="6">
        <v>89443</v>
      </c>
      <c r="B3334" s="6" t="s">
        <v>8710</v>
      </c>
      <c r="C3334" s="6" t="s">
        <v>5372</v>
      </c>
      <c r="D3334" s="10">
        <v>8.24</v>
      </c>
      <c r="E3334" s="5" t="e">
        <f t="shared" si="51"/>
        <v>#REF!</v>
      </c>
    </row>
    <row r="3335" spans="1:5" ht="13.8" x14ac:dyDescent="0.3">
      <c r="A3335" s="6">
        <v>89444</v>
      </c>
      <c r="B3335" s="6" t="s">
        <v>8711</v>
      </c>
      <c r="C3335" s="6" t="s">
        <v>5372</v>
      </c>
      <c r="D3335" s="10">
        <v>17.32</v>
      </c>
      <c r="E3335" s="5" t="e">
        <f t="shared" si="51"/>
        <v>#REF!</v>
      </c>
    </row>
    <row r="3336" spans="1:5" ht="13.8" x14ac:dyDescent="0.3">
      <c r="A3336" s="6">
        <v>89445</v>
      </c>
      <c r="B3336" s="6" t="s">
        <v>8712</v>
      </c>
      <c r="C3336" s="6" t="s">
        <v>5372</v>
      </c>
      <c r="D3336" s="10">
        <v>9.66</v>
      </c>
      <c r="E3336" s="5" t="e">
        <f t="shared" ref="E3336:E3399" si="52">TRUNC(D3336-(D3336*$F$3),2)</f>
        <v>#REF!</v>
      </c>
    </row>
    <row r="3337" spans="1:5" ht="13.8" x14ac:dyDescent="0.3">
      <c r="A3337" s="6">
        <v>89481</v>
      </c>
      <c r="B3337" s="6" t="s">
        <v>8713</v>
      </c>
      <c r="C3337" s="6" t="s">
        <v>5372</v>
      </c>
      <c r="D3337" s="10">
        <v>2.8</v>
      </c>
      <c r="E3337" s="5" t="e">
        <f t="shared" si="52"/>
        <v>#REF!</v>
      </c>
    </row>
    <row r="3338" spans="1:5" ht="13.8" x14ac:dyDescent="0.3">
      <c r="A3338" s="6">
        <v>89485</v>
      </c>
      <c r="B3338" s="6" t="s">
        <v>8714</v>
      </c>
      <c r="C3338" s="6" t="s">
        <v>5372</v>
      </c>
      <c r="D3338" s="10">
        <v>3.34</v>
      </c>
      <c r="E3338" s="5" t="e">
        <f t="shared" si="52"/>
        <v>#REF!</v>
      </c>
    </row>
    <row r="3339" spans="1:5" ht="13.8" x14ac:dyDescent="0.3">
      <c r="A3339" s="6">
        <v>89489</v>
      </c>
      <c r="B3339" s="6" t="s">
        <v>8715</v>
      </c>
      <c r="C3339" s="6" t="s">
        <v>5372</v>
      </c>
      <c r="D3339" s="10">
        <v>4.45</v>
      </c>
      <c r="E3339" s="5" t="e">
        <f t="shared" si="52"/>
        <v>#REF!</v>
      </c>
    </row>
    <row r="3340" spans="1:5" ht="13.8" x14ac:dyDescent="0.3">
      <c r="A3340" s="6">
        <v>89490</v>
      </c>
      <c r="B3340" s="6" t="s">
        <v>8716</v>
      </c>
      <c r="C3340" s="6" t="s">
        <v>5372</v>
      </c>
      <c r="D3340" s="10">
        <v>3.95</v>
      </c>
      <c r="E3340" s="5" t="e">
        <f t="shared" si="52"/>
        <v>#REF!</v>
      </c>
    </row>
    <row r="3341" spans="1:5" ht="13.8" x14ac:dyDescent="0.3">
      <c r="A3341" s="6">
        <v>89492</v>
      </c>
      <c r="B3341" s="6" t="s">
        <v>8717</v>
      </c>
      <c r="C3341" s="6" t="s">
        <v>5372</v>
      </c>
      <c r="D3341" s="10">
        <v>4.38</v>
      </c>
      <c r="E3341" s="5" t="e">
        <f t="shared" si="52"/>
        <v>#REF!</v>
      </c>
    </row>
    <row r="3342" spans="1:5" ht="13.8" x14ac:dyDescent="0.3">
      <c r="A3342" s="6">
        <v>89493</v>
      </c>
      <c r="B3342" s="6" t="s">
        <v>8718</v>
      </c>
      <c r="C3342" s="6" t="s">
        <v>5372</v>
      </c>
      <c r="D3342" s="10">
        <v>5.89</v>
      </c>
      <c r="E3342" s="5" t="e">
        <f t="shared" si="52"/>
        <v>#REF!</v>
      </c>
    </row>
    <row r="3343" spans="1:5" ht="13.8" x14ac:dyDescent="0.3">
      <c r="A3343" s="6">
        <v>89494</v>
      </c>
      <c r="B3343" s="6" t="s">
        <v>8719</v>
      </c>
      <c r="C3343" s="6" t="s">
        <v>5372</v>
      </c>
      <c r="D3343" s="10">
        <v>7.78</v>
      </c>
      <c r="E3343" s="5" t="e">
        <f t="shared" si="52"/>
        <v>#REF!</v>
      </c>
    </row>
    <row r="3344" spans="1:5" ht="13.8" x14ac:dyDescent="0.3">
      <c r="A3344" s="6">
        <v>89496</v>
      </c>
      <c r="B3344" s="6" t="s">
        <v>8720</v>
      </c>
      <c r="C3344" s="6" t="s">
        <v>5372</v>
      </c>
      <c r="D3344" s="10">
        <v>5.58</v>
      </c>
      <c r="E3344" s="5" t="e">
        <f t="shared" si="52"/>
        <v>#REF!</v>
      </c>
    </row>
    <row r="3345" spans="1:5" ht="13.8" x14ac:dyDescent="0.3">
      <c r="A3345" s="6">
        <v>89497</v>
      </c>
      <c r="B3345" s="6" t="s">
        <v>8721</v>
      </c>
      <c r="C3345" s="6" t="s">
        <v>5372</v>
      </c>
      <c r="D3345" s="10">
        <v>7.17</v>
      </c>
      <c r="E3345" s="5" t="e">
        <f t="shared" si="52"/>
        <v>#REF!</v>
      </c>
    </row>
    <row r="3346" spans="1:5" ht="13.8" x14ac:dyDescent="0.3">
      <c r="A3346" s="6">
        <v>89498</v>
      </c>
      <c r="B3346" s="6" t="s">
        <v>8722</v>
      </c>
      <c r="C3346" s="6" t="s">
        <v>5372</v>
      </c>
      <c r="D3346" s="10">
        <v>7.86</v>
      </c>
      <c r="E3346" s="5" t="e">
        <f t="shared" si="52"/>
        <v>#REF!</v>
      </c>
    </row>
    <row r="3347" spans="1:5" ht="13.8" x14ac:dyDescent="0.3">
      <c r="A3347" s="6">
        <v>89499</v>
      </c>
      <c r="B3347" s="6" t="s">
        <v>8723</v>
      </c>
      <c r="C3347" s="6" t="s">
        <v>5372</v>
      </c>
      <c r="D3347" s="10">
        <v>12.29</v>
      </c>
      <c r="E3347" s="5" t="e">
        <f t="shared" si="52"/>
        <v>#REF!</v>
      </c>
    </row>
    <row r="3348" spans="1:5" ht="13.8" x14ac:dyDescent="0.3">
      <c r="A3348" s="6">
        <v>89500</v>
      </c>
      <c r="B3348" s="6" t="s">
        <v>8724</v>
      </c>
      <c r="C3348" s="6" t="s">
        <v>5372</v>
      </c>
      <c r="D3348" s="10">
        <v>8</v>
      </c>
      <c r="E3348" s="5" t="e">
        <f t="shared" si="52"/>
        <v>#REF!</v>
      </c>
    </row>
    <row r="3349" spans="1:5" ht="13.8" x14ac:dyDescent="0.3">
      <c r="A3349" s="6">
        <v>89501</v>
      </c>
      <c r="B3349" s="6" t="s">
        <v>8725</v>
      </c>
      <c r="C3349" s="6" t="s">
        <v>5372</v>
      </c>
      <c r="D3349" s="10">
        <v>8.52</v>
      </c>
      <c r="E3349" s="5" t="e">
        <f t="shared" si="52"/>
        <v>#REF!</v>
      </c>
    </row>
    <row r="3350" spans="1:5" ht="13.8" x14ac:dyDescent="0.3">
      <c r="A3350" s="6">
        <v>89502</v>
      </c>
      <c r="B3350" s="6" t="s">
        <v>8726</v>
      </c>
      <c r="C3350" s="6" t="s">
        <v>5372</v>
      </c>
      <c r="D3350" s="10">
        <v>9.77</v>
      </c>
      <c r="E3350" s="5" t="e">
        <f t="shared" si="52"/>
        <v>#REF!</v>
      </c>
    </row>
    <row r="3351" spans="1:5" ht="13.8" x14ac:dyDescent="0.3">
      <c r="A3351" s="6">
        <v>89503</v>
      </c>
      <c r="B3351" s="6" t="s">
        <v>8727</v>
      </c>
      <c r="C3351" s="6" t="s">
        <v>5372</v>
      </c>
      <c r="D3351" s="10">
        <v>15.26</v>
      </c>
      <c r="E3351" s="5" t="e">
        <f t="shared" si="52"/>
        <v>#REF!</v>
      </c>
    </row>
    <row r="3352" spans="1:5" ht="13.8" x14ac:dyDescent="0.3">
      <c r="A3352" s="6">
        <v>89504</v>
      </c>
      <c r="B3352" s="6" t="s">
        <v>8728</v>
      </c>
      <c r="C3352" s="6" t="s">
        <v>5372</v>
      </c>
      <c r="D3352" s="10">
        <v>13.27</v>
      </c>
      <c r="E3352" s="5" t="e">
        <f t="shared" si="52"/>
        <v>#REF!</v>
      </c>
    </row>
    <row r="3353" spans="1:5" ht="13.8" x14ac:dyDescent="0.3">
      <c r="A3353" s="6">
        <v>89505</v>
      </c>
      <c r="B3353" s="6" t="s">
        <v>8729</v>
      </c>
      <c r="C3353" s="6" t="s">
        <v>5372</v>
      </c>
      <c r="D3353" s="10">
        <v>22.87</v>
      </c>
      <c r="E3353" s="5" t="e">
        <f t="shared" si="52"/>
        <v>#REF!</v>
      </c>
    </row>
    <row r="3354" spans="1:5" ht="13.8" x14ac:dyDescent="0.3">
      <c r="A3354" s="6">
        <v>89506</v>
      </c>
      <c r="B3354" s="6" t="s">
        <v>8730</v>
      </c>
      <c r="C3354" s="6" t="s">
        <v>5372</v>
      </c>
      <c r="D3354" s="10">
        <v>25.86</v>
      </c>
      <c r="E3354" s="5" t="e">
        <f t="shared" si="52"/>
        <v>#REF!</v>
      </c>
    </row>
    <row r="3355" spans="1:5" ht="13.8" x14ac:dyDescent="0.3">
      <c r="A3355" s="6">
        <v>89507</v>
      </c>
      <c r="B3355" s="6" t="s">
        <v>8731</v>
      </c>
      <c r="C3355" s="6" t="s">
        <v>5372</v>
      </c>
      <c r="D3355" s="10">
        <v>32.1</v>
      </c>
      <c r="E3355" s="5" t="e">
        <f t="shared" si="52"/>
        <v>#REF!</v>
      </c>
    </row>
    <row r="3356" spans="1:5" ht="13.8" x14ac:dyDescent="0.3">
      <c r="A3356" s="6">
        <v>89510</v>
      </c>
      <c r="B3356" s="6" t="s">
        <v>8732</v>
      </c>
      <c r="C3356" s="6" t="s">
        <v>5372</v>
      </c>
      <c r="D3356" s="10">
        <v>20.66</v>
      </c>
      <c r="E3356" s="5" t="e">
        <f t="shared" si="52"/>
        <v>#REF!</v>
      </c>
    </row>
    <row r="3357" spans="1:5" ht="13.8" x14ac:dyDescent="0.3">
      <c r="A3357" s="6">
        <v>89513</v>
      </c>
      <c r="B3357" s="6" t="s">
        <v>8733</v>
      </c>
      <c r="C3357" s="6" t="s">
        <v>5372</v>
      </c>
      <c r="D3357" s="10">
        <v>72.510000000000005</v>
      </c>
      <c r="E3357" s="5" t="e">
        <f t="shared" si="52"/>
        <v>#REF!</v>
      </c>
    </row>
    <row r="3358" spans="1:5" ht="13.8" x14ac:dyDescent="0.3">
      <c r="A3358" s="6">
        <v>89514</v>
      </c>
      <c r="B3358" s="6" t="s">
        <v>8734</v>
      </c>
      <c r="C3358" s="6" t="s">
        <v>5372</v>
      </c>
      <c r="D3358" s="10">
        <v>5.73</v>
      </c>
      <c r="E3358" s="5" t="e">
        <f t="shared" si="52"/>
        <v>#REF!</v>
      </c>
    </row>
    <row r="3359" spans="1:5" ht="13.8" x14ac:dyDescent="0.3">
      <c r="A3359" s="6">
        <v>89515</v>
      </c>
      <c r="B3359" s="6" t="s">
        <v>8735</v>
      </c>
      <c r="C3359" s="6" t="s">
        <v>5372</v>
      </c>
      <c r="D3359" s="10">
        <v>54.27</v>
      </c>
      <c r="E3359" s="5" t="e">
        <f t="shared" si="52"/>
        <v>#REF!</v>
      </c>
    </row>
    <row r="3360" spans="1:5" ht="13.8" x14ac:dyDescent="0.3">
      <c r="A3360" s="6">
        <v>89516</v>
      </c>
      <c r="B3360" s="6" t="s">
        <v>8736</v>
      </c>
      <c r="C3360" s="6" t="s">
        <v>5372</v>
      </c>
      <c r="D3360" s="10">
        <v>4.97</v>
      </c>
      <c r="E3360" s="5" t="e">
        <f t="shared" si="52"/>
        <v>#REF!</v>
      </c>
    </row>
    <row r="3361" spans="1:5" ht="13.8" x14ac:dyDescent="0.3">
      <c r="A3361" s="6">
        <v>89517</v>
      </c>
      <c r="B3361" s="6" t="s">
        <v>8737</v>
      </c>
      <c r="C3361" s="6" t="s">
        <v>5372</v>
      </c>
      <c r="D3361" s="10">
        <v>45.4</v>
      </c>
      <c r="E3361" s="5" t="e">
        <f t="shared" si="52"/>
        <v>#REF!</v>
      </c>
    </row>
    <row r="3362" spans="1:5" ht="13.8" x14ac:dyDescent="0.3">
      <c r="A3362" s="6">
        <v>89518</v>
      </c>
      <c r="B3362" s="6" t="s">
        <v>8738</v>
      </c>
      <c r="C3362" s="6" t="s">
        <v>5372</v>
      </c>
      <c r="D3362" s="10">
        <v>8.3000000000000007</v>
      </c>
      <c r="E3362" s="5" t="e">
        <f t="shared" si="52"/>
        <v>#REF!</v>
      </c>
    </row>
    <row r="3363" spans="1:5" ht="13.8" x14ac:dyDescent="0.3">
      <c r="A3363" s="6">
        <v>89519</v>
      </c>
      <c r="B3363" s="6" t="s">
        <v>8739</v>
      </c>
      <c r="C3363" s="6" t="s">
        <v>5372</v>
      </c>
      <c r="D3363" s="10">
        <v>30.09</v>
      </c>
      <c r="E3363" s="5" t="e">
        <f t="shared" si="52"/>
        <v>#REF!</v>
      </c>
    </row>
    <row r="3364" spans="1:5" ht="13.8" x14ac:dyDescent="0.3">
      <c r="A3364" s="6">
        <v>89520</v>
      </c>
      <c r="B3364" s="6" t="s">
        <v>8740</v>
      </c>
      <c r="C3364" s="6" t="s">
        <v>5372</v>
      </c>
      <c r="D3364" s="10">
        <v>7.3</v>
      </c>
      <c r="E3364" s="5" t="e">
        <f t="shared" si="52"/>
        <v>#REF!</v>
      </c>
    </row>
    <row r="3365" spans="1:5" ht="13.8" x14ac:dyDescent="0.3">
      <c r="A3365" s="6">
        <v>89521</v>
      </c>
      <c r="B3365" s="6" t="s">
        <v>8741</v>
      </c>
      <c r="C3365" s="6" t="s">
        <v>5372</v>
      </c>
      <c r="D3365" s="10">
        <v>85.48</v>
      </c>
      <c r="E3365" s="5" t="e">
        <f t="shared" si="52"/>
        <v>#REF!</v>
      </c>
    </row>
    <row r="3366" spans="1:5" ht="13.8" x14ac:dyDescent="0.3">
      <c r="A3366" s="6">
        <v>89522</v>
      </c>
      <c r="B3366" s="6" t="s">
        <v>8742</v>
      </c>
      <c r="C3366" s="6" t="s">
        <v>5372</v>
      </c>
      <c r="D3366" s="10">
        <v>16.690000000000001</v>
      </c>
      <c r="E3366" s="5" t="e">
        <f t="shared" si="52"/>
        <v>#REF!</v>
      </c>
    </row>
    <row r="3367" spans="1:5" ht="13.8" x14ac:dyDescent="0.3">
      <c r="A3367" s="6">
        <v>89523</v>
      </c>
      <c r="B3367" s="6" t="s">
        <v>8743</v>
      </c>
      <c r="C3367" s="6" t="s">
        <v>5372</v>
      </c>
      <c r="D3367" s="10">
        <v>64</v>
      </c>
      <c r="E3367" s="5" t="e">
        <f t="shared" si="52"/>
        <v>#REF!</v>
      </c>
    </row>
    <row r="3368" spans="1:5" ht="13.8" x14ac:dyDescent="0.3">
      <c r="A3368" s="6">
        <v>89524</v>
      </c>
      <c r="B3368" s="6" t="s">
        <v>8744</v>
      </c>
      <c r="C3368" s="6" t="s">
        <v>5372</v>
      </c>
      <c r="D3368" s="10">
        <v>14.78</v>
      </c>
      <c r="E3368" s="5" t="e">
        <f t="shared" si="52"/>
        <v>#REF!</v>
      </c>
    </row>
    <row r="3369" spans="1:5" ht="13.8" x14ac:dyDescent="0.3">
      <c r="A3369" s="6">
        <v>89525</v>
      </c>
      <c r="B3369" s="6" t="s">
        <v>8745</v>
      </c>
      <c r="C3369" s="6" t="s">
        <v>5372</v>
      </c>
      <c r="D3369" s="10">
        <v>62.91</v>
      </c>
      <c r="E3369" s="5" t="e">
        <f t="shared" si="52"/>
        <v>#REF!</v>
      </c>
    </row>
    <row r="3370" spans="1:5" ht="13.8" x14ac:dyDescent="0.3">
      <c r="A3370" s="6">
        <v>89526</v>
      </c>
      <c r="B3370" s="6" t="s">
        <v>8746</v>
      </c>
      <c r="C3370" s="6" t="s">
        <v>5372</v>
      </c>
      <c r="D3370" s="10">
        <v>21.75</v>
      </c>
      <c r="E3370" s="5" t="e">
        <f t="shared" si="52"/>
        <v>#REF!</v>
      </c>
    </row>
    <row r="3371" spans="1:5" ht="13.8" x14ac:dyDescent="0.3">
      <c r="A3371" s="6">
        <v>89527</v>
      </c>
      <c r="B3371" s="6" t="s">
        <v>8747</v>
      </c>
      <c r="C3371" s="6" t="s">
        <v>5372</v>
      </c>
      <c r="D3371" s="10">
        <v>47.85</v>
      </c>
      <c r="E3371" s="5" t="e">
        <f t="shared" si="52"/>
        <v>#REF!</v>
      </c>
    </row>
    <row r="3372" spans="1:5" ht="13.8" x14ac:dyDescent="0.3">
      <c r="A3372" s="6">
        <v>89528</v>
      </c>
      <c r="B3372" s="6" t="s">
        <v>8748</v>
      </c>
      <c r="C3372" s="6" t="s">
        <v>5372</v>
      </c>
      <c r="D3372" s="10">
        <v>2.2400000000000002</v>
      </c>
      <c r="E3372" s="5" t="e">
        <f t="shared" si="52"/>
        <v>#REF!</v>
      </c>
    </row>
    <row r="3373" spans="1:5" ht="13.8" x14ac:dyDescent="0.3">
      <c r="A3373" s="6">
        <v>89529</v>
      </c>
      <c r="B3373" s="6" t="s">
        <v>8749</v>
      </c>
      <c r="C3373" s="6" t="s">
        <v>5372</v>
      </c>
      <c r="D3373" s="10">
        <v>24.76</v>
      </c>
      <c r="E3373" s="5" t="e">
        <f t="shared" si="52"/>
        <v>#REF!</v>
      </c>
    </row>
    <row r="3374" spans="1:5" ht="13.8" x14ac:dyDescent="0.3">
      <c r="A3374" s="6">
        <v>89530</v>
      </c>
      <c r="B3374" s="6" t="s">
        <v>8750</v>
      </c>
      <c r="C3374" s="6" t="s">
        <v>5372</v>
      </c>
      <c r="D3374" s="10">
        <v>8.92</v>
      </c>
      <c r="E3374" s="5" t="e">
        <f t="shared" si="52"/>
        <v>#REF!</v>
      </c>
    </row>
    <row r="3375" spans="1:5" ht="13.8" x14ac:dyDescent="0.3">
      <c r="A3375" s="6">
        <v>89531</v>
      </c>
      <c r="B3375" s="6" t="s">
        <v>8751</v>
      </c>
      <c r="C3375" s="6" t="s">
        <v>5372</v>
      </c>
      <c r="D3375" s="10">
        <v>20.11</v>
      </c>
      <c r="E3375" s="5" t="e">
        <f t="shared" si="52"/>
        <v>#REF!</v>
      </c>
    </row>
    <row r="3376" spans="1:5" ht="13.8" x14ac:dyDescent="0.3">
      <c r="A3376" s="6">
        <v>89532</v>
      </c>
      <c r="B3376" s="6" t="s">
        <v>8752</v>
      </c>
      <c r="C3376" s="6" t="s">
        <v>5372</v>
      </c>
      <c r="D3376" s="10">
        <v>4.29</v>
      </c>
      <c r="E3376" s="5" t="e">
        <f t="shared" si="52"/>
        <v>#REF!</v>
      </c>
    </row>
    <row r="3377" spans="1:5" ht="13.8" x14ac:dyDescent="0.3">
      <c r="A3377" s="6">
        <v>89533</v>
      </c>
      <c r="B3377" s="6" t="s">
        <v>8753</v>
      </c>
      <c r="C3377" s="6" t="s">
        <v>5372</v>
      </c>
      <c r="D3377" s="10">
        <v>20.11</v>
      </c>
      <c r="E3377" s="5" t="e">
        <f t="shared" si="52"/>
        <v>#REF!</v>
      </c>
    </row>
    <row r="3378" spans="1:5" ht="13.8" x14ac:dyDescent="0.3">
      <c r="A3378" s="6">
        <v>89534</v>
      </c>
      <c r="B3378" s="6" t="s">
        <v>8754</v>
      </c>
      <c r="C3378" s="6" t="s">
        <v>5372</v>
      </c>
      <c r="D3378" s="10">
        <v>2.84</v>
      </c>
      <c r="E3378" s="5" t="e">
        <f t="shared" si="52"/>
        <v>#REF!</v>
      </c>
    </row>
    <row r="3379" spans="1:5" ht="13.8" x14ac:dyDescent="0.3">
      <c r="A3379" s="6">
        <v>89535</v>
      </c>
      <c r="B3379" s="6" t="s">
        <v>8755</v>
      </c>
      <c r="C3379" s="6" t="s">
        <v>5372</v>
      </c>
      <c r="D3379" s="10">
        <v>32.06</v>
      </c>
      <c r="E3379" s="5" t="e">
        <f t="shared" si="52"/>
        <v>#REF!</v>
      </c>
    </row>
    <row r="3380" spans="1:5" ht="13.8" x14ac:dyDescent="0.3">
      <c r="A3380" s="6">
        <v>89536</v>
      </c>
      <c r="B3380" s="6" t="s">
        <v>8756</v>
      </c>
      <c r="C3380" s="6" t="s">
        <v>5372</v>
      </c>
      <c r="D3380" s="10">
        <v>8</v>
      </c>
      <c r="E3380" s="5" t="e">
        <f t="shared" si="52"/>
        <v>#REF!</v>
      </c>
    </row>
    <row r="3381" spans="1:5" ht="13.8" x14ac:dyDescent="0.3">
      <c r="A3381" s="6">
        <v>89538</v>
      </c>
      <c r="B3381" s="6" t="s">
        <v>8757</v>
      </c>
      <c r="C3381" s="6" t="s">
        <v>5372</v>
      </c>
      <c r="D3381" s="10">
        <v>2.31</v>
      </c>
      <c r="E3381" s="5" t="e">
        <f t="shared" si="52"/>
        <v>#REF!</v>
      </c>
    </row>
    <row r="3382" spans="1:5" ht="13.8" x14ac:dyDescent="0.3">
      <c r="A3382" s="6">
        <v>89540</v>
      </c>
      <c r="B3382" s="6" t="s">
        <v>8758</v>
      </c>
      <c r="C3382" s="6" t="s">
        <v>5372</v>
      </c>
      <c r="D3382" s="10">
        <v>6.58</v>
      </c>
      <c r="E3382" s="5" t="e">
        <f t="shared" si="52"/>
        <v>#REF!</v>
      </c>
    </row>
    <row r="3383" spans="1:5" ht="13.8" x14ac:dyDescent="0.3">
      <c r="A3383" s="6">
        <v>89541</v>
      </c>
      <c r="B3383" s="6" t="s">
        <v>8759</v>
      </c>
      <c r="C3383" s="6" t="s">
        <v>5372</v>
      </c>
      <c r="D3383" s="10">
        <v>3.48</v>
      </c>
      <c r="E3383" s="5" t="e">
        <f t="shared" si="52"/>
        <v>#REF!</v>
      </c>
    </row>
    <row r="3384" spans="1:5" ht="13.8" x14ac:dyDescent="0.3">
      <c r="A3384" s="6">
        <v>89542</v>
      </c>
      <c r="B3384" s="6" t="s">
        <v>8760</v>
      </c>
      <c r="C3384" s="6" t="s">
        <v>5372</v>
      </c>
      <c r="D3384" s="10">
        <v>19.41</v>
      </c>
      <c r="E3384" s="5" t="e">
        <f t="shared" si="52"/>
        <v>#REF!</v>
      </c>
    </row>
    <row r="3385" spans="1:5" ht="13.8" x14ac:dyDescent="0.3">
      <c r="A3385" s="6">
        <v>89544</v>
      </c>
      <c r="B3385" s="6" t="s">
        <v>8761</v>
      </c>
      <c r="C3385" s="6" t="s">
        <v>5372</v>
      </c>
      <c r="D3385" s="10">
        <v>4.9800000000000004</v>
      </c>
      <c r="E3385" s="5" t="e">
        <f t="shared" si="52"/>
        <v>#REF!</v>
      </c>
    </row>
    <row r="3386" spans="1:5" ht="13.8" x14ac:dyDescent="0.3">
      <c r="A3386" s="6">
        <v>89545</v>
      </c>
      <c r="B3386" s="6" t="s">
        <v>8762</v>
      </c>
      <c r="C3386" s="6" t="s">
        <v>5372</v>
      </c>
      <c r="D3386" s="10">
        <v>7.49</v>
      </c>
      <c r="E3386" s="5" t="e">
        <f t="shared" si="52"/>
        <v>#REF!</v>
      </c>
    </row>
    <row r="3387" spans="1:5" ht="13.8" x14ac:dyDescent="0.3">
      <c r="A3387" s="6">
        <v>89546</v>
      </c>
      <c r="B3387" s="6" t="s">
        <v>8763</v>
      </c>
      <c r="C3387" s="6" t="s">
        <v>5372</v>
      </c>
      <c r="D3387" s="10">
        <v>6.48</v>
      </c>
      <c r="E3387" s="5" t="e">
        <f t="shared" si="52"/>
        <v>#REF!</v>
      </c>
    </row>
    <row r="3388" spans="1:5" ht="13.8" x14ac:dyDescent="0.3">
      <c r="A3388" s="6">
        <v>89547</v>
      </c>
      <c r="B3388" s="6" t="s">
        <v>8764</v>
      </c>
      <c r="C3388" s="6" t="s">
        <v>5372</v>
      </c>
      <c r="D3388" s="10">
        <v>11.23</v>
      </c>
      <c r="E3388" s="5" t="e">
        <f t="shared" si="52"/>
        <v>#REF!</v>
      </c>
    </row>
    <row r="3389" spans="1:5" ht="13.8" x14ac:dyDescent="0.3">
      <c r="A3389" s="6">
        <v>89548</v>
      </c>
      <c r="B3389" s="6" t="s">
        <v>8765</v>
      </c>
      <c r="C3389" s="6" t="s">
        <v>5372</v>
      </c>
      <c r="D3389" s="10">
        <v>12.19</v>
      </c>
      <c r="E3389" s="5" t="e">
        <f t="shared" si="52"/>
        <v>#REF!</v>
      </c>
    </row>
    <row r="3390" spans="1:5" ht="13.8" x14ac:dyDescent="0.3">
      <c r="A3390" s="6">
        <v>89549</v>
      </c>
      <c r="B3390" s="6" t="s">
        <v>8766</v>
      </c>
      <c r="C3390" s="6" t="s">
        <v>5372</v>
      </c>
      <c r="D3390" s="10">
        <v>8.69</v>
      </c>
      <c r="E3390" s="5" t="e">
        <f t="shared" si="52"/>
        <v>#REF!</v>
      </c>
    </row>
    <row r="3391" spans="1:5" ht="13.8" x14ac:dyDescent="0.3">
      <c r="A3391" s="6">
        <v>89550</v>
      </c>
      <c r="B3391" s="6" t="s">
        <v>8767</v>
      </c>
      <c r="C3391" s="6" t="s">
        <v>5372</v>
      </c>
      <c r="D3391" s="10">
        <v>21.68</v>
      </c>
      <c r="E3391" s="5" t="e">
        <f t="shared" si="52"/>
        <v>#REF!</v>
      </c>
    </row>
    <row r="3392" spans="1:5" ht="13.8" x14ac:dyDescent="0.3">
      <c r="A3392" s="6">
        <v>89551</v>
      </c>
      <c r="B3392" s="6" t="s">
        <v>8768</v>
      </c>
      <c r="C3392" s="6" t="s">
        <v>5372</v>
      </c>
      <c r="D3392" s="10">
        <v>5.9</v>
      </c>
      <c r="E3392" s="5" t="e">
        <f t="shared" si="52"/>
        <v>#REF!</v>
      </c>
    </row>
    <row r="3393" spans="1:5" ht="13.8" x14ac:dyDescent="0.3">
      <c r="A3393" s="6">
        <v>89552</v>
      </c>
      <c r="B3393" s="6" t="s">
        <v>8769</v>
      </c>
      <c r="C3393" s="6" t="s">
        <v>5372</v>
      </c>
      <c r="D3393" s="10">
        <v>12.47</v>
      </c>
      <c r="E3393" s="5" t="e">
        <f t="shared" si="52"/>
        <v>#REF!</v>
      </c>
    </row>
    <row r="3394" spans="1:5" ht="13.8" x14ac:dyDescent="0.3">
      <c r="A3394" s="6">
        <v>89553</v>
      </c>
      <c r="B3394" s="6" t="s">
        <v>8770</v>
      </c>
      <c r="C3394" s="6" t="s">
        <v>5372</v>
      </c>
      <c r="D3394" s="10">
        <v>3.41</v>
      </c>
      <c r="E3394" s="5" t="e">
        <f t="shared" si="52"/>
        <v>#REF!</v>
      </c>
    </row>
    <row r="3395" spans="1:5" ht="13.8" x14ac:dyDescent="0.3">
      <c r="A3395" s="6">
        <v>89554</v>
      </c>
      <c r="B3395" s="6" t="s">
        <v>8771</v>
      </c>
      <c r="C3395" s="6" t="s">
        <v>5372</v>
      </c>
      <c r="D3395" s="10">
        <v>13.83</v>
      </c>
      <c r="E3395" s="5" t="e">
        <f t="shared" si="52"/>
        <v>#REF!</v>
      </c>
    </row>
    <row r="3396" spans="1:5" ht="13.8" x14ac:dyDescent="0.3">
      <c r="A3396" s="6">
        <v>89555</v>
      </c>
      <c r="B3396" s="6" t="s">
        <v>8772</v>
      </c>
      <c r="C3396" s="6" t="s">
        <v>5372</v>
      </c>
      <c r="D3396" s="10">
        <v>15.21</v>
      </c>
      <c r="E3396" s="5" t="e">
        <f t="shared" si="52"/>
        <v>#REF!</v>
      </c>
    </row>
    <row r="3397" spans="1:5" ht="13.8" x14ac:dyDescent="0.3">
      <c r="A3397" s="6">
        <v>89556</v>
      </c>
      <c r="B3397" s="6" t="s">
        <v>8773</v>
      </c>
      <c r="C3397" s="6" t="s">
        <v>5372</v>
      </c>
      <c r="D3397" s="10">
        <v>20.350000000000001</v>
      </c>
      <c r="E3397" s="5" t="e">
        <f t="shared" si="52"/>
        <v>#REF!</v>
      </c>
    </row>
    <row r="3398" spans="1:5" ht="13.8" x14ac:dyDescent="0.3">
      <c r="A3398" s="6">
        <v>89557</v>
      </c>
      <c r="B3398" s="6" t="s">
        <v>8774</v>
      </c>
      <c r="C3398" s="6" t="s">
        <v>5372</v>
      </c>
      <c r="D3398" s="10">
        <v>16.07</v>
      </c>
      <c r="E3398" s="5" t="e">
        <f t="shared" si="52"/>
        <v>#REF!</v>
      </c>
    </row>
    <row r="3399" spans="1:5" ht="13.8" x14ac:dyDescent="0.3">
      <c r="A3399" s="6">
        <v>89558</v>
      </c>
      <c r="B3399" s="6" t="s">
        <v>8775</v>
      </c>
      <c r="C3399" s="6" t="s">
        <v>5372</v>
      </c>
      <c r="D3399" s="10">
        <v>5.39</v>
      </c>
      <c r="E3399" s="5" t="e">
        <f t="shared" si="52"/>
        <v>#REF!</v>
      </c>
    </row>
    <row r="3400" spans="1:5" ht="13.8" x14ac:dyDescent="0.3">
      <c r="A3400" s="6">
        <v>89559</v>
      </c>
      <c r="B3400" s="6" t="s">
        <v>8776</v>
      </c>
      <c r="C3400" s="6" t="s">
        <v>5372</v>
      </c>
      <c r="D3400" s="10">
        <v>35.869999999999997</v>
      </c>
      <c r="E3400" s="5" t="e">
        <f t="shared" ref="E3400:E3463" si="53">TRUNC(D3400-(D3400*$F$3),2)</f>
        <v>#REF!</v>
      </c>
    </row>
    <row r="3401" spans="1:5" ht="13.8" x14ac:dyDescent="0.3">
      <c r="A3401" s="6">
        <v>89561</v>
      </c>
      <c r="B3401" s="6" t="s">
        <v>8777</v>
      </c>
      <c r="C3401" s="6" t="s">
        <v>5372</v>
      </c>
      <c r="D3401" s="10">
        <v>7.37</v>
      </c>
      <c r="E3401" s="5" t="e">
        <f t="shared" si="53"/>
        <v>#REF!</v>
      </c>
    </row>
    <row r="3402" spans="1:5" ht="13.8" x14ac:dyDescent="0.3">
      <c r="A3402" s="6">
        <v>89562</v>
      </c>
      <c r="B3402" s="6" t="s">
        <v>8778</v>
      </c>
      <c r="C3402" s="6" t="s">
        <v>5372</v>
      </c>
      <c r="D3402" s="10">
        <v>5.78</v>
      </c>
      <c r="E3402" s="5" t="e">
        <f t="shared" si="53"/>
        <v>#REF!</v>
      </c>
    </row>
    <row r="3403" spans="1:5" ht="13.8" x14ac:dyDescent="0.3">
      <c r="A3403" s="6">
        <v>89563</v>
      </c>
      <c r="B3403" s="6" t="s">
        <v>8779</v>
      </c>
      <c r="C3403" s="6" t="s">
        <v>5372</v>
      </c>
      <c r="D3403" s="10">
        <v>12.3</v>
      </c>
      <c r="E3403" s="5" t="e">
        <f t="shared" si="53"/>
        <v>#REF!</v>
      </c>
    </row>
    <row r="3404" spans="1:5" ht="13.8" x14ac:dyDescent="0.3">
      <c r="A3404" s="6">
        <v>89564</v>
      </c>
      <c r="B3404" s="6" t="s">
        <v>8780</v>
      </c>
      <c r="C3404" s="6" t="s">
        <v>5372</v>
      </c>
      <c r="D3404" s="10">
        <v>10.99</v>
      </c>
      <c r="E3404" s="5" t="e">
        <f t="shared" si="53"/>
        <v>#REF!</v>
      </c>
    </row>
    <row r="3405" spans="1:5" ht="13.8" x14ac:dyDescent="0.3">
      <c r="A3405" s="6">
        <v>89565</v>
      </c>
      <c r="B3405" s="6" t="s">
        <v>8781</v>
      </c>
      <c r="C3405" s="6" t="s">
        <v>5372</v>
      </c>
      <c r="D3405" s="10">
        <v>30.17</v>
      </c>
      <c r="E3405" s="5" t="e">
        <f t="shared" si="53"/>
        <v>#REF!</v>
      </c>
    </row>
    <row r="3406" spans="1:5" ht="13.8" x14ac:dyDescent="0.3">
      <c r="A3406" s="6">
        <v>89566</v>
      </c>
      <c r="B3406" s="6" t="s">
        <v>8782</v>
      </c>
      <c r="C3406" s="6" t="s">
        <v>5372</v>
      </c>
      <c r="D3406" s="10">
        <v>26.05</v>
      </c>
      <c r="E3406" s="5" t="e">
        <f t="shared" si="53"/>
        <v>#REF!</v>
      </c>
    </row>
    <row r="3407" spans="1:5" ht="13.8" x14ac:dyDescent="0.3">
      <c r="A3407" s="6">
        <v>89567</v>
      </c>
      <c r="B3407" s="6" t="s">
        <v>8783</v>
      </c>
      <c r="C3407" s="6" t="s">
        <v>5372</v>
      </c>
      <c r="D3407" s="10">
        <v>44.65</v>
      </c>
      <c r="E3407" s="5" t="e">
        <f t="shared" si="53"/>
        <v>#REF!</v>
      </c>
    </row>
    <row r="3408" spans="1:5" ht="13.8" x14ac:dyDescent="0.3">
      <c r="A3408" s="6">
        <v>89568</v>
      </c>
      <c r="B3408" s="6" t="s">
        <v>8784</v>
      </c>
      <c r="C3408" s="6" t="s">
        <v>5372</v>
      </c>
      <c r="D3408" s="10">
        <v>22.78</v>
      </c>
      <c r="E3408" s="5" t="e">
        <f t="shared" si="53"/>
        <v>#REF!</v>
      </c>
    </row>
    <row r="3409" spans="1:5" ht="13.8" x14ac:dyDescent="0.3">
      <c r="A3409" s="6">
        <v>89569</v>
      </c>
      <c r="B3409" s="6" t="s">
        <v>8785</v>
      </c>
      <c r="C3409" s="6" t="s">
        <v>5372</v>
      </c>
      <c r="D3409" s="10">
        <v>42.23</v>
      </c>
      <c r="E3409" s="5" t="e">
        <f t="shared" si="53"/>
        <v>#REF!</v>
      </c>
    </row>
    <row r="3410" spans="1:5" ht="13.8" x14ac:dyDescent="0.3">
      <c r="A3410" s="6">
        <v>89570</v>
      </c>
      <c r="B3410" s="6" t="s">
        <v>8786</v>
      </c>
      <c r="C3410" s="6" t="s">
        <v>5372</v>
      </c>
      <c r="D3410" s="10">
        <v>7.6</v>
      </c>
      <c r="E3410" s="5" t="e">
        <f t="shared" si="53"/>
        <v>#REF!</v>
      </c>
    </row>
    <row r="3411" spans="1:5" ht="13.8" x14ac:dyDescent="0.3">
      <c r="A3411" s="6">
        <v>89571</v>
      </c>
      <c r="B3411" s="6" t="s">
        <v>8787</v>
      </c>
      <c r="C3411" s="6" t="s">
        <v>5372</v>
      </c>
      <c r="D3411" s="10">
        <v>41.03</v>
      </c>
      <c r="E3411" s="5" t="e">
        <f t="shared" si="53"/>
        <v>#REF!</v>
      </c>
    </row>
    <row r="3412" spans="1:5" ht="13.8" x14ac:dyDescent="0.3">
      <c r="A3412" s="6">
        <v>89572</v>
      </c>
      <c r="B3412" s="6" t="s">
        <v>8788</v>
      </c>
      <c r="C3412" s="6" t="s">
        <v>5372</v>
      </c>
      <c r="D3412" s="10">
        <v>5.07</v>
      </c>
      <c r="E3412" s="5" t="e">
        <f t="shared" si="53"/>
        <v>#REF!</v>
      </c>
    </row>
    <row r="3413" spans="1:5" ht="13.8" x14ac:dyDescent="0.3">
      <c r="A3413" s="6">
        <v>89573</v>
      </c>
      <c r="B3413" s="6" t="s">
        <v>8789</v>
      </c>
      <c r="C3413" s="6" t="s">
        <v>5372</v>
      </c>
      <c r="D3413" s="10">
        <v>37.33</v>
      </c>
      <c r="E3413" s="5" t="e">
        <f t="shared" si="53"/>
        <v>#REF!</v>
      </c>
    </row>
    <row r="3414" spans="1:5" ht="13.8" x14ac:dyDescent="0.3">
      <c r="A3414" s="6">
        <v>89574</v>
      </c>
      <c r="B3414" s="6" t="s">
        <v>8790</v>
      </c>
      <c r="C3414" s="6" t="s">
        <v>5372</v>
      </c>
      <c r="D3414" s="10">
        <v>73.209999999999994</v>
      </c>
      <c r="E3414" s="5" t="e">
        <f t="shared" si="53"/>
        <v>#REF!</v>
      </c>
    </row>
    <row r="3415" spans="1:5" ht="13.8" x14ac:dyDescent="0.3">
      <c r="A3415" s="6">
        <v>89575</v>
      </c>
      <c r="B3415" s="6" t="s">
        <v>8791</v>
      </c>
      <c r="C3415" s="6" t="s">
        <v>5372</v>
      </c>
      <c r="D3415" s="10">
        <v>6.74</v>
      </c>
      <c r="E3415" s="5" t="e">
        <f t="shared" si="53"/>
        <v>#REF!</v>
      </c>
    </row>
    <row r="3416" spans="1:5" ht="13.8" x14ac:dyDescent="0.3">
      <c r="A3416" s="6">
        <v>89577</v>
      </c>
      <c r="B3416" s="6" t="s">
        <v>8792</v>
      </c>
      <c r="C3416" s="6" t="s">
        <v>5372</v>
      </c>
      <c r="D3416" s="10">
        <v>23.12</v>
      </c>
      <c r="E3416" s="5" t="e">
        <f t="shared" si="53"/>
        <v>#REF!</v>
      </c>
    </row>
    <row r="3417" spans="1:5" ht="13.8" x14ac:dyDescent="0.3">
      <c r="A3417" s="6">
        <v>89579</v>
      </c>
      <c r="B3417" s="6" t="s">
        <v>8793</v>
      </c>
      <c r="C3417" s="6" t="s">
        <v>5372</v>
      </c>
      <c r="D3417" s="10">
        <v>6.93</v>
      </c>
      <c r="E3417" s="5" t="e">
        <f t="shared" si="53"/>
        <v>#REF!</v>
      </c>
    </row>
    <row r="3418" spans="1:5" ht="13.8" x14ac:dyDescent="0.3">
      <c r="A3418" s="6">
        <v>89581</v>
      </c>
      <c r="B3418" s="6" t="s">
        <v>8794</v>
      </c>
      <c r="C3418" s="6" t="s">
        <v>5372</v>
      </c>
      <c r="D3418" s="10">
        <v>15.51</v>
      </c>
      <c r="E3418" s="5" t="e">
        <f t="shared" si="53"/>
        <v>#REF!</v>
      </c>
    </row>
    <row r="3419" spans="1:5" ht="13.8" x14ac:dyDescent="0.3">
      <c r="A3419" s="6">
        <v>89582</v>
      </c>
      <c r="B3419" s="6" t="s">
        <v>8795</v>
      </c>
      <c r="C3419" s="6" t="s">
        <v>5372</v>
      </c>
      <c r="D3419" s="10">
        <v>13.6</v>
      </c>
      <c r="E3419" s="5" t="e">
        <f t="shared" si="53"/>
        <v>#REF!</v>
      </c>
    </row>
    <row r="3420" spans="1:5" ht="13.8" x14ac:dyDescent="0.3">
      <c r="A3420" s="6">
        <v>89583</v>
      </c>
      <c r="B3420" s="6" t="s">
        <v>8796</v>
      </c>
      <c r="C3420" s="6" t="s">
        <v>5372</v>
      </c>
      <c r="D3420" s="10">
        <v>20.57</v>
      </c>
      <c r="E3420" s="5" t="e">
        <f t="shared" si="53"/>
        <v>#REF!</v>
      </c>
    </row>
    <row r="3421" spans="1:5" ht="13.8" x14ac:dyDescent="0.3">
      <c r="A3421" s="6">
        <v>89584</v>
      </c>
      <c r="B3421" s="6" t="s">
        <v>8797</v>
      </c>
      <c r="C3421" s="6" t="s">
        <v>5372</v>
      </c>
      <c r="D3421" s="10">
        <v>23.58</v>
      </c>
      <c r="E3421" s="5" t="e">
        <f t="shared" si="53"/>
        <v>#REF!</v>
      </c>
    </row>
    <row r="3422" spans="1:5" ht="13.8" x14ac:dyDescent="0.3">
      <c r="A3422" s="6">
        <v>89585</v>
      </c>
      <c r="B3422" s="6" t="s">
        <v>8798</v>
      </c>
      <c r="C3422" s="6" t="s">
        <v>5372</v>
      </c>
      <c r="D3422" s="10">
        <v>18.93</v>
      </c>
      <c r="E3422" s="5" t="e">
        <f t="shared" si="53"/>
        <v>#REF!</v>
      </c>
    </row>
    <row r="3423" spans="1:5" ht="13.8" x14ac:dyDescent="0.3">
      <c r="A3423" s="6">
        <v>89586</v>
      </c>
      <c r="B3423" s="6" t="s">
        <v>8799</v>
      </c>
      <c r="C3423" s="6" t="s">
        <v>5372</v>
      </c>
      <c r="D3423" s="10">
        <v>18.93</v>
      </c>
      <c r="E3423" s="5" t="e">
        <f t="shared" si="53"/>
        <v>#REF!</v>
      </c>
    </row>
    <row r="3424" spans="1:5" ht="13.8" x14ac:dyDescent="0.3">
      <c r="A3424" s="6">
        <v>89587</v>
      </c>
      <c r="B3424" s="6" t="s">
        <v>8800</v>
      </c>
      <c r="C3424" s="6" t="s">
        <v>5372</v>
      </c>
      <c r="D3424" s="10">
        <v>30.88</v>
      </c>
      <c r="E3424" s="5" t="e">
        <f t="shared" si="53"/>
        <v>#REF!</v>
      </c>
    </row>
    <row r="3425" spans="1:5" ht="13.8" x14ac:dyDescent="0.3">
      <c r="A3425" s="6">
        <v>89590</v>
      </c>
      <c r="B3425" s="6" t="s">
        <v>8801</v>
      </c>
      <c r="C3425" s="6" t="s">
        <v>5372</v>
      </c>
      <c r="D3425" s="10">
        <v>74.290000000000006</v>
      </c>
      <c r="E3425" s="5" t="e">
        <f t="shared" si="53"/>
        <v>#REF!</v>
      </c>
    </row>
    <row r="3426" spans="1:5" ht="13.8" x14ac:dyDescent="0.3">
      <c r="A3426" s="6">
        <v>89591</v>
      </c>
      <c r="B3426" s="6" t="s">
        <v>8802</v>
      </c>
      <c r="C3426" s="6" t="s">
        <v>5372</v>
      </c>
      <c r="D3426" s="10">
        <v>60.93</v>
      </c>
      <c r="E3426" s="5" t="e">
        <f t="shared" si="53"/>
        <v>#REF!</v>
      </c>
    </row>
    <row r="3427" spans="1:5" ht="13.8" x14ac:dyDescent="0.3">
      <c r="A3427" s="6">
        <v>89592</v>
      </c>
      <c r="B3427" s="6" t="s">
        <v>8803</v>
      </c>
      <c r="C3427" s="6" t="s">
        <v>5372</v>
      </c>
      <c r="D3427" s="10">
        <v>99.79</v>
      </c>
      <c r="E3427" s="5" t="e">
        <f t="shared" si="53"/>
        <v>#REF!</v>
      </c>
    </row>
    <row r="3428" spans="1:5" ht="13.8" x14ac:dyDescent="0.3">
      <c r="A3428" s="6">
        <v>89593</v>
      </c>
      <c r="B3428" s="6" t="s">
        <v>8804</v>
      </c>
      <c r="C3428" s="6" t="s">
        <v>5372</v>
      </c>
      <c r="D3428" s="10">
        <v>20.86</v>
      </c>
      <c r="E3428" s="5" t="e">
        <f t="shared" si="53"/>
        <v>#REF!</v>
      </c>
    </row>
    <row r="3429" spans="1:5" ht="13.8" x14ac:dyDescent="0.3">
      <c r="A3429" s="6">
        <v>89594</v>
      </c>
      <c r="B3429" s="6" t="s">
        <v>8805</v>
      </c>
      <c r="C3429" s="6" t="s">
        <v>5372</v>
      </c>
      <c r="D3429" s="10">
        <v>25.32</v>
      </c>
      <c r="E3429" s="5" t="e">
        <f t="shared" si="53"/>
        <v>#REF!</v>
      </c>
    </row>
    <row r="3430" spans="1:5" ht="13.8" x14ac:dyDescent="0.3">
      <c r="A3430" s="6">
        <v>89595</v>
      </c>
      <c r="B3430" s="6" t="s">
        <v>8806</v>
      </c>
      <c r="C3430" s="6" t="s">
        <v>5372</v>
      </c>
      <c r="D3430" s="10">
        <v>9.24</v>
      </c>
      <c r="E3430" s="5" t="e">
        <f t="shared" si="53"/>
        <v>#REF!</v>
      </c>
    </row>
    <row r="3431" spans="1:5" ht="13.8" x14ac:dyDescent="0.3">
      <c r="A3431" s="6">
        <v>89596</v>
      </c>
      <c r="B3431" s="6" t="s">
        <v>8807</v>
      </c>
      <c r="C3431" s="6" t="s">
        <v>5372</v>
      </c>
      <c r="D3431" s="10">
        <v>6.62</v>
      </c>
      <c r="E3431" s="5" t="e">
        <f t="shared" si="53"/>
        <v>#REF!</v>
      </c>
    </row>
    <row r="3432" spans="1:5" ht="13.8" x14ac:dyDescent="0.3">
      <c r="A3432" s="6">
        <v>89597</v>
      </c>
      <c r="B3432" s="6" t="s">
        <v>8808</v>
      </c>
      <c r="C3432" s="6" t="s">
        <v>5372</v>
      </c>
      <c r="D3432" s="10">
        <v>12.83</v>
      </c>
      <c r="E3432" s="5" t="e">
        <f t="shared" si="53"/>
        <v>#REF!</v>
      </c>
    </row>
    <row r="3433" spans="1:5" ht="13.8" x14ac:dyDescent="0.3">
      <c r="A3433" s="6">
        <v>89598</v>
      </c>
      <c r="B3433" s="6" t="s">
        <v>8809</v>
      </c>
      <c r="C3433" s="6" t="s">
        <v>5372</v>
      </c>
      <c r="D3433" s="10">
        <v>35.020000000000003</v>
      </c>
      <c r="E3433" s="5" t="e">
        <f t="shared" si="53"/>
        <v>#REF!</v>
      </c>
    </row>
    <row r="3434" spans="1:5" ht="13.8" x14ac:dyDescent="0.3">
      <c r="A3434" s="6">
        <v>89599</v>
      </c>
      <c r="B3434" s="6" t="s">
        <v>8810</v>
      </c>
      <c r="C3434" s="6" t="s">
        <v>5372</v>
      </c>
      <c r="D3434" s="10">
        <v>10.35</v>
      </c>
      <c r="E3434" s="5" t="e">
        <f t="shared" si="53"/>
        <v>#REF!</v>
      </c>
    </row>
    <row r="3435" spans="1:5" ht="13.8" x14ac:dyDescent="0.3">
      <c r="A3435" s="6">
        <v>89600</v>
      </c>
      <c r="B3435" s="6" t="s">
        <v>8811</v>
      </c>
      <c r="C3435" s="6" t="s">
        <v>5372</v>
      </c>
      <c r="D3435" s="10">
        <v>11.31</v>
      </c>
      <c r="E3435" s="5" t="e">
        <f t="shared" si="53"/>
        <v>#REF!</v>
      </c>
    </row>
    <row r="3436" spans="1:5" ht="13.8" x14ac:dyDescent="0.3">
      <c r="A3436" s="6">
        <v>89605</v>
      </c>
      <c r="B3436" s="6" t="s">
        <v>8812</v>
      </c>
      <c r="C3436" s="6" t="s">
        <v>5372</v>
      </c>
      <c r="D3436" s="10">
        <v>12.5</v>
      </c>
      <c r="E3436" s="5" t="e">
        <f t="shared" si="53"/>
        <v>#REF!</v>
      </c>
    </row>
    <row r="3437" spans="1:5" ht="13.8" x14ac:dyDescent="0.3">
      <c r="A3437" s="6">
        <v>89609</v>
      </c>
      <c r="B3437" s="6" t="s">
        <v>8813</v>
      </c>
      <c r="C3437" s="6" t="s">
        <v>5372</v>
      </c>
      <c r="D3437" s="10">
        <v>59.3</v>
      </c>
      <c r="E3437" s="5" t="e">
        <f t="shared" si="53"/>
        <v>#REF!</v>
      </c>
    </row>
    <row r="3438" spans="1:5" ht="13.8" x14ac:dyDescent="0.3">
      <c r="A3438" s="6">
        <v>89610</v>
      </c>
      <c r="B3438" s="6" t="s">
        <v>8814</v>
      </c>
      <c r="C3438" s="6" t="s">
        <v>5372</v>
      </c>
      <c r="D3438" s="10">
        <v>12.84</v>
      </c>
      <c r="E3438" s="5" t="e">
        <f t="shared" si="53"/>
        <v>#REF!</v>
      </c>
    </row>
    <row r="3439" spans="1:5" ht="13.8" x14ac:dyDescent="0.3">
      <c r="A3439" s="6">
        <v>89611</v>
      </c>
      <c r="B3439" s="6" t="s">
        <v>8815</v>
      </c>
      <c r="C3439" s="6" t="s">
        <v>5372</v>
      </c>
      <c r="D3439" s="10">
        <v>20.95</v>
      </c>
      <c r="E3439" s="5" t="e">
        <f t="shared" si="53"/>
        <v>#REF!</v>
      </c>
    </row>
    <row r="3440" spans="1:5" ht="13.8" x14ac:dyDescent="0.3">
      <c r="A3440" s="6">
        <v>89612</v>
      </c>
      <c r="B3440" s="6" t="s">
        <v>8816</v>
      </c>
      <c r="C3440" s="6" t="s">
        <v>5372</v>
      </c>
      <c r="D3440" s="10">
        <v>117.07</v>
      </c>
      <c r="E3440" s="5" t="e">
        <f t="shared" si="53"/>
        <v>#REF!</v>
      </c>
    </row>
    <row r="3441" spans="1:5" ht="13.8" x14ac:dyDescent="0.3">
      <c r="A3441" s="6">
        <v>89613</v>
      </c>
      <c r="B3441" s="6" t="s">
        <v>8817</v>
      </c>
      <c r="C3441" s="6" t="s">
        <v>5372</v>
      </c>
      <c r="D3441" s="10">
        <v>18.54</v>
      </c>
      <c r="E3441" s="5" t="e">
        <f t="shared" si="53"/>
        <v>#REF!</v>
      </c>
    </row>
    <row r="3442" spans="1:5" ht="13.8" x14ac:dyDescent="0.3">
      <c r="A3442" s="6">
        <v>89614</v>
      </c>
      <c r="B3442" s="6" t="s">
        <v>8818</v>
      </c>
      <c r="C3442" s="6" t="s">
        <v>5372</v>
      </c>
      <c r="D3442" s="10">
        <v>40.85</v>
      </c>
      <c r="E3442" s="5" t="e">
        <f t="shared" si="53"/>
        <v>#REF!</v>
      </c>
    </row>
    <row r="3443" spans="1:5" ht="13.8" x14ac:dyDescent="0.3">
      <c r="A3443" s="6">
        <v>89615</v>
      </c>
      <c r="B3443" s="6" t="s">
        <v>8819</v>
      </c>
      <c r="C3443" s="6" t="s">
        <v>5372</v>
      </c>
      <c r="D3443" s="10">
        <v>177.57</v>
      </c>
      <c r="E3443" s="5" t="e">
        <f t="shared" si="53"/>
        <v>#REF!</v>
      </c>
    </row>
    <row r="3444" spans="1:5" ht="13.8" x14ac:dyDescent="0.3">
      <c r="A3444" s="6">
        <v>89616</v>
      </c>
      <c r="B3444" s="6" t="s">
        <v>8820</v>
      </c>
      <c r="C3444" s="6" t="s">
        <v>5372</v>
      </c>
      <c r="D3444" s="10">
        <v>27.36</v>
      </c>
      <c r="E3444" s="5" t="e">
        <f t="shared" si="53"/>
        <v>#REF!</v>
      </c>
    </row>
    <row r="3445" spans="1:5" ht="13.8" x14ac:dyDescent="0.3">
      <c r="A3445" s="6">
        <v>89617</v>
      </c>
      <c r="B3445" s="6" t="s">
        <v>8821</v>
      </c>
      <c r="C3445" s="6" t="s">
        <v>5372</v>
      </c>
      <c r="D3445" s="10">
        <v>4.0199999999999996</v>
      </c>
      <c r="E3445" s="5" t="e">
        <f t="shared" si="53"/>
        <v>#REF!</v>
      </c>
    </row>
    <row r="3446" spans="1:5" ht="13.8" x14ac:dyDescent="0.3">
      <c r="A3446" s="6">
        <v>89618</v>
      </c>
      <c r="B3446" s="6" t="s">
        <v>8822</v>
      </c>
      <c r="C3446" s="6" t="s">
        <v>5372</v>
      </c>
      <c r="D3446" s="10">
        <v>9.3699999999999992</v>
      </c>
      <c r="E3446" s="5" t="e">
        <f t="shared" si="53"/>
        <v>#REF!</v>
      </c>
    </row>
    <row r="3447" spans="1:5" ht="13.8" x14ac:dyDescent="0.3">
      <c r="A3447" s="6">
        <v>89619</v>
      </c>
      <c r="B3447" s="6" t="s">
        <v>8823</v>
      </c>
      <c r="C3447" s="6" t="s">
        <v>5372</v>
      </c>
      <c r="D3447" s="10">
        <v>5.45</v>
      </c>
      <c r="E3447" s="5" t="e">
        <f t="shared" si="53"/>
        <v>#REF!</v>
      </c>
    </row>
    <row r="3448" spans="1:5" ht="13.8" x14ac:dyDescent="0.3">
      <c r="A3448" s="6">
        <v>89620</v>
      </c>
      <c r="B3448" s="6" t="s">
        <v>8824</v>
      </c>
      <c r="C3448" s="6" t="s">
        <v>5372</v>
      </c>
      <c r="D3448" s="10">
        <v>6.87</v>
      </c>
      <c r="E3448" s="5" t="e">
        <f t="shared" si="53"/>
        <v>#REF!</v>
      </c>
    </row>
    <row r="3449" spans="1:5" ht="13.8" x14ac:dyDescent="0.3">
      <c r="A3449" s="6">
        <v>89621</v>
      </c>
      <c r="B3449" s="6" t="s">
        <v>8825</v>
      </c>
      <c r="C3449" s="6" t="s">
        <v>5372</v>
      </c>
      <c r="D3449" s="10">
        <v>15.95</v>
      </c>
      <c r="E3449" s="5" t="e">
        <f t="shared" si="53"/>
        <v>#REF!</v>
      </c>
    </row>
    <row r="3450" spans="1:5" ht="13.8" x14ac:dyDescent="0.3">
      <c r="A3450" s="6">
        <v>89622</v>
      </c>
      <c r="B3450" s="6" t="s">
        <v>8826</v>
      </c>
      <c r="C3450" s="6" t="s">
        <v>5372</v>
      </c>
      <c r="D3450" s="10">
        <v>8.2899999999999991</v>
      </c>
      <c r="E3450" s="5" t="e">
        <f t="shared" si="53"/>
        <v>#REF!</v>
      </c>
    </row>
    <row r="3451" spans="1:5" ht="13.8" x14ac:dyDescent="0.3">
      <c r="A3451" s="6">
        <v>89623</v>
      </c>
      <c r="B3451" s="6" t="s">
        <v>8827</v>
      </c>
      <c r="C3451" s="6" t="s">
        <v>5372</v>
      </c>
      <c r="D3451" s="10">
        <v>11.25</v>
      </c>
      <c r="E3451" s="5" t="e">
        <f t="shared" si="53"/>
        <v>#REF!</v>
      </c>
    </row>
    <row r="3452" spans="1:5" ht="13.8" x14ac:dyDescent="0.3">
      <c r="A3452" s="6">
        <v>89624</v>
      </c>
      <c r="B3452" s="6" t="s">
        <v>8828</v>
      </c>
      <c r="C3452" s="6" t="s">
        <v>5372</v>
      </c>
      <c r="D3452" s="10">
        <v>11.96</v>
      </c>
      <c r="E3452" s="5" t="e">
        <f t="shared" si="53"/>
        <v>#REF!</v>
      </c>
    </row>
    <row r="3453" spans="1:5" ht="13.8" x14ac:dyDescent="0.3">
      <c r="A3453" s="6">
        <v>89625</v>
      </c>
      <c r="B3453" s="6" t="s">
        <v>8829</v>
      </c>
      <c r="C3453" s="6" t="s">
        <v>5372</v>
      </c>
      <c r="D3453" s="10">
        <v>13.41</v>
      </c>
      <c r="E3453" s="5" t="e">
        <f t="shared" si="53"/>
        <v>#REF!</v>
      </c>
    </row>
    <row r="3454" spans="1:5" ht="13.8" x14ac:dyDescent="0.3">
      <c r="A3454" s="6">
        <v>89626</v>
      </c>
      <c r="B3454" s="6" t="s">
        <v>8830</v>
      </c>
      <c r="C3454" s="6" t="s">
        <v>5372</v>
      </c>
      <c r="D3454" s="10">
        <v>18.920000000000002</v>
      </c>
      <c r="E3454" s="5" t="e">
        <f t="shared" si="53"/>
        <v>#REF!</v>
      </c>
    </row>
    <row r="3455" spans="1:5" ht="13.8" x14ac:dyDescent="0.3">
      <c r="A3455" s="6">
        <v>89627</v>
      </c>
      <c r="B3455" s="6" t="s">
        <v>8831</v>
      </c>
      <c r="C3455" s="6" t="s">
        <v>5372</v>
      </c>
      <c r="D3455" s="10">
        <v>12.59</v>
      </c>
      <c r="E3455" s="5" t="e">
        <f t="shared" si="53"/>
        <v>#REF!</v>
      </c>
    </row>
    <row r="3456" spans="1:5" ht="13.8" x14ac:dyDescent="0.3">
      <c r="A3456" s="6">
        <v>89628</v>
      </c>
      <c r="B3456" s="6" t="s">
        <v>8832</v>
      </c>
      <c r="C3456" s="6" t="s">
        <v>5372</v>
      </c>
      <c r="D3456" s="10">
        <v>29.07</v>
      </c>
      <c r="E3456" s="5" t="e">
        <f t="shared" si="53"/>
        <v>#REF!</v>
      </c>
    </row>
    <row r="3457" spans="1:5" ht="13.8" x14ac:dyDescent="0.3">
      <c r="A3457" s="6">
        <v>89629</v>
      </c>
      <c r="B3457" s="6" t="s">
        <v>8833</v>
      </c>
      <c r="C3457" s="6" t="s">
        <v>5372</v>
      </c>
      <c r="D3457" s="10">
        <v>53.5</v>
      </c>
      <c r="E3457" s="5" t="e">
        <f t="shared" si="53"/>
        <v>#REF!</v>
      </c>
    </row>
    <row r="3458" spans="1:5" ht="13.8" x14ac:dyDescent="0.3">
      <c r="A3458" s="6">
        <v>89630</v>
      </c>
      <c r="B3458" s="6" t="s">
        <v>8834</v>
      </c>
      <c r="C3458" s="6" t="s">
        <v>5372</v>
      </c>
      <c r="D3458" s="10">
        <v>46</v>
      </c>
      <c r="E3458" s="5" t="e">
        <f t="shared" si="53"/>
        <v>#REF!</v>
      </c>
    </row>
    <row r="3459" spans="1:5" ht="13.8" x14ac:dyDescent="0.3">
      <c r="A3459" s="6">
        <v>89631</v>
      </c>
      <c r="B3459" s="6" t="s">
        <v>8835</v>
      </c>
      <c r="C3459" s="6" t="s">
        <v>5372</v>
      </c>
      <c r="D3459" s="10">
        <v>82.36</v>
      </c>
      <c r="E3459" s="5" t="e">
        <f t="shared" si="53"/>
        <v>#REF!</v>
      </c>
    </row>
    <row r="3460" spans="1:5" ht="13.8" x14ac:dyDescent="0.3">
      <c r="A3460" s="6">
        <v>89632</v>
      </c>
      <c r="B3460" s="6" t="s">
        <v>8836</v>
      </c>
      <c r="C3460" s="6" t="s">
        <v>5372</v>
      </c>
      <c r="D3460" s="10">
        <v>67.010000000000005</v>
      </c>
      <c r="E3460" s="5" t="e">
        <f t="shared" si="53"/>
        <v>#REF!</v>
      </c>
    </row>
    <row r="3461" spans="1:5" ht="13.8" x14ac:dyDescent="0.3">
      <c r="A3461" s="6">
        <v>89637</v>
      </c>
      <c r="B3461" s="6" t="s">
        <v>8837</v>
      </c>
      <c r="C3461" s="6" t="s">
        <v>5372</v>
      </c>
      <c r="D3461" s="10">
        <v>5.59</v>
      </c>
      <c r="E3461" s="5" t="e">
        <f t="shared" si="53"/>
        <v>#REF!</v>
      </c>
    </row>
    <row r="3462" spans="1:5" ht="13.8" x14ac:dyDescent="0.3">
      <c r="A3462" s="6">
        <v>89638</v>
      </c>
      <c r="B3462" s="6" t="s">
        <v>8838</v>
      </c>
      <c r="C3462" s="6" t="s">
        <v>5372</v>
      </c>
      <c r="D3462" s="10">
        <v>6.18</v>
      </c>
      <c r="E3462" s="5" t="e">
        <f t="shared" si="53"/>
        <v>#REF!</v>
      </c>
    </row>
    <row r="3463" spans="1:5" ht="13.8" x14ac:dyDescent="0.3">
      <c r="A3463" s="6">
        <v>89639</v>
      </c>
      <c r="B3463" s="6" t="s">
        <v>8839</v>
      </c>
      <c r="C3463" s="6" t="s">
        <v>5372</v>
      </c>
      <c r="D3463" s="10">
        <v>6.42</v>
      </c>
      <c r="E3463" s="5" t="e">
        <f t="shared" si="53"/>
        <v>#REF!</v>
      </c>
    </row>
    <row r="3464" spans="1:5" ht="13.8" x14ac:dyDescent="0.3">
      <c r="A3464" s="6">
        <v>89640</v>
      </c>
      <c r="B3464" s="6" t="s">
        <v>8840</v>
      </c>
      <c r="C3464" s="6" t="s">
        <v>5372</v>
      </c>
      <c r="D3464" s="10">
        <v>9.99</v>
      </c>
      <c r="E3464" s="5" t="e">
        <f t="shared" ref="E3464:E3527" si="54">TRUNC(D3464-(D3464*$F$3),2)</f>
        <v>#REF!</v>
      </c>
    </row>
    <row r="3465" spans="1:5" ht="13.8" x14ac:dyDescent="0.3">
      <c r="A3465" s="6">
        <v>89641</v>
      </c>
      <c r="B3465" s="6" t="s">
        <v>8841</v>
      </c>
      <c r="C3465" s="6" t="s">
        <v>5372</v>
      </c>
      <c r="D3465" s="10">
        <v>7.81</v>
      </c>
      <c r="E3465" s="5" t="e">
        <f t="shared" si="54"/>
        <v>#REF!</v>
      </c>
    </row>
    <row r="3466" spans="1:5" ht="13.8" x14ac:dyDescent="0.3">
      <c r="A3466" s="6">
        <v>89642</v>
      </c>
      <c r="B3466" s="6" t="s">
        <v>8842</v>
      </c>
      <c r="C3466" s="6" t="s">
        <v>5372</v>
      </c>
      <c r="D3466" s="10">
        <v>8.9600000000000009</v>
      </c>
      <c r="E3466" s="5" t="e">
        <f t="shared" si="54"/>
        <v>#REF!</v>
      </c>
    </row>
    <row r="3467" spans="1:5" ht="13.8" x14ac:dyDescent="0.3">
      <c r="A3467" s="6">
        <v>89643</v>
      </c>
      <c r="B3467" s="6" t="s">
        <v>8843</v>
      </c>
      <c r="C3467" s="6" t="s">
        <v>5372</v>
      </c>
      <c r="D3467" s="10">
        <v>9.34</v>
      </c>
      <c r="E3467" s="5" t="e">
        <f t="shared" si="54"/>
        <v>#REF!</v>
      </c>
    </row>
    <row r="3468" spans="1:5" ht="13.8" x14ac:dyDescent="0.3">
      <c r="A3468" s="6">
        <v>89644</v>
      </c>
      <c r="B3468" s="6" t="s">
        <v>8844</v>
      </c>
      <c r="C3468" s="6" t="s">
        <v>5372</v>
      </c>
      <c r="D3468" s="10">
        <v>14.78</v>
      </c>
      <c r="E3468" s="5" t="e">
        <f t="shared" si="54"/>
        <v>#REF!</v>
      </c>
    </row>
    <row r="3469" spans="1:5" ht="13.8" x14ac:dyDescent="0.3">
      <c r="A3469" s="6">
        <v>89645</v>
      </c>
      <c r="B3469" s="6" t="s">
        <v>8845</v>
      </c>
      <c r="C3469" s="6" t="s">
        <v>5372</v>
      </c>
      <c r="D3469" s="10">
        <v>16.38</v>
      </c>
      <c r="E3469" s="5" t="e">
        <f t="shared" si="54"/>
        <v>#REF!</v>
      </c>
    </row>
    <row r="3470" spans="1:5" ht="13.8" x14ac:dyDescent="0.3">
      <c r="A3470" s="6">
        <v>89646</v>
      </c>
      <c r="B3470" s="6" t="s">
        <v>8846</v>
      </c>
      <c r="C3470" s="6" t="s">
        <v>5372</v>
      </c>
      <c r="D3470" s="10">
        <v>12.04</v>
      </c>
      <c r="E3470" s="5" t="e">
        <f t="shared" si="54"/>
        <v>#REF!</v>
      </c>
    </row>
    <row r="3471" spans="1:5" ht="13.8" x14ac:dyDescent="0.3">
      <c r="A3471" s="6">
        <v>89647</v>
      </c>
      <c r="B3471" s="6" t="s">
        <v>8847</v>
      </c>
      <c r="C3471" s="6" t="s">
        <v>5372</v>
      </c>
      <c r="D3471" s="10">
        <v>11.77</v>
      </c>
      <c r="E3471" s="5" t="e">
        <f t="shared" si="54"/>
        <v>#REF!</v>
      </c>
    </row>
    <row r="3472" spans="1:5" ht="13.8" x14ac:dyDescent="0.3">
      <c r="A3472" s="6">
        <v>89648</v>
      </c>
      <c r="B3472" s="6" t="s">
        <v>8848</v>
      </c>
      <c r="C3472" s="6" t="s">
        <v>5372</v>
      </c>
      <c r="D3472" s="10">
        <v>13.01</v>
      </c>
      <c r="E3472" s="5" t="e">
        <f t="shared" si="54"/>
        <v>#REF!</v>
      </c>
    </row>
    <row r="3473" spans="1:5" ht="13.8" x14ac:dyDescent="0.3">
      <c r="A3473" s="6">
        <v>89649</v>
      </c>
      <c r="B3473" s="6" t="s">
        <v>8849</v>
      </c>
      <c r="C3473" s="6" t="s">
        <v>5372</v>
      </c>
      <c r="D3473" s="10">
        <v>17.690000000000001</v>
      </c>
      <c r="E3473" s="5" t="e">
        <f t="shared" si="54"/>
        <v>#REF!</v>
      </c>
    </row>
    <row r="3474" spans="1:5" ht="13.8" x14ac:dyDescent="0.3">
      <c r="A3474" s="6">
        <v>89650</v>
      </c>
      <c r="B3474" s="6" t="s">
        <v>8850</v>
      </c>
      <c r="C3474" s="6" t="s">
        <v>5372</v>
      </c>
      <c r="D3474" s="10">
        <v>17.690000000000001</v>
      </c>
      <c r="E3474" s="5" t="e">
        <f t="shared" si="54"/>
        <v>#REF!</v>
      </c>
    </row>
    <row r="3475" spans="1:5" ht="13.8" x14ac:dyDescent="0.3">
      <c r="A3475" s="6">
        <v>89651</v>
      </c>
      <c r="B3475" s="6" t="s">
        <v>8851</v>
      </c>
      <c r="C3475" s="6" t="s">
        <v>5372</v>
      </c>
      <c r="D3475" s="10">
        <v>3.78</v>
      </c>
      <c r="E3475" s="5" t="e">
        <f t="shared" si="54"/>
        <v>#REF!</v>
      </c>
    </row>
    <row r="3476" spans="1:5" ht="13.8" x14ac:dyDescent="0.3">
      <c r="A3476" s="6">
        <v>89652</v>
      </c>
      <c r="B3476" s="6" t="s">
        <v>8852</v>
      </c>
      <c r="C3476" s="6" t="s">
        <v>5372</v>
      </c>
      <c r="D3476" s="10">
        <v>6.41</v>
      </c>
      <c r="E3476" s="5" t="e">
        <f t="shared" si="54"/>
        <v>#REF!</v>
      </c>
    </row>
    <row r="3477" spans="1:5" ht="13.8" x14ac:dyDescent="0.3">
      <c r="A3477" s="6">
        <v>89653</v>
      </c>
      <c r="B3477" s="6" t="s">
        <v>8853</v>
      </c>
      <c r="C3477" s="6" t="s">
        <v>5372</v>
      </c>
      <c r="D3477" s="10">
        <v>10.46</v>
      </c>
      <c r="E3477" s="5" t="e">
        <f t="shared" si="54"/>
        <v>#REF!</v>
      </c>
    </row>
    <row r="3478" spans="1:5" ht="13.8" x14ac:dyDescent="0.3">
      <c r="A3478" s="6">
        <v>89654</v>
      </c>
      <c r="B3478" s="6" t="s">
        <v>8854</v>
      </c>
      <c r="C3478" s="6" t="s">
        <v>5372</v>
      </c>
      <c r="D3478" s="10">
        <v>10.19</v>
      </c>
      <c r="E3478" s="5" t="e">
        <f t="shared" si="54"/>
        <v>#REF!</v>
      </c>
    </row>
    <row r="3479" spans="1:5" ht="13.8" x14ac:dyDescent="0.3">
      <c r="A3479" s="6">
        <v>89655</v>
      </c>
      <c r="B3479" s="6" t="s">
        <v>8855</v>
      </c>
      <c r="C3479" s="6" t="s">
        <v>5372</v>
      </c>
      <c r="D3479" s="10">
        <v>15.14</v>
      </c>
      <c r="E3479" s="5" t="e">
        <f t="shared" si="54"/>
        <v>#REF!</v>
      </c>
    </row>
    <row r="3480" spans="1:5" ht="13.8" x14ac:dyDescent="0.3">
      <c r="A3480" s="6">
        <v>89656</v>
      </c>
      <c r="B3480" s="6" t="s">
        <v>8856</v>
      </c>
      <c r="C3480" s="6" t="s">
        <v>5372</v>
      </c>
      <c r="D3480" s="10">
        <v>6.82</v>
      </c>
      <c r="E3480" s="5" t="e">
        <f t="shared" si="54"/>
        <v>#REF!</v>
      </c>
    </row>
    <row r="3481" spans="1:5" ht="13.8" x14ac:dyDescent="0.3">
      <c r="A3481" s="6">
        <v>89657</v>
      </c>
      <c r="B3481" s="6" t="s">
        <v>8857</v>
      </c>
      <c r="C3481" s="6" t="s">
        <v>5372</v>
      </c>
      <c r="D3481" s="10">
        <v>6.96</v>
      </c>
      <c r="E3481" s="5" t="e">
        <f t="shared" si="54"/>
        <v>#REF!</v>
      </c>
    </row>
    <row r="3482" spans="1:5" ht="13.8" x14ac:dyDescent="0.3">
      <c r="A3482" s="6">
        <v>89658</v>
      </c>
      <c r="B3482" s="6" t="s">
        <v>8858</v>
      </c>
      <c r="C3482" s="6" t="s">
        <v>5372</v>
      </c>
      <c r="D3482" s="10">
        <v>5.15</v>
      </c>
      <c r="E3482" s="5" t="e">
        <f t="shared" si="54"/>
        <v>#REF!</v>
      </c>
    </row>
    <row r="3483" spans="1:5" ht="13.8" x14ac:dyDescent="0.3">
      <c r="A3483" s="6">
        <v>89659</v>
      </c>
      <c r="B3483" s="6" t="s">
        <v>8859</v>
      </c>
      <c r="C3483" s="6" t="s">
        <v>5372</v>
      </c>
      <c r="D3483" s="10">
        <v>9.18</v>
      </c>
      <c r="E3483" s="5" t="e">
        <f t="shared" si="54"/>
        <v>#REF!</v>
      </c>
    </row>
    <row r="3484" spans="1:5" ht="13.8" x14ac:dyDescent="0.3">
      <c r="A3484" s="6">
        <v>89660</v>
      </c>
      <c r="B3484" s="6" t="s">
        <v>8860</v>
      </c>
      <c r="C3484" s="6" t="s">
        <v>5372</v>
      </c>
      <c r="D3484" s="10">
        <v>4.8</v>
      </c>
      <c r="E3484" s="5" t="e">
        <f t="shared" si="54"/>
        <v>#REF!</v>
      </c>
    </row>
    <row r="3485" spans="1:5" ht="13.8" x14ac:dyDescent="0.3">
      <c r="A3485" s="6">
        <v>89661</v>
      </c>
      <c r="B3485" s="6" t="s">
        <v>8861</v>
      </c>
      <c r="C3485" s="6" t="s">
        <v>5372</v>
      </c>
      <c r="D3485" s="10">
        <v>12.25</v>
      </c>
      <c r="E3485" s="5" t="e">
        <f t="shared" si="54"/>
        <v>#REF!</v>
      </c>
    </row>
    <row r="3486" spans="1:5" ht="13.8" x14ac:dyDescent="0.3">
      <c r="A3486" s="6">
        <v>89662</v>
      </c>
      <c r="B3486" s="6" t="s">
        <v>8862</v>
      </c>
      <c r="C3486" s="6" t="s">
        <v>5372</v>
      </c>
      <c r="D3486" s="10">
        <v>18.82</v>
      </c>
      <c r="E3486" s="5" t="e">
        <f t="shared" si="54"/>
        <v>#REF!</v>
      </c>
    </row>
    <row r="3487" spans="1:5" ht="13.8" x14ac:dyDescent="0.3">
      <c r="A3487" s="6">
        <v>89663</v>
      </c>
      <c r="B3487" s="6" t="s">
        <v>8863</v>
      </c>
      <c r="C3487" s="6" t="s">
        <v>5372</v>
      </c>
      <c r="D3487" s="10">
        <v>7.81</v>
      </c>
      <c r="E3487" s="5" t="e">
        <f t="shared" si="54"/>
        <v>#REF!</v>
      </c>
    </row>
    <row r="3488" spans="1:5" ht="13.8" x14ac:dyDescent="0.3">
      <c r="A3488" s="6">
        <v>89664</v>
      </c>
      <c r="B3488" s="6" t="s">
        <v>8864</v>
      </c>
      <c r="C3488" s="6" t="s">
        <v>5372</v>
      </c>
      <c r="D3488" s="10">
        <v>9.18</v>
      </c>
      <c r="E3488" s="5" t="e">
        <f t="shared" si="54"/>
        <v>#REF!</v>
      </c>
    </row>
    <row r="3489" spans="1:5" ht="13.8" x14ac:dyDescent="0.3">
      <c r="A3489" s="6">
        <v>89665</v>
      </c>
      <c r="B3489" s="6" t="s">
        <v>8865</v>
      </c>
      <c r="C3489" s="6" t="s">
        <v>5372</v>
      </c>
      <c r="D3489" s="10">
        <v>7.81</v>
      </c>
      <c r="E3489" s="5" t="e">
        <f t="shared" si="54"/>
        <v>#REF!</v>
      </c>
    </row>
    <row r="3490" spans="1:5" ht="13.8" x14ac:dyDescent="0.3">
      <c r="A3490" s="6">
        <v>89666</v>
      </c>
      <c r="B3490" s="6" t="s">
        <v>8866</v>
      </c>
      <c r="C3490" s="6" t="s">
        <v>5372</v>
      </c>
      <c r="D3490" s="10">
        <v>4.2</v>
      </c>
      <c r="E3490" s="5" t="e">
        <f t="shared" si="54"/>
        <v>#REF!</v>
      </c>
    </row>
    <row r="3491" spans="1:5" ht="13.8" x14ac:dyDescent="0.3">
      <c r="A3491" s="6">
        <v>89667</v>
      </c>
      <c r="B3491" s="6" t="s">
        <v>8867</v>
      </c>
      <c r="C3491" s="6" t="s">
        <v>5372</v>
      </c>
      <c r="D3491" s="10">
        <v>20.8</v>
      </c>
      <c r="E3491" s="5" t="e">
        <f t="shared" si="54"/>
        <v>#REF!</v>
      </c>
    </row>
    <row r="3492" spans="1:5" ht="13.8" x14ac:dyDescent="0.3">
      <c r="A3492" s="6">
        <v>89668</v>
      </c>
      <c r="B3492" s="6" t="s">
        <v>8868</v>
      </c>
      <c r="C3492" s="6" t="s">
        <v>5372</v>
      </c>
      <c r="D3492" s="10">
        <v>17.850000000000001</v>
      </c>
      <c r="E3492" s="5" t="e">
        <f t="shared" si="54"/>
        <v>#REF!</v>
      </c>
    </row>
    <row r="3493" spans="1:5" ht="13.8" x14ac:dyDescent="0.3">
      <c r="A3493" s="6">
        <v>89669</v>
      </c>
      <c r="B3493" s="6" t="s">
        <v>8869</v>
      </c>
      <c r="C3493" s="6" t="s">
        <v>5372</v>
      </c>
      <c r="D3493" s="10">
        <v>13.09</v>
      </c>
      <c r="E3493" s="5" t="e">
        <f t="shared" si="54"/>
        <v>#REF!</v>
      </c>
    </row>
    <row r="3494" spans="1:5" ht="13.8" x14ac:dyDescent="0.3">
      <c r="A3494" s="6">
        <v>89670</v>
      </c>
      <c r="B3494" s="6" t="s">
        <v>8870</v>
      </c>
      <c r="C3494" s="6" t="s">
        <v>5372</v>
      </c>
      <c r="D3494" s="10">
        <v>7.57</v>
      </c>
      <c r="E3494" s="5" t="e">
        <f t="shared" si="54"/>
        <v>#REF!</v>
      </c>
    </row>
    <row r="3495" spans="1:5" ht="13.8" x14ac:dyDescent="0.3">
      <c r="A3495" s="6">
        <v>89671</v>
      </c>
      <c r="B3495" s="6" t="s">
        <v>8871</v>
      </c>
      <c r="C3495" s="6" t="s">
        <v>5372</v>
      </c>
      <c r="D3495" s="10">
        <v>19.61</v>
      </c>
      <c r="E3495" s="5" t="e">
        <f t="shared" si="54"/>
        <v>#REF!</v>
      </c>
    </row>
    <row r="3496" spans="1:5" ht="13.8" x14ac:dyDescent="0.3">
      <c r="A3496" s="6">
        <v>89672</v>
      </c>
      <c r="B3496" s="6" t="s">
        <v>8872</v>
      </c>
      <c r="C3496" s="6" t="s">
        <v>5372</v>
      </c>
      <c r="D3496" s="10">
        <v>12.19</v>
      </c>
      <c r="E3496" s="5" t="e">
        <f t="shared" si="54"/>
        <v>#REF!</v>
      </c>
    </row>
    <row r="3497" spans="1:5" ht="13.8" x14ac:dyDescent="0.3">
      <c r="A3497" s="6">
        <v>89673</v>
      </c>
      <c r="B3497" s="6" t="s">
        <v>8873</v>
      </c>
      <c r="C3497" s="6" t="s">
        <v>5372</v>
      </c>
      <c r="D3497" s="10">
        <v>15.33</v>
      </c>
      <c r="E3497" s="5" t="e">
        <f t="shared" si="54"/>
        <v>#REF!</v>
      </c>
    </row>
    <row r="3498" spans="1:5" ht="13.8" x14ac:dyDescent="0.3">
      <c r="A3498" s="6">
        <v>89674</v>
      </c>
      <c r="B3498" s="6" t="s">
        <v>8874</v>
      </c>
      <c r="C3498" s="6" t="s">
        <v>5372</v>
      </c>
      <c r="D3498" s="10">
        <v>18.07</v>
      </c>
      <c r="E3498" s="5" t="e">
        <f t="shared" si="54"/>
        <v>#REF!</v>
      </c>
    </row>
    <row r="3499" spans="1:5" ht="13.8" x14ac:dyDescent="0.3">
      <c r="A3499" s="6">
        <v>89675</v>
      </c>
      <c r="B3499" s="6" t="s">
        <v>8875</v>
      </c>
      <c r="C3499" s="6" t="s">
        <v>5372</v>
      </c>
      <c r="D3499" s="10">
        <v>35.130000000000003</v>
      </c>
      <c r="E3499" s="5" t="e">
        <f t="shared" si="54"/>
        <v>#REF!</v>
      </c>
    </row>
    <row r="3500" spans="1:5" ht="13.8" x14ac:dyDescent="0.3">
      <c r="A3500" s="6">
        <v>89676</v>
      </c>
      <c r="B3500" s="6" t="s">
        <v>8876</v>
      </c>
      <c r="C3500" s="6" t="s">
        <v>5372</v>
      </c>
      <c r="D3500" s="10">
        <v>27.67</v>
      </c>
      <c r="E3500" s="5" t="e">
        <f t="shared" si="54"/>
        <v>#REF!</v>
      </c>
    </row>
    <row r="3501" spans="1:5" ht="13.8" x14ac:dyDescent="0.3">
      <c r="A3501" s="6">
        <v>89677</v>
      </c>
      <c r="B3501" s="6" t="s">
        <v>8877</v>
      </c>
      <c r="C3501" s="6" t="s">
        <v>5372</v>
      </c>
      <c r="D3501" s="10">
        <v>37.69</v>
      </c>
      <c r="E3501" s="5" t="e">
        <f t="shared" si="54"/>
        <v>#REF!</v>
      </c>
    </row>
    <row r="3502" spans="1:5" ht="13.8" x14ac:dyDescent="0.3">
      <c r="A3502" s="6">
        <v>89678</v>
      </c>
      <c r="B3502" s="6" t="s">
        <v>8878</v>
      </c>
      <c r="C3502" s="6" t="s">
        <v>5372</v>
      </c>
      <c r="D3502" s="10">
        <v>5.52</v>
      </c>
      <c r="E3502" s="5" t="e">
        <f t="shared" si="54"/>
        <v>#REF!</v>
      </c>
    </row>
    <row r="3503" spans="1:5" ht="13.8" x14ac:dyDescent="0.3">
      <c r="A3503" s="6">
        <v>89679</v>
      </c>
      <c r="B3503" s="6" t="s">
        <v>8879</v>
      </c>
      <c r="C3503" s="6" t="s">
        <v>5372</v>
      </c>
      <c r="D3503" s="10">
        <v>60.93</v>
      </c>
      <c r="E3503" s="5" t="e">
        <f t="shared" si="54"/>
        <v>#REF!</v>
      </c>
    </row>
    <row r="3504" spans="1:5" ht="13.8" x14ac:dyDescent="0.3">
      <c r="A3504" s="6">
        <v>89680</v>
      </c>
      <c r="B3504" s="6" t="s">
        <v>8880</v>
      </c>
      <c r="C3504" s="6" t="s">
        <v>5372</v>
      </c>
      <c r="D3504" s="10">
        <v>11.88</v>
      </c>
      <c r="E3504" s="5" t="e">
        <f t="shared" si="54"/>
        <v>#REF!</v>
      </c>
    </row>
    <row r="3505" spans="1:5" ht="13.8" x14ac:dyDescent="0.3">
      <c r="A3505" s="6">
        <v>89681</v>
      </c>
      <c r="B3505" s="6" t="s">
        <v>8881</v>
      </c>
      <c r="C3505" s="6" t="s">
        <v>5372</v>
      </c>
      <c r="D3505" s="10">
        <v>41.8</v>
      </c>
      <c r="E3505" s="5" t="e">
        <f t="shared" si="54"/>
        <v>#REF!</v>
      </c>
    </row>
    <row r="3506" spans="1:5" ht="13.8" x14ac:dyDescent="0.3">
      <c r="A3506" s="6">
        <v>89682</v>
      </c>
      <c r="B3506" s="6" t="s">
        <v>8882</v>
      </c>
      <c r="C3506" s="6" t="s">
        <v>5372</v>
      </c>
      <c r="D3506" s="10">
        <v>18.77</v>
      </c>
      <c r="E3506" s="5" t="e">
        <f t="shared" si="54"/>
        <v>#REF!</v>
      </c>
    </row>
    <row r="3507" spans="1:5" ht="13.8" x14ac:dyDescent="0.3">
      <c r="A3507" s="6">
        <v>89684</v>
      </c>
      <c r="B3507" s="6" t="s">
        <v>8883</v>
      </c>
      <c r="C3507" s="6" t="s">
        <v>5372</v>
      </c>
      <c r="D3507" s="10">
        <v>26.17</v>
      </c>
      <c r="E3507" s="5" t="e">
        <f t="shared" si="54"/>
        <v>#REF!</v>
      </c>
    </row>
    <row r="3508" spans="1:5" ht="13.8" x14ac:dyDescent="0.3">
      <c r="A3508" s="6">
        <v>89685</v>
      </c>
      <c r="B3508" s="6" t="s">
        <v>8884</v>
      </c>
      <c r="C3508" s="6" t="s">
        <v>5372</v>
      </c>
      <c r="D3508" s="10">
        <v>28.54</v>
      </c>
      <c r="E3508" s="5" t="e">
        <f t="shared" si="54"/>
        <v>#REF!</v>
      </c>
    </row>
    <row r="3509" spans="1:5" ht="13.8" x14ac:dyDescent="0.3">
      <c r="A3509" s="6">
        <v>89686</v>
      </c>
      <c r="B3509" s="6" t="s">
        <v>8885</v>
      </c>
      <c r="C3509" s="6" t="s">
        <v>5372</v>
      </c>
      <c r="D3509" s="10">
        <v>99.38</v>
      </c>
      <c r="E3509" s="5" t="e">
        <f t="shared" si="54"/>
        <v>#REF!</v>
      </c>
    </row>
    <row r="3510" spans="1:5" ht="13.8" x14ac:dyDescent="0.3">
      <c r="A3510" s="6">
        <v>89687</v>
      </c>
      <c r="B3510" s="6" t="s">
        <v>8886</v>
      </c>
      <c r="C3510" s="6" t="s">
        <v>5372</v>
      </c>
      <c r="D3510" s="10">
        <v>24.42</v>
      </c>
      <c r="E3510" s="5" t="e">
        <f t="shared" si="54"/>
        <v>#REF!</v>
      </c>
    </row>
    <row r="3511" spans="1:5" ht="13.8" x14ac:dyDescent="0.3">
      <c r="A3511" s="6">
        <v>89689</v>
      </c>
      <c r="B3511" s="6" t="s">
        <v>8887</v>
      </c>
      <c r="C3511" s="6" t="s">
        <v>5372</v>
      </c>
      <c r="D3511" s="10">
        <v>20.260000000000002</v>
      </c>
      <c r="E3511" s="5" t="e">
        <f t="shared" si="54"/>
        <v>#REF!</v>
      </c>
    </row>
    <row r="3512" spans="1:5" ht="13.8" x14ac:dyDescent="0.3">
      <c r="A3512" s="6">
        <v>89690</v>
      </c>
      <c r="B3512" s="6" t="s">
        <v>8888</v>
      </c>
      <c r="C3512" s="6" t="s">
        <v>5372</v>
      </c>
      <c r="D3512" s="10">
        <v>43.02</v>
      </c>
      <c r="E3512" s="5" t="e">
        <f t="shared" si="54"/>
        <v>#REF!</v>
      </c>
    </row>
    <row r="3513" spans="1:5" ht="13.8" x14ac:dyDescent="0.3">
      <c r="A3513" s="6">
        <v>89691</v>
      </c>
      <c r="B3513" s="6" t="s">
        <v>8889</v>
      </c>
      <c r="C3513" s="6" t="s">
        <v>5372</v>
      </c>
      <c r="D3513" s="10">
        <v>7.18</v>
      </c>
      <c r="E3513" s="5" t="e">
        <f t="shared" si="54"/>
        <v>#REF!</v>
      </c>
    </row>
    <row r="3514" spans="1:5" ht="13.8" x14ac:dyDescent="0.3">
      <c r="A3514" s="6">
        <v>89692</v>
      </c>
      <c r="B3514" s="6" t="s">
        <v>8890</v>
      </c>
      <c r="C3514" s="6" t="s">
        <v>5372</v>
      </c>
      <c r="D3514" s="10">
        <v>40.6</v>
      </c>
      <c r="E3514" s="5" t="e">
        <f t="shared" si="54"/>
        <v>#REF!</v>
      </c>
    </row>
    <row r="3515" spans="1:5" ht="13.8" x14ac:dyDescent="0.3">
      <c r="A3515" s="6">
        <v>89693</v>
      </c>
      <c r="B3515" s="6" t="s">
        <v>8891</v>
      </c>
      <c r="C3515" s="6" t="s">
        <v>5372</v>
      </c>
      <c r="D3515" s="10">
        <v>39.4</v>
      </c>
      <c r="E3515" s="5" t="e">
        <f t="shared" si="54"/>
        <v>#REF!</v>
      </c>
    </row>
    <row r="3516" spans="1:5" ht="13.8" x14ac:dyDescent="0.3">
      <c r="A3516" s="6">
        <v>89694</v>
      </c>
      <c r="B3516" s="6" t="s">
        <v>8892</v>
      </c>
      <c r="C3516" s="6" t="s">
        <v>5372</v>
      </c>
      <c r="D3516" s="10">
        <v>11.7</v>
      </c>
      <c r="E3516" s="5" t="e">
        <f t="shared" si="54"/>
        <v>#REF!</v>
      </c>
    </row>
    <row r="3517" spans="1:5" ht="13.8" x14ac:dyDescent="0.3">
      <c r="A3517" s="6">
        <v>89695</v>
      </c>
      <c r="B3517" s="6" t="s">
        <v>8893</v>
      </c>
      <c r="C3517" s="6" t="s">
        <v>5372</v>
      </c>
      <c r="D3517" s="10">
        <v>10.85</v>
      </c>
      <c r="E3517" s="5" t="e">
        <f t="shared" si="54"/>
        <v>#REF!</v>
      </c>
    </row>
    <row r="3518" spans="1:5" ht="13.8" x14ac:dyDescent="0.3">
      <c r="A3518" s="6">
        <v>89696</v>
      </c>
      <c r="B3518" s="6" t="s">
        <v>8894</v>
      </c>
      <c r="C3518" s="6" t="s">
        <v>5372</v>
      </c>
      <c r="D3518" s="10">
        <v>35.700000000000003</v>
      </c>
      <c r="E3518" s="5" t="e">
        <f t="shared" si="54"/>
        <v>#REF!</v>
      </c>
    </row>
    <row r="3519" spans="1:5" ht="13.8" x14ac:dyDescent="0.3">
      <c r="A3519" s="6">
        <v>89697</v>
      </c>
      <c r="B3519" s="6" t="s">
        <v>8895</v>
      </c>
      <c r="C3519" s="6" t="s">
        <v>5372</v>
      </c>
      <c r="D3519" s="10">
        <v>8.9600000000000009</v>
      </c>
      <c r="E3519" s="5" t="e">
        <f t="shared" si="54"/>
        <v>#REF!</v>
      </c>
    </row>
    <row r="3520" spans="1:5" ht="13.8" x14ac:dyDescent="0.3">
      <c r="A3520" s="6">
        <v>89698</v>
      </c>
      <c r="B3520" s="6" t="s">
        <v>8896</v>
      </c>
      <c r="C3520" s="6" t="s">
        <v>5372</v>
      </c>
      <c r="D3520" s="10">
        <v>127.14</v>
      </c>
      <c r="E3520" s="5" t="e">
        <f t="shared" si="54"/>
        <v>#REF!</v>
      </c>
    </row>
    <row r="3521" spans="1:5" ht="13.8" x14ac:dyDescent="0.3">
      <c r="A3521" s="6">
        <v>89699</v>
      </c>
      <c r="B3521" s="6" t="s">
        <v>8897</v>
      </c>
      <c r="C3521" s="6" t="s">
        <v>5372</v>
      </c>
      <c r="D3521" s="10">
        <v>109.11</v>
      </c>
      <c r="E3521" s="5" t="e">
        <f t="shared" si="54"/>
        <v>#REF!</v>
      </c>
    </row>
    <row r="3522" spans="1:5" ht="13.8" x14ac:dyDescent="0.3">
      <c r="A3522" s="6">
        <v>89700</v>
      </c>
      <c r="B3522" s="6" t="s">
        <v>8898</v>
      </c>
      <c r="C3522" s="6" t="s">
        <v>5372</v>
      </c>
      <c r="D3522" s="10">
        <v>12.82</v>
      </c>
      <c r="E3522" s="5" t="e">
        <f t="shared" si="54"/>
        <v>#REF!</v>
      </c>
    </row>
    <row r="3523" spans="1:5" ht="13.8" x14ac:dyDescent="0.3">
      <c r="A3523" s="6">
        <v>89701</v>
      </c>
      <c r="B3523" s="6" t="s">
        <v>8899</v>
      </c>
      <c r="C3523" s="6" t="s">
        <v>5372</v>
      </c>
      <c r="D3523" s="10">
        <v>98.78</v>
      </c>
      <c r="E3523" s="5" t="e">
        <f t="shared" si="54"/>
        <v>#REF!</v>
      </c>
    </row>
    <row r="3524" spans="1:5" ht="13.8" x14ac:dyDescent="0.3">
      <c r="A3524" s="6">
        <v>89702</v>
      </c>
      <c r="B3524" s="6" t="s">
        <v>8900</v>
      </c>
      <c r="C3524" s="6" t="s">
        <v>5372</v>
      </c>
      <c r="D3524" s="10">
        <v>12.82</v>
      </c>
      <c r="E3524" s="5" t="e">
        <f t="shared" si="54"/>
        <v>#REF!</v>
      </c>
    </row>
    <row r="3525" spans="1:5" ht="13.8" x14ac:dyDescent="0.3">
      <c r="A3525" s="6">
        <v>89703</v>
      </c>
      <c r="B3525" s="6" t="s">
        <v>8901</v>
      </c>
      <c r="C3525" s="6" t="s">
        <v>5372</v>
      </c>
      <c r="D3525" s="10">
        <v>28.52</v>
      </c>
      <c r="E3525" s="5" t="e">
        <f t="shared" si="54"/>
        <v>#REF!</v>
      </c>
    </row>
    <row r="3526" spans="1:5" ht="13.8" x14ac:dyDescent="0.3">
      <c r="A3526" s="6">
        <v>89704</v>
      </c>
      <c r="B3526" s="6" t="s">
        <v>8902</v>
      </c>
      <c r="C3526" s="6" t="s">
        <v>5372</v>
      </c>
      <c r="D3526" s="10">
        <v>68.459999999999994</v>
      </c>
      <c r="E3526" s="5" t="e">
        <f t="shared" si="54"/>
        <v>#REF!</v>
      </c>
    </row>
    <row r="3527" spans="1:5" ht="13.8" x14ac:dyDescent="0.3">
      <c r="A3527" s="6">
        <v>89705</v>
      </c>
      <c r="B3527" s="6" t="s">
        <v>8903</v>
      </c>
      <c r="C3527" s="6" t="s">
        <v>5372</v>
      </c>
      <c r="D3527" s="10">
        <v>14.33</v>
      </c>
      <c r="E3527" s="5" t="e">
        <f t="shared" si="54"/>
        <v>#REF!</v>
      </c>
    </row>
    <row r="3528" spans="1:5" ht="13.8" x14ac:dyDescent="0.3">
      <c r="A3528" s="6">
        <v>89706</v>
      </c>
      <c r="B3528" s="6" t="s">
        <v>8904</v>
      </c>
      <c r="C3528" s="6" t="s">
        <v>5372</v>
      </c>
      <c r="D3528" s="10">
        <v>31.19</v>
      </c>
      <c r="E3528" s="5" t="e">
        <f t="shared" ref="E3528:E3591" si="55">TRUNC(D3528-(D3528*$F$3),2)</f>
        <v>#REF!</v>
      </c>
    </row>
    <row r="3529" spans="1:5" ht="13.8" x14ac:dyDescent="0.3">
      <c r="A3529" s="6">
        <v>89718</v>
      </c>
      <c r="B3529" s="6" t="s">
        <v>8905</v>
      </c>
      <c r="C3529" s="6" t="s">
        <v>1</v>
      </c>
      <c r="D3529" s="10">
        <v>34.15</v>
      </c>
      <c r="E3529" s="5" t="e">
        <f t="shared" si="55"/>
        <v>#REF!</v>
      </c>
    </row>
    <row r="3530" spans="1:5" ht="13.8" x14ac:dyDescent="0.3">
      <c r="A3530" s="6">
        <v>89719</v>
      </c>
      <c r="B3530" s="6" t="s">
        <v>8906</v>
      </c>
      <c r="C3530" s="6" t="s">
        <v>5372</v>
      </c>
      <c r="D3530" s="10">
        <v>6.16</v>
      </c>
      <c r="E3530" s="5" t="e">
        <f t="shared" si="55"/>
        <v>#REF!</v>
      </c>
    </row>
    <row r="3531" spans="1:5" ht="13.8" x14ac:dyDescent="0.3">
      <c r="A3531" s="6">
        <v>89720</v>
      </c>
      <c r="B3531" s="6" t="s">
        <v>8907</v>
      </c>
      <c r="C3531" s="6" t="s">
        <v>5372</v>
      </c>
      <c r="D3531" s="10">
        <v>7.31</v>
      </c>
      <c r="E3531" s="5" t="e">
        <f t="shared" si="55"/>
        <v>#REF!</v>
      </c>
    </row>
    <row r="3532" spans="1:5" ht="13.8" x14ac:dyDescent="0.3">
      <c r="A3532" s="6">
        <v>89721</v>
      </c>
      <c r="B3532" s="6" t="s">
        <v>8908</v>
      </c>
      <c r="C3532" s="6" t="s">
        <v>5372</v>
      </c>
      <c r="D3532" s="10">
        <v>7.69</v>
      </c>
      <c r="E3532" s="5" t="e">
        <f t="shared" si="55"/>
        <v>#REF!</v>
      </c>
    </row>
    <row r="3533" spans="1:5" ht="13.8" x14ac:dyDescent="0.3">
      <c r="A3533" s="6">
        <v>89722</v>
      </c>
      <c r="B3533" s="6" t="s">
        <v>8909</v>
      </c>
      <c r="C3533" s="6" t="s">
        <v>5372</v>
      </c>
      <c r="D3533" s="10">
        <v>13.13</v>
      </c>
      <c r="E3533" s="5" t="e">
        <f t="shared" si="55"/>
        <v>#REF!</v>
      </c>
    </row>
    <row r="3534" spans="1:5" ht="13.8" x14ac:dyDescent="0.3">
      <c r="A3534" s="6">
        <v>89723</v>
      </c>
      <c r="B3534" s="6" t="s">
        <v>8910</v>
      </c>
      <c r="C3534" s="6" t="s">
        <v>5372</v>
      </c>
      <c r="D3534" s="10">
        <v>10.119999999999999</v>
      </c>
      <c r="E3534" s="5" t="e">
        <f t="shared" si="55"/>
        <v>#REF!</v>
      </c>
    </row>
    <row r="3535" spans="1:5" ht="13.8" x14ac:dyDescent="0.3">
      <c r="A3535" s="6">
        <v>89724</v>
      </c>
      <c r="B3535" s="6" t="s">
        <v>8911</v>
      </c>
      <c r="C3535" s="6" t="s">
        <v>5372</v>
      </c>
      <c r="D3535" s="10">
        <v>5.91</v>
      </c>
      <c r="E3535" s="5" t="e">
        <f t="shared" si="55"/>
        <v>#REF!</v>
      </c>
    </row>
    <row r="3536" spans="1:5" ht="13.8" x14ac:dyDescent="0.3">
      <c r="A3536" s="6">
        <v>89725</v>
      </c>
      <c r="B3536" s="6" t="s">
        <v>8912</v>
      </c>
      <c r="C3536" s="6" t="s">
        <v>5372</v>
      </c>
      <c r="D3536" s="10">
        <v>9.85</v>
      </c>
      <c r="E3536" s="5" t="e">
        <f t="shared" si="55"/>
        <v>#REF!</v>
      </c>
    </row>
    <row r="3537" spans="1:5" ht="13.8" x14ac:dyDescent="0.3">
      <c r="A3537" s="6">
        <v>89726</v>
      </c>
      <c r="B3537" s="6" t="s">
        <v>8913</v>
      </c>
      <c r="C3537" s="6" t="s">
        <v>5372</v>
      </c>
      <c r="D3537" s="10">
        <v>4.4000000000000004</v>
      </c>
      <c r="E3537" s="5" t="e">
        <f t="shared" si="55"/>
        <v>#REF!</v>
      </c>
    </row>
    <row r="3538" spans="1:5" ht="13.8" x14ac:dyDescent="0.3">
      <c r="A3538" s="6">
        <v>89727</v>
      </c>
      <c r="B3538" s="6" t="s">
        <v>8914</v>
      </c>
      <c r="C3538" s="6" t="s">
        <v>5372</v>
      </c>
      <c r="D3538" s="10">
        <v>11.09</v>
      </c>
      <c r="E3538" s="5" t="e">
        <f t="shared" si="55"/>
        <v>#REF!</v>
      </c>
    </row>
    <row r="3539" spans="1:5" ht="13.8" x14ac:dyDescent="0.3">
      <c r="A3539" s="6">
        <v>89728</v>
      </c>
      <c r="B3539" s="6" t="s">
        <v>8915</v>
      </c>
      <c r="C3539" s="6" t="s">
        <v>5372</v>
      </c>
      <c r="D3539" s="10">
        <v>6.28</v>
      </c>
      <c r="E3539" s="5" t="e">
        <f t="shared" si="55"/>
        <v>#REF!</v>
      </c>
    </row>
    <row r="3540" spans="1:5" ht="13.8" x14ac:dyDescent="0.3">
      <c r="A3540" s="6">
        <v>89729</v>
      </c>
      <c r="B3540" s="6" t="s">
        <v>8916</v>
      </c>
      <c r="C3540" s="6" t="s">
        <v>5372</v>
      </c>
      <c r="D3540" s="10">
        <v>15.41</v>
      </c>
      <c r="E3540" s="5" t="e">
        <f t="shared" si="55"/>
        <v>#REF!</v>
      </c>
    </row>
    <row r="3541" spans="1:5" ht="13.8" x14ac:dyDescent="0.3">
      <c r="A3541" s="6">
        <v>89730</v>
      </c>
      <c r="B3541" s="6" t="s">
        <v>8917</v>
      </c>
      <c r="C3541" s="6" t="s">
        <v>5372</v>
      </c>
      <c r="D3541" s="10">
        <v>6.77</v>
      </c>
      <c r="E3541" s="5" t="e">
        <f t="shared" si="55"/>
        <v>#REF!</v>
      </c>
    </row>
    <row r="3542" spans="1:5" ht="13.8" x14ac:dyDescent="0.3">
      <c r="A3542" s="6">
        <v>89731</v>
      </c>
      <c r="B3542" s="6" t="s">
        <v>8918</v>
      </c>
      <c r="C3542" s="6" t="s">
        <v>5372</v>
      </c>
      <c r="D3542" s="10">
        <v>6.69</v>
      </c>
      <c r="E3542" s="5" t="e">
        <f t="shared" si="55"/>
        <v>#REF!</v>
      </c>
    </row>
    <row r="3543" spans="1:5" ht="13.8" x14ac:dyDescent="0.3">
      <c r="A3543" s="6">
        <v>89732</v>
      </c>
      <c r="B3543" s="6" t="s">
        <v>8919</v>
      </c>
      <c r="C3543" s="6" t="s">
        <v>5372</v>
      </c>
      <c r="D3543" s="10">
        <v>7.05</v>
      </c>
      <c r="E3543" s="5" t="e">
        <f t="shared" si="55"/>
        <v>#REF!</v>
      </c>
    </row>
    <row r="3544" spans="1:5" ht="13.8" x14ac:dyDescent="0.3">
      <c r="A3544" s="6">
        <v>89733</v>
      </c>
      <c r="B3544" s="6" t="s">
        <v>8920</v>
      </c>
      <c r="C3544" s="6" t="s">
        <v>5372</v>
      </c>
      <c r="D3544" s="10">
        <v>10.89</v>
      </c>
      <c r="E3544" s="5" t="e">
        <f t="shared" si="55"/>
        <v>#REF!</v>
      </c>
    </row>
    <row r="3545" spans="1:5" ht="13.8" x14ac:dyDescent="0.3">
      <c r="A3545" s="6">
        <v>89734</v>
      </c>
      <c r="B3545" s="6" t="s">
        <v>8921</v>
      </c>
      <c r="C3545" s="6" t="s">
        <v>5372</v>
      </c>
      <c r="D3545" s="10">
        <v>15.41</v>
      </c>
      <c r="E3545" s="5" t="e">
        <f t="shared" si="55"/>
        <v>#REF!</v>
      </c>
    </row>
    <row r="3546" spans="1:5" ht="13.8" x14ac:dyDescent="0.3">
      <c r="A3546" s="6">
        <v>89735</v>
      </c>
      <c r="B3546" s="6" t="s">
        <v>8922</v>
      </c>
      <c r="C3546" s="6" t="s">
        <v>5372</v>
      </c>
      <c r="D3546" s="10">
        <v>11.48</v>
      </c>
      <c r="E3546" s="5" t="e">
        <f t="shared" si="55"/>
        <v>#REF!</v>
      </c>
    </row>
    <row r="3547" spans="1:5" ht="13.8" x14ac:dyDescent="0.3">
      <c r="A3547" s="6">
        <v>89736</v>
      </c>
      <c r="B3547" s="6" t="s">
        <v>8923</v>
      </c>
      <c r="C3547" s="6" t="s">
        <v>5372</v>
      </c>
      <c r="D3547" s="10">
        <v>4.0599999999999996</v>
      </c>
      <c r="E3547" s="5" t="e">
        <f t="shared" si="55"/>
        <v>#REF!</v>
      </c>
    </row>
    <row r="3548" spans="1:5" ht="13.8" x14ac:dyDescent="0.3">
      <c r="A3548" s="6">
        <v>89737</v>
      </c>
      <c r="B3548" s="6" t="s">
        <v>8924</v>
      </c>
      <c r="C3548" s="6" t="s">
        <v>5372</v>
      </c>
      <c r="D3548" s="10">
        <v>11.41</v>
      </c>
      <c r="E3548" s="5" t="e">
        <f t="shared" si="55"/>
        <v>#REF!</v>
      </c>
    </row>
    <row r="3549" spans="1:5" ht="13.8" x14ac:dyDescent="0.3">
      <c r="A3549" s="6">
        <v>89738</v>
      </c>
      <c r="B3549" s="6" t="s">
        <v>8925</v>
      </c>
      <c r="C3549" s="6" t="s">
        <v>5372</v>
      </c>
      <c r="D3549" s="10">
        <v>8.09</v>
      </c>
      <c r="E3549" s="5" t="e">
        <f t="shared" si="55"/>
        <v>#REF!</v>
      </c>
    </row>
    <row r="3550" spans="1:5" ht="13.8" x14ac:dyDescent="0.3">
      <c r="A3550" s="6">
        <v>89739</v>
      </c>
      <c r="B3550" s="6" t="s">
        <v>8926</v>
      </c>
      <c r="C3550" s="6" t="s">
        <v>5372</v>
      </c>
      <c r="D3550" s="10">
        <v>11.91</v>
      </c>
      <c r="E3550" s="5" t="e">
        <f t="shared" si="55"/>
        <v>#REF!</v>
      </c>
    </row>
    <row r="3551" spans="1:5" ht="13.8" x14ac:dyDescent="0.3">
      <c r="A3551" s="6">
        <v>89740</v>
      </c>
      <c r="B3551" s="6" t="s">
        <v>8927</v>
      </c>
      <c r="C3551" s="6" t="s">
        <v>5372</v>
      </c>
      <c r="D3551" s="10">
        <v>3.71</v>
      </c>
      <c r="E3551" s="5" t="e">
        <f t="shared" si="55"/>
        <v>#REF!</v>
      </c>
    </row>
    <row r="3552" spans="1:5" ht="13.8" x14ac:dyDescent="0.3">
      <c r="A3552" s="6">
        <v>89741</v>
      </c>
      <c r="B3552" s="6" t="s">
        <v>8928</v>
      </c>
      <c r="C3552" s="6" t="s">
        <v>5372</v>
      </c>
      <c r="D3552" s="10">
        <v>11.16</v>
      </c>
      <c r="E3552" s="5" t="e">
        <f t="shared" si="55"/>
        <v>#REF!</v>
      </c>
    </row>
    <row r="3553" spans="1:5" ht="13.8" x14ac:dyDescent="0.3">
      <c r="A3553" s="6">
        <v>89742</v>
      </c>
      <c r="B3553" s="6" t="s">
        <v>8929</v>
      </c>
      <c r="C3553" s="6" t="s">
        <v>5372</v>
      </c>
      <c r="D3553" s="10">
        <v>18.68</v>
      </c>
      <c r="E3553" s="5" t="e">
        <f t="shared" si="55"/>
        <v>#REF!</v>
      </c>
    </row>
    <row r="3554" spans="1:5" ht="13.8" x14ac:dyDescent="0.3">
      <c r="A3554" s="6">
        <v>89743</v>
      </c>
      <c r="B3554" s="6" t="s">
        <v>8930</v>
      </c>
      <c r="C3554" s="6" t="s">
        <v>5372</v>
      </c>
      <c r="D3554" s="10">
        <v>25.98</v>
      </c>
      <c r="E3554" s="5" t="e">
        <f t="shared" si="55"/>
        <v>#REF!</v>
      </c>
    </row>
    <row r="3555" spans="1:5" ht="13.8" x14ac:dyDescent="0.3">
      <c r="A3555" s="6">
        <v>89744</v>
      </c>
      <c r="B3555" s="6" t="s">
        <v>8931</v>
      </c>
      <c r="C3555" s="6" t="s">
        <v>5372</v>
      </c>
      <c r="D3555" s="10">
        <v>14.84</v>
      </c>
      <c r="E3555" s="5" t="e">
        <f t="shared" si="55"/>
        <v>#REF!</v>
      </c>
    </row>
    <row r="3556" spans="1:5" ht="13.8" x14ac:dyDescent="0.3">
      <c r="A3556" s="6">
        <v>89745</v>
      </c>
      <c r="B3556" s="6" t="s">
        <v>8932</v>
      </c>
      <c r="C3556" s="6" t="s">
        <v>5372</v>
      </c>
      <c r="D3556" s="10">
        <v>17.73</v>
      </c>
      <c r="E3556" s="5" t="e">
        <f t="shared" si="55"/>
        <v>#REF!</v>
      </c>
    </row>
    <row r="3557" spans="1:5" ht="13.8" x14ac:dyDescent="0.3">
      <c r="A3557" s="6">
        <v>89746</v>
      </c>
      <c r="B3557" s="6" t="s">
        <v>8933</v>
      </c>
      <c r="C3557" s="6" t="s">
        <v>5372</v>
      </c>
      <c r="D3557" s="10">
        <v>14.81</v>
      </c>
      <c r="E3557" s="5" t="e">
        <f t="shared" si="55"/>
        <v>#REF!</v>
      </c>
    </row>
    <row r="3558" spans="1:5" ht="13.8" x14ac:dyDescent="0.3">
      <c r="A3558" s="6">
        <v>89747</v>
      </c>
      <c r="B3558" s="6" t="s">
        <v>8934</v>
      </c>
      <c r="C3558" s="6" t="s">
        <v>5372</v>
      </c>
      <c r="D3558" s="10">
        <v>6.72</v>
      </c>
      <c r="E3558" s="5" t="e">
        <f t="shared" si="55"/>
        <v>#REF!</v>
      </c>
    </row>
    <row r="3559" spans="1:5" ht="13.8" x14ac:dyDescent="0.3">
      <c r="A3559" s="6">
        <v>89748</v>
      </c>
      <c r="B3559" s="6" t="s">
        <v>8935</v>
      </c>
      <c r="C3559" s="6" t="s">
        <v>5372</v>
      </c>
      <c r="D3559" s="10">
        <v>22.76</v>
      </c>
      <c r="E3559" s="5" t="e">
        <f t="shared" si="55"/>
        <v>#REF!</v>
      </c>
    </row>
    <row r="3560" spans="1:5" ht="13.8" x14ac:dyDescent="0.3">
      <c r="A3560" s="6">
        <v>89749</v>
      </c>
      <c r="B3560" s="6" t="s">
        <v>8936</v>
      </c>
      <c r="C3560" s="6" t="s">
        <v>5372</v>
      </c>
      <c r="D3560" s="10">
        <v>8.09</v>
      </c>
      <c r="E3560" s="5" t="e">
        <f t="shared" si="55"/>
        <v>#REF!</v>
      </c>
    </row>
    <row r="3561" spans="1:5" ht="13.8" x14ac:dyDescent="0.3">
      <c r="A3561" s="6">
        <v>89750</v>
      </c>
      <c r="B3561" s="6" t="s">
        <v>8937</v>
      </c>
      <c r="C3561" s="6" t="s">
        <v>5372</v>
      </c>
      <c r="D3561" s="10">
        <v>36.799999999999997</v>
      </c>
      <c r="E3561" s="5" t="e">
        <f t="shared" si="55"/>
        <v>#REF!</v>
      </c>
    </row>
    <row r="3562" spans="1:5" ht="13.8" x14ac:dyDescent="0.3">
      <c r="A3562" s="6">
        <v>89751</v>
      </c>
      <c r="B3562" s="6" t="s">
        <v>8938</v>
      </c>
      <c r="C3562" s="6" t="s">
        <v>5372</v>
      </c>
      <c r="D3562" s="10">
        <v>3.11</v>
      </c>
      <c r="E3562" s="5" t="e">
        <f t="shared" si="55"/>
        <v>#REF!</v>
      </c>
    </row>
    <row r="3563" spans="1:5" ht="13.8" x14ac:dyDescent="0.3">
      <c r="A3563" s="6">
        <v>89752</v>
      </c>
      <c r="B3563" s="6" t="s">
        <v>8939</v>
      </c>
      <c r="C3563" s="6" t="s">
        <v>5372</v>
      </c>
      <c r="D3563" s="10">
        <v>3.65</v>
      </c>
      <c r="E3563" s="5" t="e">
        <f t="shared" si="55"/>
        <v>#REF!</v>
      </c>
    </row>
    <row r="3564" spans="1:5" ht="13.8" x14ac:dyDescent="0.3">
      <c r="A3564" s="6">
        <v>89753</v>
      </c>
      <c r="B3564" s="6" t="s">
        <v>8940</v>
      </c>
      <c r="C3564" s="6" t="s">
        <v>5372</v>
      </c>
      <c r="D3564" s="10">
        <v>5.44</v>
      </c>
      <c r="E3564" s="5" t="e">
        <f t="shared" si="55"/>
        <v>#REF!</v>
      </c>
    </row>
    <row r="3565" spans="1:5" ht="13.8" x14ac:dyDescent="0.3">
      <c r="A3565" s="6">
        <v>89754</v>
      </c>
      <c r="B3565" s="6" t="s">
        <v>8941</v>
      </c>
      <c r="C3565" s="6" t="s">
        <v>5372</v>
      </c>
      <c r="D3565" s="10">
        <v>9.6999999999999993</v>
      </c>
      <c r="E3565" s="5" t="e">
        <f t="shared" si="55"/>
        <v>#REF!</v>
      </c>
    </row>
    <row r="3566" spans="1:5" ht="13.8" x14ac:dyDescent="0.3">
      <c r="A3566" s="6">
        <v>89755</v>
      </c>
      <c r="B3566" s="6" t="s">
        <v>8942</v>
      </c>
      <c r="C3566" s="6" t="s">
        <v>5372</v>
      </c>
      <c r="D3566" s="10">
        <v>6.3</v>
      </c>
      <c r="E3566" s="5" t="e">
        <f t="shared" si="55"/>
        <v>#REF!</v>
      </c>
    </row>
    <row r="3567" spans="1:5" ht="13.8" x14ac:dyDescent="0.3">
      <c r="A3567" s="6">
        <v>89756</v>
      </c>
      <c r="B3567" s="6" t="s">
        <v>8943</v>
      </c>
      <c r="C3567" s="6" t="s">
        <v>5372</v>
      </c>
      <c r="D3567" s="10">
        <v>10.92</v>
      </c>
      <c r="E3567" s="5" t="e">
        <f t="shared" si="55"/>
        <v>#REF!</v>
      </c>
    </row>
    <row r="3568" spans="1:5" ht="13.8" x14ac:dyDescent="0.3">
      <c r="A3568" s="6">
        <v>89757</v>
      </c>
      <c r="B3568" s="6" t="s">
        <v>8944</v>
      </c>
      <c r="C3568" s="6" t="s">
        <v>5372</v>
      </c>
      <c r="D3568" s="10">
        <v>16.8</v>
      </c>
      <c r="E3568" s="5" t="e">
        <f t="shared" si="55"/>
        <v>#REF!</v>
      </c>
    </row>
    <row r="3569" spans="1:5" ht="13.8" x14ac:dyDescent="0.3">
      <c r="A3569" s="6">
        <v>89758</v>
      </c>
      <c r="B3569" s="6" t="s">
        <v>8945</v>
      </c>
      <c r="C3569" s="6" t="s">
        <v>5372</v>
      </c>
      <c r="D3569" s="10">
        <v>26.4</v>
      </c>
      <c r="E3569" s="5" t="e">
        <f t="shared" si="55"/>
        <v>#REF!</v>
      </c>
    </row>
    <row r="3570" spans="1:5" ht="13.8" x14ac:dyDescent="0.3">
      <c r="A3570" s="6">
        <v>89759</v>
      </c>
      <c r="B3570" s="6" t="s">
        <v>8946</v>
      </c>
      <c r="C3570" s="6" t="s">
        <v>5372</v>
      </c>
      <c r="D3570" s="10">
        <v>4.25</v>
      </c>
      <c r="E3570" s="5" t="e">
        <f t="shared" si="55"/>
        <v>#REF!</v>
      </c>
    </row>
    <row r="3571" spans="1:5" ht="13.8" x14ac:dyDescent="0.3">
      <c r="A3571" s="6">
        <v>89760</v>
      </c>
      <c r="B3571" s="6" t="s">
        <v>8947</v>
      </c>
      <c r="C3571" s="6" t="s">
        <v>5372</v>
      </c>
      <c r="D3571" s="10">
        <v>10.37</v>
      </c>
      <c r="E3571" s="5" t="e">
        <f t="shared" si="55"/>
        <v>#REF!</v>
      </c>
    </row>
    <row r="3572" spans="1:5" ht="13.8" x14ac:dyDescent="0.3">
      <c r="A3572" s="6">
        <v>89761</v>
      </c>
      <c r="B3572" s="6" t="s">
        <v>8948</v>
      </c>
      <c r="C3572" s="6" t="s">
        <v>5372</v>
      </c>
      <c r="D3572" s="10">
        <v>17.260000000000002</v>
      </c>
      <c r="E3572" s="5" t="e">
        <f t="shared" si="55"/>
        <v>#REF!</v>
      </c>
    </row>
    <row r="3573" spans="1:5" ht="13.8" x14ac:dyDescent="0.3">
      <c r="A3573" s="6">
        <v>89762</v>
      </c>
      <c r="B3573" s="6" t="s">
        <v>8949</v>
      </c>
      <c r="C3573" s="6" t="s">
        <v>5372</v>
      </c>
      <c r="D3573" s="10">
        <v>24.66</v>
      </c>
      <c r="E3573" s="5" t="e">
        <f t="shared" si="55"/>
        <v>#REF!</v>
      </c>
    </row>
    <row r="3574" spans="1:5" ht="13.8" x14ac:dyDescent="0.3">
      <c r="A3574" s="6">
        <v>89763</v>
      </c>
      <c r="B3574" s="6" t="s">
        <v>8950</v>
      </c>
      <c r="C3574" s="6" t="s">
        <v>5372</v>
      </c>
      <c r="D3574" s="10">
        <v>97.87</v>
      </c>
      <c r="E3574" s="5" t="e">
        <f t="shared" si="55"/>
        <v>#REF!</v>
      </c>
    </row>
    <row r="3575" spans="1:5" ht="13.8" x14ac:dyDescent="0.3">
      <c r="A3575" s="6">
        <v>89764</v>
      </c>
      <c r="B3575" s="6" t="s">
        <v>8951</v>
      </c>
      <c r="C3575" s="6" t="s">
        <v>5372</v>
      </c>
      <c r="D3575" s="10">
        <v>18.75</v>
      </c>
      <c r="E3575" s="5" t="e">
        <f t="shared" si="55"/>
        <v>#REF!</v>
      </c>
    </row>
    <row r="3576" spans="1:5" ht="13.8" x14ac:dyDescent="0.3">
      <c r="A3576" s="6">
        <v>89765</v>
      </c>
      <c r="B3576" s="6" t="s">
        <v>8952</v>
      </c>
      <c r="C3576" s="6" t="s">
        <v>5372</v>
      </c>
      <c r="D3576" s="10">
        <v>7.89</v>
      </c>
      <c r="E3576" s="5" t="e">
        <f t="shared" si="55"/>
        <v>#REF!</v>
      </c>
    </row>
    <row r="3577" spans="1:5" ht="13.8" x14ac:dyDescent="0.3">
      <c r="A3577" s="6">
        <v>89766</v>
      </c>
      <c r="B3577" s="6" t="s">
        <v>8953</v>
      </c>
      <c r="C3577" s="6" t="s">
        <v>5372</v>
      </c>
      <c r="D3577" s="10">
        <v>11.75</v>
      </c>
      <c r="E3577" s="5" t="e">
        <f t="shared" si="55"/>
        <v>#REF!</v>
      </c>
    </row>
    <row r="3578" spans="1:5" ht="13.8" x14ac:dyDescent="0.3">
      <c r="A3578" s="6">
        <v>89767</v>
      </c>
      <c r="B3578" s="6" t="s">
        <v>8954</v>
      </c>
      <c r="C3578" s="6" t="s">
        <v>5372</v>
      </c>
      <c r="D3578" s="10">
        <v>11.75</v>
      </c>
      <c r="E3578" s="5" t="e">
        <f t="shared" si="55"/>
        <v>#REF!</v>
      </c>
    </row>
    <row r="3579" spans="1:5" ht="13.8" x14ac:dyDescent="0.3">
      <c r="A3579" s="6">
        <v>89768</v>
      </c>
      <c r="B3579" s="6" t="s">
        <v>8955</v>
      </c>
      <c r="C3579" s="6" t="s">
        <v>5372</v>
      </c>
      <c r="D3579" s="10">
        <v>11.76</v>
      </c>
      <c r="E3579" s="5" t="e">
        <f t="shared" si="55"/>
        <v>#REF!</v>
      </c>
    </row>
    <row r="3580" spans="1:5" ht="13.8" x14ac:dyDescent="0.3">
      <c r="A3580" s="6">
        <v>89769</v>
      </c>
      <c r="B3580" s="6" t="s">
        <v>8956</v>
      </c>
      <c r="C3580" s="6" t="s">
        <v>5372</v>
      </c>
      <c r="D3580" s="10">
        <v>28.13</v>
      </c>
      <c r="E3580" s="5" t="e">
        <f t="shared" si="55"/>
        <v>#REF!</v>
      </c>
    </row>
    <row r="3581" spans="1:5" ht="13.8" x14ac:dyDescent="0.3">
      <c r="A3581" s="6">
        <v>89772</v>
      </c>
      <c r="B3581" s="6" t="s">
        <v>8957</v>
      </c>
      <c r="C3581" s="6" t="s">
        <v>1</v>
      </c>
      <c r="D3581" s="10">
        <v>63.39</v>
      </c>
      <c r="E3581" s="5" t="e">
        <f t="shared" si="55"/>
        <v>#REF!</v>
      </c>
    </row>
    <row r="3582" spans="1:5" ht="13.8" x14ac:dyDescent="0.3">
      <c r="A3582" s="6">
        <v>89774</v>
      </c>
      <c r="B3582" s="6" t="s">
        <v>8958</v>
      </c>
      <c r="C3582" s="6" t="s">
        <v>5372</v>
      </c>
      <c r="D3582" s="10">
        <v>9.01</v>
      </c>
      <c r="E3582" s="5" t="e">
        <f t="shared" si="55"/>
        <v>#REF!</v>
      </c>
    </row>
    <row r="3583" spans="1:5" ht="13.8" x14ac:dyDescent="0.3">
      <c r="A3583" s="6">
        <v>89776</v>
      </c>
      <c r="B3583" s="6" t="s">
        <v>8959</v>
      </c>
      <c r="C3583" s="6" t="s">
        <v>5372</v>
      </c>
      <c r="D3583" s="10">
        <v>12.3</v>
      </c>
      <c r="E3583" s="5" t="e">
        <f t="shared" si="55"/>
        <v>#REF!</v>
      </c>
    </row>
    <row r="3584" spans="1:5" ht="13.8" x14ac:dyDescent="0.3">
      <c r="A3584" s="6">
        <v>89777</v>
      </c>
      <c r="B3584" s="6" t="s">
        <v>8960</v>
      </c>
      <c r="C3584" s="6" t="s">
        <v>5372</v>
      </c>
      <c r="D3584" s="10">
        <v>14.38</v>
      </c>
      <c r="E3584" s="5" t="e">
        <f t="shared" si="55"/>
        <v>#REF!</v>
      </c>
    </row>
    <row r="3585" spans="1:5" ht="13.8" x14ac:dyDescent="0.3">
      <c r="A3585" s="6">
        <v>89778</v>
      </c>
      <c r="B3585" s="6" t="s">
        <v>8961</v>
      </c>
      <c r="C3585" s="6" t="s">
        <v>5372</v>
      </c>
      <c r="D3585" s="10">
        <v>11.33</v>
      </c>
      <c r="E3585" s="5" t="e">
        <f t="shared" si="55"/>
        <v>#REF!</v>
      </c>
    </row>
    <row r="3586" spans="1:5" ht="13.8" x14ac:dyDescent="0.3">
      <c r="A3586" s="6">
        <v>89779</v>
      </c>
      <c r="B3586" s="6" t="s">
        <v>8962</v>
      </c>
      <c r="C3586" s="6" t="s">
        <v>5372</v>
      </c>
      <c r="D3586" s="10">
        <v>17.43</v>
      </c>
      <c r="E3586" s="5" t="e">
        <f t="shared" si="55"/>
        <v>#REF!</v>
      </c>
    </row>
    <row r="3587" spans="1:5" ht="13.8" x14ac:dyDescent="0.3">
      <c r="A3587" s="6">
        <v>89780</v>
      </c>
      <c r="B3587" s="6" t="s">
        <v>8963</v>
      </c>
      <c r="C3587" s="6" t="s">
        <v>5372</v>
      </c>
      <c r="D3587" s="10">
        <v>14.38</v>
      </c>
      <c r="E3587" s="5" t="e">
        <f t="shared" si="55"/>
        <v>#REF!</v>
      </c>
    </row>
    <row r="3588" spans="1:5" ht="13.8" x14ac:dyDescent="0.3">
      <c r="A3588" s="6">
        <v>89781</v>
      </c>
      <c r="B3588" s="6" t="s">
        <v>8964</v>
      </c>
      <c r="C3588" s="6" t="s">
        <v>5372</v>
      </c>
      <c r="D3588" s="10">
        <v>21.54</v>
      </c>
      <c r="E3588" s="5" t="e">
        <f t="shared" si="55"/>
        <v>#REF!</v>
      </c>
    </row>
    <row r="3589" spans="1:5" ht="13.8" x14ac:dyDescent="0.3">
      <c r="A3589" s="6">
        <v>89782</v>
      </c>
      <c r="B3589" s="6" t="s">
        <v>8965</v>
      </c>
      <c r="C3589" s="6" t="s">
        <v>5372</v>
      </c>
      <c r="D3589" s="10">
        <v>7.16</v>
      </c>
      <c r="E3589" s="5" t="e">
        <f t="shared" si="55"/>
        <v>#REF!</v>
      </c>
    </row>
    <row r="3590" spans="1:5" ht="13.8" x14ac:dyDescent="0.3">
      <c r="A3590" s="6">
        <v>89783</v>
      </c>
      <c r="B3590" s="6" t="s">
        <v>8966</v>
      </c>
      <c r="C3590" s="6" t="s">
        <v>5372</v>
      </c>
      <c r="D3590" s="10">
        <v>7.31</v>
      </c>
      <c r="E3590" s="5" t="e">
        <f t="shared" si="55"/>
        <v>#REF!</v>
      </c>
    </row>
    <row r="3591" spans="1:5" ht="13.8" x14ac:dyDescent="0.3">
      <c r="A3591" s="6">
        <v>89784</v>
      </c>
      <c r="B3591" s="6" t="s">
        <v>8967</v>
      </c>
      <c r="C3591" s="6" t="s">
        <v>5372</v>
      </c>
      <c r="D3591" s="10">
        <v>11.94</v>
      </c>
      <c r="E3591" s="5" t="e">
        <f t="shared" si="55"/>
        <v>#REF!</v>
      </c>
    </row>
    <row r="3592" spans="1:5" ht="13.8" x14ac:dyDescent="0.3">
      <c r="A3592" s="6">
        <v>89785</v>
      </c>
      <c r="B3592" s="6" t="s">
        <v>8968</v>
      </c>
      <c r="C3592" s="6" t="s">
        <v>5372</v>
      </c>
      <c r="D3592" s="10">
        <v>12.95</v>
      </c>
      <c r="E3592" s="5" t="e">
        <f t="shared" ref="E3592:E3655" si="56">TRUNC(D3592-(D3592*$F$3),2)</f>
        <v>#REF!</v>
      </c>
    </row>
    <row r="3593" spans="1:5" ht="13.8" x14ac:dyDescent="0.3">
      <c r="A3593" s="6">
        <v>89786</v>
      </c>
      <c r="B3593" s="6" t="s">
        <v>8969</v>
      </c>
      <c r="C3593" s="6" t="s">
        <v>5372</v>
      </c>
      <c r="D3593" s="10">
        <v>19.62</v>
      </c>
      <c r="E3593" s="5" t="e">
        <f t="shared" si="56"/>
        <v>#REF!</v>
      </c>
    </row>
    <row r="3594" spans="1:5" ht="13.8" x14ac:dyDescent="0.3">
      <c r="A3594" s="6">
        <v>89787</v>
      </c>
      <c r="B3594" s="6" t="s">
        <v>8970</v>
      </c>
      <c r="C3594" s="6" t="s">
        <v>5372</v>
      </c>
      <c r="D3594" s="10">
        <v>21.54</v>
      </c>
      <c r="E3594" s="5" t="e">
        <f t="shared" si="56"/>
        <v>#REF!</v>
      </c>
    </row>
    <row r="3595" spans="1:5" ht="13.8" x14ac:dyDescent="0.3">
      <c r="A3595" s="6">
        <v>89788</v>
      </c>
      <c r="B3595" s="6" t="s">
        <v>8971</v>
      </c>
      <c r="C3595" s="6" t="s">
        <v>5372</v>
      </c>
      <c r="D3595" s="10">
        <v>42.44</v>
      </c>
      <c r="E3595" s="5" t="e">
        <f t="shared" si="56"/>
        <v>#REF!</v>
      </c>
    </row>
    <row r="3596" spans="1:5" ht="13.8" x14ac:dyDescent="0.3">
      <c r="A3596" s="6">
        <v>89789</v>
      </c>
      <c r="B3596" s="6" t="s">
        <v>8972</v>
      </c>
      <c r="C3596" s="6" t="s">
        <v>5372</v>
      </c>
      <c r="D3596" s="10">
        <v>43.12</v>
      </c>
      <c r="E3596" s="5" t="e">
        <f t="shared" si="56"/>
        <v>#REF!</v>
      </c>
    </row>
    <row r="3597" spans="1:5" ht="13.8" x14ac:dyDescent="0.3">
      <c r="A3597" s="6">
        <v>89790</v>
      </c>
      <c r="B3597" s="6" t="s">
        <v>8973</v>
      </c>
      <c r="C3597" s="6" t="s">
        <v>5372</v>
      </c>
      <c r="D3597" s="10">
        <v>105.64</v>
      </c>
      <c r="E3597" s="5" t="e">
        <f t="shared" si="56"/>
        <v>#REF!</v>
      </c>
    </row>
    <row r="3598" spans="1:5" ht="13.8" x14ac:dyDescent="0.3">
      <c r="A3598" s="6">
        <v>89791</v>
      </c>
      <c r="B3598" s="6" t="s">
        <v>8974</v>
      </c>
      <c r="C3598" s="6" t="s">
        <v>5372</v>
      </c>
      <c r="D3598" s="10">
        <v>108.14</v>
      </c>
      <c r="E3598" s="5" t="e">
        <f t="shared" si="56"/>
        <v>#REF!</v>
      </c>
    </row>
    <row r="3599" spans="1:5" ht="13.8" x14ac:dyDescent="0.3">
      <c r="A3599" s="6">
        <v>89792</v>
      </c>
      <c r="B3599" s="6" t="s">
        <v>8975</v>
      </c>
      <c r="C3599" s="6" t="s">
        <v>5372</v>
      </c>
      <c r="D3599" s="10">
        <v>123.81</v>
      </c>
      <c r="E3599" s="5" t="e">
        <f t="shared" si="56"/>
        <v>#REF!</v>
      </c>
    </row>
    <row r="3600" spans="1:5" ht="13.8" x14ac:dyDescent="0.3">
      <c r="A3600" s="6">
        <v>89793</v>
      </c>
      <c r="B3600" s="6" t="s">
        <v>8976</v>
      </c>
      <c r="C3600" s="6" t="s">
        <v>5372</v>
      </c>
      <c r="D3600" s="10">
        <v>127.18</v>
      </c>
      <c r="E3600" s="5" t="e">
        <f t="shared" si="56"/>
        <v>#REF!</v>
      </c>
    </row>
    <row r="3601" spans="1:5" ht="13.8" x14ac:dyDescent="0.3">
      <c r="A3601" s="6">
        <v>89794</v>
      </c>
      <c r="B3601" s="6" t="s">
        <v>8977</v>
      </c>
      <c r="C3601" s="6" t="s">
        <v>5372</v>
      </c>
      <c r="D3601" s="10">
        <v>9.6999999999999993</v>
      </c>
      <c r="E3601" s="5" t="e">
        <f t="shared" si="56"/>
        <v>#REF!</v>
      </c>
    </row>
    <row r="3602" spans="1:5" ht="13.8" x14ac:dyDescent="0.3">
      <c r="A3602" s="6">
        <v>89795</v>
      </c>
      <c r="B3602" s="6" t="s">
        <v>8978</v>
      </c>
      <c r="C3602" s="6" t="s">
        <v>5372</v>
      </c>
      <c r="D3602" s="10">
        <v>21.02</v>
      </c>
      <c r="E3602" s="5" t="e">
        <f t="shared" si="56"/>
        <v>#REF!</v>
      </c>
    </row>
    <row r="3603" spans="1:5" ht="13.8" x14ac:dyDescent="0.3">
      <c r="A3603" s="6">
        <v>89796</v>
      </c>
      <c r="B3603" s="6" t="s">
        <v>8979</v>
      </c>
      <c r="C3603" s="6" t="s">
        <v>5372</v>
      </c>
      <c r="D3603" s="10">
        <v>24.28</v>
      </c>
      <c r="E3603" s="5" t="e">
        <f t="shared" si="56"/>
        <v>#REF!</v>
      </c>
    </row>
    <row r="3604" spans="1:5" ht="13.8" x14ac:dyDescent="0.3">
      <c r="A3604" s="6">
        <v>89797</v>
      </c>
      <c r="B3604" s="6" t="s">
        <v>8980</v>
      </c>
      <c r="C3604" s="6" t="s">
        <v>5372</v>
      </c>
      <c r="D3604" s="10">
        <v>27.56</v>
      </c>
      <c r="E3604" s="5" t="e">
        <f t="shared" si="56"/>
        <v>#REF!</v>
      </c>
    </row>
    <row r="3605" spans="1:5" ht="13.8" x14ac:dyDescent="0.3">
      <c r="A3605" s="6">
        <v>89801</v>
      </c>
      <c r="B3605" s="6" t="s">
        <v>8981</v>
      </c>
      <c r="C3605" s="6" t="s">
        <v>5372</v>
      </c>
      <c r="D3605" s="10">
        <v>4.04</v>
      </c>
      <c r="E3605" s="5" t="e">
        <f t="shared" si="56"/>
        <v>#REF!</v>
      </c>
    </row>
    <row r="3606" spans="1:5" ht="13.8" x14ac:dyDescent="0.3">
      <c r="A3606" s="6">
        <v>89802</v>
      </c>
      <c r="B3606" s="6" t="s">
        <v>8982</v>
      </c>
      <c r="C3606" s="6" t="s">
        <v>5372</v>
      </c>
      <c r="D3606" s="10">
        <v>4.4000000000000004</v>
      </c>
      <c r="E3606" s="5" t="e">
        <f t="shared" si="56"/>
        <v>#REF!</v>
      </c>
    </row>
    <row r="3607" spans="1:5" ht="13.8" x14ac:dyDescent="0.3">
      <c r="A3607" s="6">
        <v>89803</v>
      </c>
      <c r="B3607" s="6" t="s">
        <v>8983</v>
      </c>
      <c r="C3607" s="6" t="s">
        <v>5372</v>
      </c>
      <c r="D3607" s="10">
        <v>8.24</v>
      </c>
      <c r="E3607" s="5" t="e">
        <f t="shared" si="56"/>
        <v>#REF!</v>
      </c>
    </row>
    <row r="3608" spans="1:5" ht="13.8" x14ac:dyDescent="0.3">
      <c r="A3608" s="6">
        <v>89804</v>
      </c>
      <c r="B3608" s="6" t="s">
        <v>8984</v>
      </c>
      <c r="C3608" s="6" t="s">
        <v>5372</v>
      </c>
      <c r="D3608" s="10">
        <v>8.83</v>
      </c>
      <c r="E3608" s="5" t="e">
        <f t="shared" si="56"/>
        <v>#REF!</v>
      </c>
    </row>
    <row r="3609" spans="1:5" ht="13.8" x14ac:dyDescent="0.3">
      <c r="A3609" s="6">
        <v>89805</v>
      </c>
      <c r="B3609" s="6" t="s">
        <v>8985</v>
      </c>
      <c r="C3609" s="6" t="s">
        <v>5372</v>
      </c>
      <c r="D3609" s="10">
        <v>8.16</v>
      </c>
      <c r="E3609" s="5" t="e">
        <f t="shared" si="56"/>
        <v>#REF!</v>
      </c>
    </row>
    <row r="3610" spans="1:5" ht="13.8" x14ac:dyDescent="0.3">
      <c r="A3610" s="6">
        <v>89806</v>
      </c>
      <c r="B3610" s="6" t="s">
        <v>8986</v>
      </c>
      <c r="C3610" s="6" t="s">
        <v>5372</v>
      </c>
      <c r="D3610" s="10">
        <v>8.66</v>
      </c>
      <c r="E3610" s="5" t="e">
        <f t="shared" si="56"/>
        <v>#REF!</v>
      </c>
    </row>
    <row r="3611" spans="1:5" ht="13.8" x14ac:dyDescent="0.3">
      <c r="A3611" s="6">
        <v>89807</v>
      </c>
      <c r="B3611" s="6" t="s">
        <v>8987</v>
      </c>
      <c r="C3611" s="6" t="s">
        <v>5372</v>
      </c>
      <c r="D3611" s="10">
        <v>15.43</v>
      </c>
      <c r="E3611" s="5" t="e">
        <f t="shared" si="56"/>
        <v>#REF!</v>
      </c>
    </row>
    <row r="3612" spans="1:5" ht="13.8" x14ac:dyDescent="0.3">
      <c r="A3612" s="6">
        <v>89808</v>
      </c>
      <c r="B3612" s="6" t="s">
        <v>8988</v>
      </c>
      <c r="C3612" s="6" t="s">
        <v>5372</v>
      </c>
      <c r="D3612" s="10">
        <v>22.73</v>
      </c>
      <c r="E3612" s="5" t="e">
        <f t="shared" si="56"/>
        <v>#REF!</v>
      </c>
    </row>
    <row r="3613" spans="1:5" ht="13.8" x14ac:dyDescent="0.3">
      <c r="A3613" s="6">
        <v>89809</v>
      </c>
      <c r="B3613" s="6" t="s">
        <v>8989</v>
      </c>
      <c r="C3613" s="6" t="s">
        <v>5372</v>
      </c>
      <c r="D3613" s="10">
        <v>11</v>
      </c>
      <c r="E3613" s="5" t="e">
        <f t="shared" si="56"/>
        <v>#REF!</v>
      </c>
    </row>
    <row r="3614" spans="1:5" ht="13.8" x14ac:dyDescent="0.3">
      <c r="A3614" s="6">
        <v>89810</v>
      </c>
      <c r="B3614" s="6" t="s">
        <v>8990</v>
      </c>
      <c r="C3614" s="6" t="s">
        <v>5372</v>
      </c>
      <c r="D3614" s="10">
        <v>10.97</v>
      </c>
      <c r="E3614" s="5" t="e">
        <f t="shared" si="56"/>
        <v>#REF!</v>
      </c>
    </row>
    <row r="3615" spans="1:5" ht="13.8" x14ac:dyDescent="0.3">
      <c r="A3615" s="6">
        <v>89811</v>
      </c>
      <c r="B3615" s="6" t="s">
        <v>8991</v>
      </c>
      <c r="C3615" s="6" t="s">
        <v>5372</v>
      </c>
      <c r="D3615" s="10">
        <v>18.920000000000002</v>
      </c>
      <c r="E3615" s="5" t="e">
        <f t="shared" si="56"/>
        <v>#REF!</v>
      </c>
    </row>
    <row r="3616" spans="1:5" ht="13.8" x14ac:dyDescent="0.3">
      <c r="A3616" s="6">
        <v>89812</v>
      </c>
      <c r="B3616" s="6" t="s">
        <v>8992</v>
      </c>
      <c r="C3616" s="6" t="s">
        <v>5372</v>
      </c>
      <c r="D3616" s="10">
        <v>32.96</v>
      </c>
      <c r="E3616" s="5" t="e">
        <f t="shared" si="56"/>
        <v>#REF!</v>
      </c>
    </row>
    <row r="3617" spans="1:5" ht="13.8" x14ac:dyDescent="0.3">
      <c r="A3617" s="6">
        <v>89813</v>
      </c>
      <c r="B3617" s="6" t="s">
        <v>8993</v>
      </c>
      <c r="C3617" s="6" t="s">
        <v>5372</v>
      </c>
      <c r="D3617" s="10">
        <v>3.96</v>
      </c>
      <c r="E3617" s="5" t="e">
        <f t="shared" si="56"/>
        <v>#REF!</v>
      </c>
    </row>
    <row r="3618" spans="1:5" ht="13.8" x14ac:dyDescent="0.3">
      <c r="A3618" s="6">
        <v>89814</v>
      </c>
      <c r="B3618" s="6" t="s">
        <v>8994</v>
      </c>
      <c r="C3618" s="6" t="s">
        <v>5372</v>
      </c>
      <c r="D3618" s="10">
        <v>8.2200000000000006</v>
      </c>
      <c r="E3618" s="5" t="e">
        <f t="shared" si="56"/>
        <v>#REF!</v>
      </c>
    </row>
    <row r="3619" spans="1:5" ht="13.8" x14ac:dyDescent="0.3">
      <c r="A3619" s="6">
        <v>89815</v>
      </c>
      <c r="B3619" s="6" t="s">
        <v>8995</v>
      </c>
      <c r="C3619" s="6" t="s">
        <v>5372</v>
      </c>
      <c r="D3619" s="10">
        <v>16.59</v>
      </c>
      <c r="E3619" s="5" t="e">
        <f t="shared" si="56"/>
        <v>#REF!</v>
      </c>
    </row>
    <row r="3620" spans="1:5" ht="13.8" x14ac:dyDescent="0.3">
      <c r="A3620" s="6">
        <v>89816</v>
      </c>
      <c r="B3620" s="6" t="s">
        <v>8996</v>
      </c>
      <c r="C3620" s="6" t="s">
        <v>5372</v>
      </c>
      <c r="D3620" s="10">
        <v>23.99</v>
      </c>
      <c r="E3620" s="5" t="e">
        <f t="shared" si="56"/>
        <v>#REF!</v>
      </c>
    </row>
    <row r="3621" spans="1:5" ht="13.8" x14ac:dyDescent="0.3">
      <c r="A3621" s="6">
        <v>89817</v>
      </c>
      <c r="B3621" s="6" t="s">
        <v>8997</v>
      </c>
      <c r="C3621" s="6" t="s">
        <v>5372</v>
      </c>
      <c r="D3621" s="10">
        <v>6.95</v>
      </c>
      <c r="E3621" s="5" t="e">
        <f t="shared" si="56"/>
        <v>#REF!</v>
      </c>
    </row>
    <row r="3622" spans="1:5" ht="13.8" x14ac:dyDescent="0.3">
      <c r="A3622" s="6">
        <v>89818</v>
      </c>
      <c r="B3622" s="6" t="s">
        <v>8998</v>
      </c>
      <c r="C3622" s="6" t="s">
        <v>5372</v>
      </c>
      <c r="D3622" s="10">
        <v>97.2</v>
      </c>
      <c r="E3622" s="5" t="e">
        <f t="shared" si="56"/>
        <v>#REF!</v>
      </c>
    </row>
    <row r="3623" spans="1:5" ht="13.8" x14ac:dyDescent="0.3">
      <c r="A3623" s="6">
        <v>89819</v>
      </c>
      <c r="B3623" s="6" t="s">
        <v>8999</v>
      </c>
      <c r="C3623" s="6" t="s">
        <v>5372</v>
      </c>
      <c r="D3623" s="10">
        <v>10.24</v>
      </c>
      <c r="E3623" s="5" t="e">
        <f t="shared" si="56"/>
        <v>#REF!</v>
      </c>
    </row>
    <row r="3624" spans="1:5" ht="13.8" x14ac:dyDescent="0.3">
      <c r="A3624" s="6">
        <v>89820</v>
      </c>
      <c r="B3624" s="6" t="s">
        <v>9000</v>
      </c>
      <c r="C3624" s="6" t="s">
        <v>5372</v>
      </c>
      <c r="D3624" s="10">
        <v>18.079999999999998</v>
      </c>
      <c r="E3624" s="5" t="e">
        <f t="shared" si="56"/>
        <v>#REF!</v>
      </c>
    </row>
    <row r="3625" spans="1:5" ht="13.8" x14ac:dyDescent="0.3">
      <c r="A3625" s="6">
        <v>89821</v>
      </c>
      <c r="B3625" s="6" t="s">
        <v>9001</v>
      </c>
      <c r="C3625" s="6" t="s">
        <v>5372</v>
      </c>
      <c r="D3625" s="10">
        <v>8.67</v>
      </c>
      <c r="E3625" s="5" t="e">
        <f t="shared" si="56"/>
        <v>#REF!</v>
      </c>
    </row>
    <row r="3626" spans="1:5" ht="13.8" x14ac:dyDescent="0.3">
      <c r="A3626" s="6">
        <v>89822</v>
      </c>
      <c r="B3626" s="6" t="s">
        <v>9002</v>
      </c>
      <c r="C3626" s="6" t="s">
        <v>5372</v>
      </c>
      <c r="D3626" s="10">
        <v>12.8</v>
      </c>
      <c r="E3626" s="5" t="e">
        <f t="shared" si="56"/>
        <v>#REF!</v>
      </c>
    </row>
    <row r="3627" spans="1:5" ht="13.8" x14ac:dyDescent="0.3">
      <c r="A3627" s="6">
        <v>89823</v>
      </c>
      <c r="B3627" s="6" t="s">
        <v>9003</v>
      </c>
      <c r="C3627" s="6" t="s">
        <v>5372</v>
      </c>
      <c r="D3627" s="10">
        <v>14.77</v>
      </c>
      <c r="E3627" s="5" t="e">
        <f t="shared" si="56"/>
        <v>#REF!</v>
      </c>
    </row>
    <row r="3628" spans="1:5" ht="13.8" x14ac:dyDescent="0.3">
      <c r="A3628" s="6">
        <v>89824</v>
      </c>
      <c r="B3628" s="6" t="s">
        <v>9004</v>
      </c>
      <c r="C3628" s="6" t="s">
        <v>5372</v>
      </c>
      <c r="D3628" s="10">
        <v>22.63</v>
      </c>
      <c r="E3628" s="5" t="e">
        <f t="shared" si="56"/>
        <v>#REF!</v>
      </c>
    </row>
    <row r="3629" spans="1:5" ht="13.8" x14ac:dyDescent="0.3">
      <c r="A3629" s="6">
        <v>89825</v>
      </c>
      <c r="B3629" s="6" t="s">
        <v>9005</v>
      </c>
      <c r="C3629" s="6" t="s">
        <v>5372</v>
      </c>
      <c r="D3629" s="10">
        <v>8.69</v>
      </c>
      <c r="E3629" s="5" t="e">
        <f t="shared" si="56"/>
        <v>#REF!</v>
      </c>
    </row>
    <row r="3630" spans="1:5" ht="13.8" x14ac:dyDescent="0.3">
      <c r="A3630" s="6">
        <v>89826</v>
      </c>
      <c r="B3630" s="6" t="s">
        <v>9006</v>
      </c>
      <c r="C3630" s="6" t="s">
        <v>5372</v>
      </c>
      <c r="D3630" s="10">
        <v>99.18</v>
      </c>
      <c r="E3630" s="5" t="e">
        <f t="shared" si="56"/>
        <v>#REF!</v>
      </c>
    </row>
    <row r="3631" spans="1:5" ht="13.8" x14ac:dyDescent="0.3">
      <c r="A3631" s="6">
        <v>89827</v>
      </c>
      <c r="B3631" s="6" t="s">
        <v>9007</v>
      </c>
      <c r="C3631" s="6" t="s">
        <v>5372</v>
      </c>
      <c r="D3631" s="10">
        <v>9.6999999999999993</v>
      </c>
      <c r="E3631" s="5" t="e">
        <f t="shared" si="56"/>
        <v>#REF!</v>
      </c>
    </row>
    <row r="3632" spans="1:5" ht="13.8" x14ac:dyDescent="0.3">
      <c r="A3632" s="6">
        <v>89828</v>
      </c>
      <c r="B3632" s="6" t="s">
        <v>9008</v>
      </c>
      <c r="C3632" s="6" t="s">
        <v>5372</v>
      </c>
      <c r="D3632" s="10">
        <v>34.76</v>
      </c>
      <c r="E3632" s="5" t="e">
        <f t="shared" si="56"/>
        <v>#REF!</v>
      </c>
    </row>
    <row r="3633" spans="1:5" ht="13.8" x14ac:dyDescent="0.3">
      <c r="A3633" s="6">
        <v>89829</v>
      </c>
      <c r="B3633" s="6" t="s">
        <v>9009</v>
      </c>
      <c r="C3633" s="6" t="s">
        <v>5372</v>
      </c>
      <c r="D3633" s="10">
        <v>15.48</v>
      </c>
      <c r="E3633" s="5" t="e">
        <f t="shared" si="56"/>
        <v>#REF!</v>
      </c>
    </row>
    <row r="3634" spans="1:5" ht="13.8" x14ac:dyDescent="0.3">
      <c r="A3634" s="6">
        <v>89830</v>
      </c>
      <c r="B3634" s="6" t="s">
        <v>9010</v>
      </c>
      <c r="C3634" s="6" t="s">
        <v>5372</v>
      </c>
      <c r="D3634" s="10">
        <v>16.88</v>
      </c>
      <c r="E3634" s="5" t="e">
        <f t="shared" si="56"/>
        <v>#REF!</v>
      </c>
    </row>
    <row r="3635" spans="1:5" ht="13.8" x14ac:dyDescent="0.3">
      <c r="A3635" s="6">
        <v>89831</v>
      </c>
      <c r="B3635" s="6" t="s">
        <v>9011</v>
      </c>
      <c r="C3635" s="6" t="s">
        <v>5372</v>
      </c>
      <c r="D3635" s="10">
        <v>118.7</v>
      </c>
      <c r="E3635" s="5" t="e">
        <f t="shared" si="56"/>
        <v>#REF!</v>
      </c>
    </row>
    <row r="3636" spans="1:5" ht="13.8" x14ac:dyDescent="0.3">
      <c r="A3636" s="6">
        <v>89832</v>
      </c>
      <c r="B3636" s="6" t="s">
        <v>9012</v>
      </c>
      <c r="C3636" s="6" t="s">
        <v>5372</v>
      </c>
      <c r="D3636" s="10">
        <v>23.75</v>
      </c>
      <c r="E3636" s="5" t="e">
        <f t="shared" si="56"/>
        <v>#REF!</v>
      </c>
    </row>
    <row r="3637" spans="1:5" ht="13.8" x14ac:dyDescent="0.3">
      <c r="A3637" s="6">
        <v>89833</v>
      </c>
      <c r="B3637" s="6" t="s">
        <v>9013</v>
      </c>
      <c r="C3637" s="6" t="s">
        <v>5372</v>
      </c>
      <c r="D3637" s="10">
        <v>19.260000000000002</v>
      </c>
      <c r="E3637" s="5" t="e">
        <f t="shared" si="56"/>
        <v>#REF!</v>
      </c>
    </row>
    <row r="3638" spans="1:5" ht="13.8" x14ac:dyDescent="0.3">
      <c r="A3638" s="6">
        <v>89834</v>
      </c>
      <c r="B3638" s="6" t="s">
        <v>9014</v>
      </c>
      <c r="C3638" s="6" t="s">
        <v>5372</v>
      </c>
      <c r="D3638" s="10">
        <v>22.54</v>
      </c>
      <c r="E3638" s="5" t="e">
        <f t="shared" si="56"/>
        <v>#REF!</v>
      </c>
    </row>
    <row r="3639" spans="1:5" ht="13.8" x14ac:dyDescent="0.3">
      <c r="A3639" s="6">
        <v>89835</v>
      </c>
      <c r="B3639" s="6" t="s">
        <v>9015</v>
      </c>
      <c r="C3639" s="6" t="s">
        <v>5372</v>
      </c>
      <c r="D3639" s="10">
        <v>23.23</v>
      </c>
      <c r="E3639" s="5" t="e">
        <f t="shared" si="56"/>
        <v>#REF!</v>
      </c>
    </row>
    <row r="3640" spans="1:5" ht="13.8" x14ac:dyDescent="0.3">
      <c r="A3640" s="6">
        <v>89836</v>
      </c>
      <c r="B3640" s="6" t="s">
        <v>9016</v>
      </c>
      <c r="C3640" s="6" t="s">
        <v>5372</v>
      </c>
      <c r="D3640" s="10">
        <v>160.43</v>
      </c>
      <c r="E3640" s="5" t="e">
        <f t="shared" si="56"/>
        <v>#REF!</v>
      </c>
    </row>
    <row r="3641" spans="1:5" ht="13.8" x14ac:dyDescent="0.3">
      <c r="A3641" s="6">
        <v>89837</v>
      </c>
      <c r="B3641" s="6" t="s">
        <v>9017</v>
      </c>
      <c r="C3641" s="6" t="s">
        <v>5372</v>
      </c>
      <c r="D3641" s="10">
        <v>79.540000000000006</v>
      </c>
      <c r="E3641" s="5" t="e">
        <f t="shared" si="56"/>
        <v>#REF!</v>
      </c>
    </row>
    <row r="3642" spans="1:5" ht="13.8" x14ac:dyDescent="0.3">
      <c r="A3642" s="6">
        <v>89838</v>
      </c>
      <c r="B3642" s="6" t="s">
        <v>9018</v>
      </c>
      <c r="C3642" s="6" t="s">
        <v>5372</v>
      </c>
      <c r="D3642" s="10">
        <v>86.84</v>
      </c>
      <c r="E3642" s="5" t="e">
        <f t="shared" si="56"/>
        <v>#REF!</v>
      </c>
    </row>
    <row r="3643" spans="1:5" ht="13.8" x14ac:dyDescent="0.3">
      <c r="A3643" s="6">
        <v>89839</v>
      </c>
      <c r="B3643" s="6" t="s">
        <v>9019</v>
      </c>
      <c r="C3643" s="6" t="s">
        <v>5372</v>
      </c>
      <c r="D3643" s="10">
        <v>115.18</v>
      </c>
      <c r="E3643" s="5" t="e">
        <f t="shared" si="56"/>
        <v>#REF!</v>
      </c>
    </row>
    <row r="3644" spans="1:5" ht="13.8" x14ac:dyDescent="0.3">
      <c r="A3644" s="6">
        <v>89840</v>
      </c>
      <c r="B3644" s="6" t="s">
        <v>9020</v>
      </c>
      <c r="C3644" s="6" t="s">
        <v>5372</v>
      </c>
      <c r="D3644" s="10">
        <v>99.43</v>
      </c>
      <c r="E3644" s="5" t="e">
        <f t="shared" si="56"/>
        <v>#REF!</v>
      </c>
    </row>
    <row r="3645" spans="1:5" ht="13.8" x14ac:dyDescent="0.3">
      <c r="A3645" s="6">
        <v>89841</v>
      </c>
      <c r="B3645" s="6" t="s">
        <v>9021</v>
      </c>
      <c r="C3645" s="6" t="s">
        <v>5372</v>
      </c>
      <c r="D3645" s="10">
        <v>168.98</v>
      </c>
      <c r="E3645" s="5" t="e">
        <f t="shared" si="56"/>
        <v>#REF!</v>
      </c>
    </row>
    <row r="3646" spans="1:5" ht="13.8" x14ac:dyDescent="0.3">
      <c r="A3646" s="6">
        <v>89842</v>
      </c>
      <c r="B3646" s="6" t="s">
        <v>9022</v>
      </c>
      <c r="C3646" s="6" t="s">
        <v>5372</v>
      </c>
      <c r="D3646" s="10">
        <v>26.78</v>
      </c>
      <c r="E3646" s="5" t="e">
        <f t="shared" si="56"/>
        <v>#REF!</v>
      </c>
    </row>
    <row r="3647" spans="1:5" ht="13.8" x14ac:dyDescent="0.3">
      <c r="A3647" s="6">
        <v>89844</v>
      </c>
      <c r="B3647" s="6" t="s">
        <v>9023</v>
      </c>
      <c r="C3647" s="6" t="s">
        <v>5372</v>
      </c>
      <c r="D3647" s="10">
        <v>34.17</v>
      </c>
      <c r="E3647" s="5" t="e">
        <f t="shared" si="56"/>
        <v>#REF!</v>
      </c>
    </row>
    <row r="3648" spans="1:5" ht="13.8" x14ac:dyDescent="0.3">
      <c r="A3648" s="6">
        <v>89845</v>
      </c>
      <c r="B3648" s="6" t="s">
        <v>9024</v>
      </c>
      <c r="C3648" s="6" t="s">
        <v>5372</v>
      </c>
      <c r="D3648" s="10">
        <v>53.3</v>
      </c>
      <c r="E3648" s="5" t="e">
        <f t="shared" si="56"/>
        <v>#REF!</v>
      </c>
    </row>
    <row r="3649" spans="1:5" ht="13.8" x14ac:dyDescent="0.3">
      <c r="A3649" s="6">
        <v>89846</v>
      </c>
      <c r="B3649" s="6" t="s">
        <v>9025</v>
      </c>
      <c r="C3649" s="6" t="s">
        <v>5372</v>
      </c>
      <c r="D3649" s="10">
        <v>120.82</v>
      </c>
      <c r="E3649" s="5" t="e">
        <f t="shared" si="56"/>
        <v>#REF!</v>
      </c>
    </row>
    <row r="3650" spans="1:5" ht="13.8" x14ac:dyDescent="0.3">
      <c r="A3650" s="6">
        <v>89847</v>
      </c>
      <c r="B3650" s="6" t="s">
        <v>9026</v>
      </c>
      <c r="C3650" s="6" t="s">
        <v>5372</v>
      </c>
      <c r="D3650" s="10">
        <v>147.97999999999999</v>
      </c>
      <c r="E3650" s="5" t="e">
        <f t="shared" si="56"/>
        <v>#REF!</v>
      </c>
    </row>
    <row r="3651" spans="1:5" ht="13.8" x14ac:dyDescent="0.3">
      <c r="A3651" s="6">
        <v>89850</v>
      </c>
      <c r="B3651" s="6" t="s">
        <v>9027</v>
      </c>
      <c r="C3651" s="6" t="s">
        <v>5372</v>
      </c>
      <c r="D3651" s="10">
        <v>14.55</v>
      </c>
      <c r="E3651" s="5" t="e">
        <f t="shared" si="56"/>
        <v>#REF!</v>
      </c>
    </row>
    <row r="3652" spans="1:5" ht="13.8" x14ac:dyDescent="0.3">
      <c r="A3652" s="6">
        <v>89851</v>
      </c>
      <c r="B3652" s="6" t="s">
        <v>9028</v>
      </c>
      <c r="C3652" s="6" t="s">
        <v>5372</v>
      </c>
      <c r="D3652" s="10">
        <v>14.52</v>
      </c>
      <c r="E3652" s="5" t="e">
        <f t="shared" si="56"/>
        <v>#REF!</v>
      </c>
    </row>
    <row r="3653" spans="1:5" ht="13.8" x14ac:dyDescent="0.3">
      <c r="A3653" s="6">
        <v>89852</v>
      </c>
      <c r="B3653" s="6" t="s">
        <v>9029</v>
      </c>
      <c r="C3653" s="6" t="s">
        <v>5372</v>
      </c>
      <c r="D3653" s="10">
        <v>22.47</v>
      </c>
      <c r="E3653" s="5" t="e">
        <f t="shared" si="56"/>
        <v>#REF!</v>
      </c>
    </row>
    <row r="3654" spans="1:5" ht="13.8" x14ac:dyDescent="0.3">
      <c r="A3654" s="6">
        <v>89853</v>
      </c>
      <c r="B3654" s="6" t="s">
        <v>9030</v>
      </c>
      <c r="C3654" s="6" t="s">
        <v>5372</v>
      </c>
      <c r="D3654" s="10">
        <v>36.51</v>
      </c>
      <c r="E3654" s="5" t="e">
        <f t="shared" si="56"/>
        <v>#REF!</v>
      </c>
    </row>
    <row r="3655" spans="1:5" ht="13.8" x14ac:dyDescent="0.3">
      <c r="A3655" s="6">
        <v>89854</v>
      </c>
      <c r="B3655" s="6" t="s">
        <v>9031</v>
      </c>
      <c r="C3655" s="6" t="s">
        <v>5372</v>
      </c>
      <c r="D3655" s="10">
        <v>47.55</v>
      </c>
      <c r="E3655" s="5" t="e">
        <f t="shared" si="56"/>
        <v>#REF!</v>
      </c>
    </row>
    <row r="3656" spans="1:5" ht="13.8" x14ac:dyDescent="0.3">
      <c r="A3656" s="6">
        <v>89855</v>
      </c>
      <c r="B3656" s="6" t="s">
        <v>9032</v>
      </c>
      <c r="C3656" s="6" t="s">
        <v>5372</v>
      </c>
      <c r="D3656" s="10">
        <v>50.37</v>
      </c>
      <c r="E3656" s="5" t="e">
        <f t="shared" ref="E3656:E3719" si="57">TRUNC(D3656-(D3656*$F$3),2)</f>
        <v>#REF!</v>
      </c>
    </row>
    <row r="3657" spans="1:5" ht="13.8" x14ac:dyDescent="0.3">
      <c r="A3657" s="6">
        <v>89856</v>
      </c>
      <c r="B3657" s="6" t="s">
        <v>9033</v>
      </c>
      <c r="C3657" s="6" t="s">
        <v>5372</v>
      </c>
      <c r="D3657" s="10">
        <v>11.04</v>
      </c>
      <c r="E3657" s="5" t="e">
        <f t="shared" si="57"/>
        <v>#REF!</v>
      </c>
    </row>
    <row r="3658" spans="1:5" ht="13.8" x14ac:dyDescent="0.3">
      <c r="A3658" s="6">
        <v>89857</v>
      </c>
      <c r="B3658" s="6" t="s">
        <v>9034</v>
      </c>
      <c r="C3658" s="6" t="s">
        <v>5372</v>
      </c>
      <c r="D3658" s="10">
        <v>17.14</v>
      </c>
      <c r="E3658" s="5" t="e">
        <f t="shared" si="57"/>
        <v>#REF!</v>
      </c>
    </row>
    <row r="3659" spans="1:5" ht="13.8" x14ac:dyDescent="0.3">
      <c r="A3659" s="6">
        <v>89859</v>
      </c>
      <c r="B3659" s="6" t="s">
        <v>9035</v>
      </c>
      <c r="C3659" s="6" t="s">
        <v>5372</v>
      </c>
      <c r="D3659" s="10">
        <v>57.27</v>
      </c>
      <c r="E3659" s="5" t="e">
        <f t="shared" si="57"/>
        <v>#REF!</v>
      </c>
    </row>
    <row r="3660" spans="1:5" ht="13.8" x14ac:dyDescent="0.3">
      <c r="A3660" s="6">
        <v>89860</v>
      </c>
      <c r="B3660" s="6" t="s">
        <v>9036</v>
      </c>
      <c r="C3660" s="6" t="s">
        <v>5372</v>
      </c>
      <c r="D3660" s="10">
        <v>23.99</v>
      </c>
      <c r="E3660" s="5" t="e">
        <f t="shared" si="57"/>
        <v>#REF!</v>
      </c>
    </row>
    <row r="3661" spans="1:5" ht="13.8" x14ac:dyDescent="0.3">
      <c r="A3661" s="6">
        <v>89861</v>
      </c>
      <c r="B3661" s="6" t="s">
        <v>9037</v>
      </c>
      <c r="C3661" s="6" t="s">
        <v>5372</v>
      </c>
      <c r="D3661" s="10">
        <v>27.27</v>
      </c>
      <c r="E3661" s="5" t="e">
        <f t="shared" si="57"/>
        <v>#REF!</v>
      </c>
    </row>
    <row r="3662" spans="1:5" ht="13.8" x14ac:dyDescent="0.3">
      <c r="A3662" s="6">
        <v>89862</v>
      </c>
      <c r="B3662" s="6" t="s">
        <v>9038</v>
      </c>
      <c r="C3662" s="6" t="s">
        <v>5372</v>
      </c>
      <c r="D3662" s="10">
        <v>51.9</v>
      </c>
      <c r="E3662" s="5" t="e">
        <f t="shared" si="57"/>
        <v>#REF!</v>
      </c>
    </row>
    <row r="3663" spans="1:5" ht="13.8" x14ac:dyDescent="0.3">
      <c r="A3663" s="6">
        <v>89863</v>
      </c>
      <c r="B3663" s="6" t="s">
        <v>9039</v>
      </c>
      <c r="C3663" s="6" t="s">
        <v>5372</v>
      </c>
      <c r="D3663" s="10">
        <v>106.56</v>
      </c>
      <c r="E3663" s="5" t="e">
        <f t="shared" si="57"/>
        <v>#REF!</v>
      </c>
    </row>
    <row r="3664" spans="1:5" ht="13.8" x14ac:dyDescent="0.3">
      <c r="A3664" s="6">
        <v>89866</v>
      </c>
      <c r="B3664" s="6" t="s">
        <v>9040</v>
      </c>
      <c r="C3664" s="6" t="s">
        <v>5372</v>
      </c>
      <c r="D3664" s="10">
        <v>3.11</v>
      </c>
      <c r="E3664" s="5" t="e">
        <f t="shared" si="57"/>
        <v>#REF!</v>
      </c>
    </row>
    <row r="3665" spans="1:5" ht="13.8" x14ac:dyDescent="0.3">
      <c r="A3665" s="6">
        <v>89867</v>
      </c>
      <c r="B3665" s="6" t="s">
        <v>9041</v>
      </c>
      <c r="C3665" s="6" t="s">
        <v>5372</v>
      </c>
      <c r="D3665" s="10">
        <v>3.65</v>
      </c>
      <c r="E3665" s="5" t="e">
        <f t="shared" si="57"/>
        <v>#REF!</v>
      </c>
    </row>
    <row r="3666" spans="1:5" ht="13.8" x14ac:dyDescent="0.3">
      <c r="A3666" s="6">
        <v>89868</v>
      </c>
      <c r="B3666" s="6" t="s">
        <v>9042</v>
      </c>
      <c r="C3666" s="6" t="s">
        <v>5372</v>
      </c>
      <c r="D3666" s="10">
        <v>2.2599999999999998</v>
      </c>
      <c r="E3666" s="5" t="e">
        <f t="shared" si="57"/>
        <v>#REF!</v>
      </c>
    </row>
    <row r="3667" spans="1:5" ht="13.8" x14ac:dyDescent="0.3">
      <c r="A3667" s="6">
        <v>89869</v>
      </c>
      <c r="B3667" s="6" t="s">
        <v>9043</v>
      </c>
      <c r="C3667" s="6" t="s">
        <v>5372</v>
      </c>
      <c r="D3667" s="10">
        <v>4.8</v>
      </c>
      <c r="E3667" s="5" t="e">
        <f t="shared" si="57"/>
        <v>#REF!</v>
      </c>
    </row>
    <row r="3668" spans="1:5" ht="13.8" x14ac:dyDescent="0.3">
      <c r="A3668" s="6">
        <v>89979</v>
      </c>
      <c r="B3668" s="6" t="s">
        <v>9044</v>
      </c>
      <c r="C3668" s="6" t="s">
        <v>5372</v>
      </c>
      <c r="D3668" s="10">
        <v>17.25</v>
      </c>
      <c r="E3668" s="5" t="e">
        <f t="shared" si="57"/>
        <v>#REF!</v>
      </c>
    </row>
    <row r="3669" spans="1:5" ht="13.8" x14ac:dyDescent="0.3">
      <c r="A3669" s="6">
        <v>89980</v>
      </c>
      <c r="B3669" s="6" t="s">
        <v>9045</v>
      </c>
      <c r="C3669" s="6" t="s">
        <v>5372</v>
      </c>
      <c r="D3669" s="10">
        <v>6.47</v>
      </c>
      <c r="E3669" s="5" t="e">
        <f t="shared" si="57"/>
        <v>#REF!</v>
      </c>
    </row>
    <row r="3670" spans="1:5" ht="13.8" x14ac:dyDescent="0.3">
      <c r="A3670" s="6">
        <v>89981</v>
      </c>
      <c r="B3670" s="6" t="s">
        <v>9046</v>
      </c>
      <c r="C3670" s="6" t="s">
        <v>5372</v>
      </c>
      <c r="D3670" s="10">
        <v>15.12</v>
      </c>
      <c r="E3670" s="5" t="e">
        <f t="shared" si="57"/>
        <v>#REF!</v>
      </c>
    </row>
    <row r="3671" spans="1:5" ht="13.8" x14ac:dyDescent="0.3">
      <c r="A3671" s="6">
        <v>90373</v>
      </c>
      <c r="B3671" s="6" t="s">
        <v>9047</v>
      </c>
      <c r="C3671" s="6" t="s">
        <v>5372</v>
      </c>
      <c r="D3671" s="10">
        <v>9.33</v>
      </c>
      <c r="E3671" s="5" t="e">
        <f t="shared" si="57"/>
        <v>#REF!</v>
      </c>
    </row>
    <row r="3672" spans="1:5" ht="13.8" x14ac:dyDescent="0.3">
      <c r="A3672" s="6">
        <v>90374</v>
      </c>
      <c r="B3672" s="6" t="s">
        <v>9048</v>
      </c>
      <c r="C3672" s="6" t="s">
        <v>5372</v>
      </c>
      <c r="D3672" s="10">
        <v>14.56</v>
      </c>
      <c r="E3672" s="5" t="e">
        <f t="shared" si="57"/>
        <v>#REF!</v>
      </c>
    </row>
    <row r="3673" spans="1:5" ht="13.8" x14ac:dyDescent="0.3">
      <c r="A3673" s="6">
        <v>90375</v>
      </c>
      <c r="B3673" s="6" t="s">
        <v>9049</v>
      </c>
      <c r="C3673" s="6" t="s">
        <v>5372</v>
      </c>
      <c r="D3673" s="10">
        <v>5.63</v>
      </c>
      <c r="E3673" s="5" t="e">
        <f t="shared" si="57"/>
        <v>#REF!</v>
      </c>
    </row>
    <row r="3674" spans="1:5" ht="13.8" x14ac:dyDescent="0.3">
      <c r="A3674" s="6">
        <v>92287</v>
      </c>
      <c r="B3674" s="6" t="s">
        <v>9050</v>
      </c>
      <c r="C3674" s="6" t="s">
        <v>5372</v>
      </c>
      <c r="D3674" s="10">
        <v>10.73</v>
      </c>
      <c r="E3674" s="5" t="e">
        <f t="shared" si="57"/>
        <v>#REF!</v>
      </c>
    </row>
    <row r="3675" spans="1:5" ht="13.8" x14ac:dyDescent="0.3">
      <c r="A3675" s="6">
        <v>92288</v>
      </c>
      <c r="B3675" s="6" t="s">
        <v>9051</v>
      </c>
      <c r="C3675" s="6" t="s">
        <v>5372</v>
      </c>
      <c r="D3675" s="10">
        <v>16.53</v>
      </c>
      <c r="E3675" s="5" t="e">
        <f t="shared" si="57"/>
        <v>#REF!</v>
      </c>
    </row>
    <row r="3676" spans="1:5" ht="13.8" x14ac:dyDescent="0.3">
      <c r="A3676" s="6">
        <v>92289</v>
      </c>
      <c r="B3676" s="6" t="s">
        <v>9052</v>
      </c>
      <c r="C3676" s="6" t="s">
        <v>5372</v>
      </c>
      <c r="D3676" s="10">
        <v>28.9</v>
      </c>
      <c r="E3676" s="5" t="e">
        <f t="shared" si="57"/>
        <v>#REF!</v>
      </c>
    </row>
    <row r="3677" spans="1:5" ht="13.8" x14ac:dyDescent="0.3">
      <c r="A3677" s="6">
        <v>92290</v>
      </c>
      <c r="B3677" s="6" t="s">
        <v>9053</v>
      </c>
      <c r="C3677" s="6" t="s">
        <v>5372</v>
      </c>
      <c r="D3677" s="10">
        <v>43.86</v>
      </c>
      <c r="E3677" s="5" t="e">
        <f t="shared" si="57"/>
        <v>#REF!</v>
      </c>
    </row>
    <row r="3678" spans="1:5" ht="13.8" x14ac:dyDescent="0.3">
      <c r="A3678" s="6">
        <v>92291</v>
      </c>
      <c r="B3678" s="6" t="s">
        <v>9054</v>
      </c>
      <c r="C3678" s="6" t="s">
        <v>5372</v>
      </c>
      <c r="D3678" s="10">
        <v>67.11</v>
      </c>
      <c r="E3678" s="5" t="e">
        <f t="shared" si="57"/>
        <v>#REF!</v>
      </c>
    </row>
    <row r="3679" spans="1:5" ht="13.8" x14ac:dyDescent="0.3">
      <c r="A3679" s="6">
        <v>92292</v>
      </c>
      <c r="B3679" s="6" t="s">
        <v>9055</v>
      </c>
      <c r="C3679" s="6" t="s">
        <v>5372</v>
      </c>
      <c r="D3679" s="10">
        <v>209.1</v>
      </c>
      <c r="E3679" s="5" t="e">
        <f t="shared" si="57"/>
        <v>#REF!</v>
      </c>
    </row>
    <row r="3680" spans="1:5" ht="13.8" x14ac:dyDescent="0.3">
      <c r="A3680" s="6">
        <v>92293</v>
      </c>
      <c r="B3680" s="6" t="s">
        <v>9056</v>
      </c>
      <c r="C3680" s="6" t="s">
        <v>5372</v>
      </c>
      <c r="D3680" s="10">
        <v>6.18</v>
      </c>
      <c r="E3680" s="5" t="e">
        <f t="shared" si="57"/>
        <v>#REF!</v>
      </c>
    </row>
    <row r="3681" spans="1:5" ht="13.8" x14ac:dyDescent="0.3">
      <c r="A3681" s="6">
        <v>92294</v>
      </c>
      <c r="B3681" s="6" t="s">
        <v>9057</v>
      </c>
      <c r="C3681" s="6" t="s">
        <v>5372</v>
      </c>
      <c r="D3681" s="10">
        <v>10.14</v>
      </c>
      <c r="E3681" s="5" t="e">
        <f t="shared" si="57"/>
        <v>#REF!</v>
      </c>
    </row>
    <row r="3682" spans="1:5" ht="13.8" x14ac:dyDescent="0.3">
      <c r="A3682" s="6">
        <v>92295</v>
      </c>
      <c r="B3682" s="6" t="s">
        <v>9058</v>
      </c>
      <c r="C3682" s="6" t="s">
        <v>5372</v>
      </c>
      <c r="D3682" s="10">
        <v>18.82</v>
      </c>
      <c r="E3682" s="5" t="e">
        <f t="shared" si="57"/>
        <v>#REF!</v>
      </c>
    </row>
    <row r="3683" spans="1:5" ht="13.8" x14ac:dyDescent="0.3">
      <c r="A3683" s="6">
        <v>92296</v>
      </c>
      <c r="B3683" s="6" t="s">
        <v>9059</v>
      </c>
      <c r="C3683" s="6" t="s">
        <v>5372</v>
      </c>
      <c r="D3683" s="10">
        <v>25.06</v>
      </c>
      <c r="E3683" s="5" t="e">
        <f t="shared" si="57"/>
        <v>#REF!</v>
      </c>
    </row>
    <row r="3684" spans="1:5" ht="13.8" x14ac:dyDescent="0.3">
      <c r="A3684" s="6">
        <v>92297</v>
      </c>
      <c r="B3684" s="6" t="s">
        <v>9060</v>
      </c>
      <c r="C3684" s="6" t="s">
        <v>5372</v>
      </c>
      <c r="D3684" s="10">
        <v>38.659999999999997</v>
      </c>
      <c r="E3684" s="5" t="e">
        <f t="shared" si="57"/>
        <v>#REF!</v>
      </c>
    </row>
    <row r="3685" spans="1:5" ht="13.8" x14ac:dyDescent="0.3">
      <c r="A3685" s="6">
        <v>92298</v>
      </c>
      <c r="B3685" s="6" t="s">
        <v>9061</v>
      </c>
      <c r="C3685" s="6" t="s">
        <v>5372</v>
      </c>
      <c r="D3685" s="10">
        <v>108.29</v>
      </c>
      <c r="E3685" s="5" t="e">
        <f t="shared" si="57"/>
        <v>#REF!</v>
      </c>
    </row>
    <row r="3686" spans="1:5" ht="13.8" x14ac:dyDescent="0.3">
      <c r="A3686" s="6">
        <v>92299</v>
      </c>
      <c r="B3686" s="6" t="s">
        <v>9062</v>
      </c>
      <c r="C3686" s="6" t="s">
        <v>5372</v>
      </c>
      <c r="D3686" s="10">
        <v>14.17</v>
      </c>
      <c r="E3686" s="5" t="e">
        <f t="shared" si="57"/>
        <v>#REF!</v>
      </c>
    </row>
    <row r="3687" spans="1:5" ht="13.8" x14ac:dyDescent="0.3">
      <c r="A3687" s="6">
        <v>92300</v>
      </c>
      <c r="B3687" s="6" t="s">
        <v>9063</v>
      </c>
      <c r="C3687" s="6" t="s">
        <v>5372</v>
      </c>
      <c r="D3687" s="10">
        <v>21.07</v>
      </c>
      <c r="E3687" s="5" t="e">
        <f t="shared" si="57"/>
        <v>#REF!</v>
      </c>
    </row>
    <row r="3688" spans="1:5" ht="13.8" x14ac:dyDescent="0.3">
      <c r="A3688" s="6">
        <v>92301</v>
      </c>
      <c r="B3688" s="6" t="s">
        <v>9064</v>
      </c>
      <c r="C3688" s="6" t="s">
        <v>5372</v>
      </c>
      <c r="D3688" s="10">
        <v>41.14</v>
      </c>
      <c r="E3688" s="5" t="e">
        <f t="shared" si="57"/>
        <v>#REF!</v>
      </c>
    </row>
    <row r="3689" spans="1:5" ht="13.8" x14ac:dyDescent="0.3">
      <c r="A3689" s="6">
        <v>92302</v>
      </c>
      <c r="B3689" s="6" t="s">
        <v>9065</v>
      </c>
      <c r="C3689" s="6" t="s">
        <v>5372</v>
      </c>
      <c r="D3689" s="10">
        <v>54.4</v>
      </c>
      <c r="E3689" s="5" t="e">
        <f t="shared" si="57"/>
        <v>#REF!</v>
      </c>
    </row>
    <row r="3690" spans="1:5" ht="13.8" x14ac:dyDescent="0.3">
      <c r="A3690" s="6">
        <v>92303</v>
      </c>
      <c r="B3690" s="6" t="s">
        <v>9066</v>
      </c>
      <c r="C3690" s="6" t="s">
        <v>5372</v>
      </c>
      <c r="D3690" s="10">
        <v>99.46</v>
      </c>
      <c r="E3690" s="5" t="e">
        <f t="shared" si="57"/>
        <v>#REF!</v>
      </c>
    </row>
    <row r="3691" spans="1:5" ht="13.8" x14ac:dyDescent="0.3">
      <c r="A3691" s="6">
        <v>92304</v>
      </c>
      <c r="B3691" s="6" t="s">
        <v>9067</v>
      </c>
      <c r="C3691" s="6" t="s">
        <v>5372</v>
      </c>
      <c r="D3691" s="10">
        <v>258.11</v>
      </c>
      <c r="E3691" s="5" t="e">
        <f t="shared" si="57"/>
        <v>#REF!</v>
      </c>
    </row>
    <row r="3692" spans="1:5" ht="13.8" x14ac:dyDescent="0.3">
      <c r="A3692" s="6">
        <v>92311</v>
      </c>
      <c r="B3692" s="6" t="s">
        <v>9068</v>
      </c>
      <c r="C3692" s="6" t="s">
        <v>5372</v>
      </c>
      <c r="D3692" s="10">
        <v>7.71</v>
      </c>
      <c r="E3692" s="5" t="e">
        <f t="shared" si="57"/>
        <v>#REF!</v>
      </c>
    </row>
    <row r="3693" spans="1:5" ht="13.8" x14ac:dyDescent="0.3">
      <c r="A3693" s="6">
        <v>92312</v>
      </c>
      <c r="B3693" s="6" t="s">
        <v>9069</v>
      </c>
      <c r="C3693" s="6" t="s">
        <v>5372</v>
      </c>
      <c r="D3693" s="10">
        <v>12.58</v>
      </c>
      <c r="E3693" s="5" t="e">
        <f t="shared" si="57"/>
        <v>#REF!</v>
      </c>
    </row>
    <row r="3694" spans="1:5" ht="13.8" x14ac:dyDescent="0.3">
      <c r="A3694" s="6">
        <v>92313</v>
      </c>
      <c r="B3694" s="6" t="s">
        <v>9070</v>
      </c>
      <c r="C3694" s="6" t="s">
        <v>5372</v>
      </c>
      <c r="D3694" s="10">
        <v>18.38</v>
      </c>
      <c r="E3694" s="5" t="e">
        <f t="shared" si="57"/>
        <v>#REF!</v>
      </c>
    </row>
    <row r="3695" spans="1:5" ht="13.8" x14ac:dyDescent="0.3">
      <c r="A3695" s="6">
        <v>92314</v>
      </c>
      <c r="B3695" s="6" t="s">
        <v>9071</v>
      </c>
      <c r="C3695" s="6" t="s">
        <v>5372</v>
      </c>
      <c r="D3695" s="10">
        <v>5.01</v>
      </c>
      <c r="E3695" s="5" t="e">
        <f t="shared" si="57"/>
        <v>#REF!</v>
      </c>
    </row>
    <row r="3696" spans="1:5" ht="13.8" x14ac:dyDescent="0.3">
      <c r="A3696" s="6">
        <v>92315</v>
      </c>
      <c r="B3696" s="6" t="s">
        <v>9072</v>
      </c>
      <c r="C3696" s="6" t="s">
        <v>5372</v>
      </c>
      <c r="D3696" s="10">
        <v>7.44</v>
      </c>
      <c r="E3696" s="5" t="e">
        <f t="shared" si="57"/>
        <v>#REF!</v>
      </c>
    </row>
    <row r="3697" spans="1:5" ht="13.8" x14ac:dyDescent="0.3">
      <c r="A3697" s="6">
        <v>92316</v>
      </c>
      <c r="B3697" s="6" t="s">
        <v>9073</v>
      </c>
      <c r="C3697" s="6" t="s">
        <v>5372</v>
      </c>
      <c r="D3697" s="10">
        <v>11.4</v>
      </c>
      <c r="E3697" s="5" t="e">
        <f t="shared" si="57"/>
        <v>#REF!</v>
      </c>
    </row>
    <row r="3698" spans="1:5" ht="13.8" x14ac:dyDescent="0.3">
      <c r="A3698" s="6">
        <v>92317</v>
      </c>
      <c r="B3698" s="6" t="s">
        <v>9074</v>
      </c>
      <c r="C3698" s="6" t="s">
        <v>5372</v>
      </c>
      <c r="D3698" s="10">
        <v>10.51</v>
      </c>
      <c r="E3698" s="5" t="e">
        <f t="shared" si="57"/>
        <v>#REF!</v>
      </c>
    </row>
    <row r="3699" spans="1:5" ht="13.8" x14ac:dyDescent="0.3">
      <c r="A3699" s="6">
        <v>92318</v>
      </c>
      <c r="B3699" s="6" t="s">
        <v>9075</v>
      </c>
      <c r="C3699" s="6" t="s">
        <v>5372</v>
      </c>
      <c r="D3699" s="10">
        <v>16.649999999999999</v>
      </c>
      <c r="E3699" s="5" t="e">
        <f t="shared" si="57"/>
        <v>#REF!</v>
      </c>
    </row>
    <row r="3700" spans="1:5" ht="13.8" x14ac:dyDescent="0.3">
      <c r="A3700" s="6">
        <v>92319</v>
      </c>
      <c r="B3700" s="6" t="s">
        <v>9076</v>
      </c>
      <c r="C3700" s="6" t="s">
        <v>5372</v>
      </c>
      <c r="D3700" s="10">
        <v>23.54</v>
      </c>
      <c r="E3700" s="5" t="e">
        <f t="shared" si="57"/>
        <v>#REF!</v>
      </c>
    </row>
    <row r="3701" spans="1:5" ht="13.8" x14ac:dyDescent="0.3">
      <c r="A3701" s="6">
        <v>92326</v>
      </c>
      <c r="B3701" s="6" t="s">
        <v>9077</v>
      </c>
      <c r="C3701" s="6" t="s">
        <v>5372</v>
      </c>
      <c r="D3701" s="10">
        <v>8.4499999999999993</v>
      </c>
      <c r="E3701" s="5" t="e">
        <f t="shared" si="57"/>
        <v>#REF!</v>
      </c>
    </row>
    <row r="3702" spans="1:5" ht="13.8" x14ac:dyDescent="0.3">
      <c r="A3702" s="6">
        <v>92327</v>
      </c>
      <c r="B3702" s="6" t="s">
        <v>9078</v>
      </c>
      <c r="C3702" s="6" t="s">
        <v>5372</v>
      </c>
      <c r="D3702" s="10">
        <v>14.3</v>
      </c>
      <c r="E3702" s="5" t="e">
        <f t="shared" si="57"/>
        <v>#REF!</v>
      </c>
    </row>
    <row r="3703" spans="1:5" ht="13.8" x14ac:dyDescent="0.3">
      <c r="A3703" s="6">
        <v>92328</v>
      </c>
      <c r="B3703" s="6" t="s">
        <v>9079</v>
      </c>
      <c r="C3703" s="6" t="s">
        <v>5372</v>
      </c>
      <c r="D3703" s="10">
        <v>21.42</v>
      </c>
      <c r="E3703" s="5" t="e">
        <f t="shared" si="57"/>
        <v>#REF!</v>
      </c>
    </row>
    <row r="3704" spans="1:5" ht="13.8" x14ac:dyDescent="0.3">
      <c r="A3704" s="6">
        <v>92329</v>
      </c>
      <c r="B3704" s="6" t="s">
        <v>9080</v>
      </c>
      <c r="C3704" s="6" t="s">
        <v>5372</v>
      </c>
      <c r="D3704" s="10">
        <v>5.12</v>
      </c>
      <c r="E3704" s="5" t="e">
        <f t="shared" si="57"/>
        <v>#REF!</v>
      </c>
    </row>
    <row r="3705" spans="1:5" ht="13.8" x14ac:dyDescent="0.3">
      <c r="A3705" s="6">
        <v>92330</v>
      </c>
      <c r="B3705" s="6" t="s">
        <v>9081</v>
      </c>
      <c r="C3705" s="6" t="s">
        <v>5372</v>
      </c>
      <c r="D3705" s="10">
        <v>8.56</v>
      </c>
      <c r="E3705" s="5" t="e">
        <f t="shared" si="57"/>
        <v>#REF!</v>
      </c>
    </row>
    <row r="3706" spans="1:5" ht="13.8" x14ac:dyDescent="0.3">
      <c r="A3706" s="6">
        <v>92331</v>
      </c>
      <c r="B3706" s="6" t="s">
        <v>9082</v>
      </c>
      <c r="C3706" s="6" t="s">
        <v>5372</v>
      </c>
      <c r="D3706" s="10">
        <v>13.43</v>
      </c>
      <c r="E3706" s="5" t="e">
        <f t="shared" si="57"/>
        <v>#REF!</v>
      </c>
    </row>
    <row r="3707" spans="1:5" ht="13.8" x14ac:dyDescent="0.3">
      <c r="A3707" s="6">
        <v>92332</v>
      </c>
      <c r="B3707" s="6" t="s">
        <v>9083</v>
      </c>
      <c r="C3707" s="6" t="s">
        <v>5372</v>
      </c>
      <c r="D3707" s="10">
        <v>10.68</v>
      </c>
      <c r="E3707" s="5" t="e">
        <f t="shared" si="57"/>
        <v>#REF!</v>
      </c>
    </row>
    <row r="3708" spans="1:5" ht="13.8" x14ac:dyDescent="0.3">
      <c r="A3708" s="6">
        <v>92333</v>
      </c>
      <c r="B3708" s="6" t="s">
        <v>9084</v>
      </c>
      <c r="C3708" s="6" t="s">
        <v>5372</v>
      </c>
      <c r="D3708" s="10">
        <v>18.899999999999999</v>
      </c>
      <c r="E3708" s="5" t="e">
        <f t="shared" si="57"/>
        <v>#REF!</v>
      </c>
    </row>
    <row r="3709" spans="1:5" ht="13.8" x14ac:dyDescent="0.3">
      <c r="A3709" s="6">
        <v>92334</v>
      </c>
      <c r="B3709" s="6" t="s">
        <v>9085</v>
      </c>
      <c r="C3709" s="6" t="s">
        <v>5372</v>
      </c>
      <c r="D3709" s="10">
        <v>27.59</v>
      </c>
      <c r="E3709" s="5" t="e">
        <f t="shared" si="57"/>
        <v>#REF!</v>
      </c>
    </row>
    <row r="3710" spans="1:5" ht="13.8" x14ac:dyDescent="0.3">
      <c r="A3710" s="6">
        <v>92344</v>
      </c>
      <c r="B3710" s="6" t="s">
        <v>9086</v>
      </c>
      <c r="C3710" s="6" t="s">
        <v>5372</v>
      </c>
      <c r="D3710" s="10">
        <v>37.29</v>
      </c>
      <c r="E3710" s="5" t="e">
        <f t="shared" si="57"/>
        <v>#REF!</v>
      </c>
    </row>
    <row r="3711" spans="1:5" ht="13.8" x14ac:dyDescent="0.3">
      <c r="A3711" s="6">
        <v>92345</v>
      </c>
      <c r="B3711" s="6" t="s">
        <v>9087</v>
      </c>
      <c r="C3711" s="6" t="s">
        <v>5372</v>
      </c>
      <c r="D3711" s="10">
        <v>37.28</v>
      </c>
      <c r="E3711" s="5" t="e">
        <f t="shared" si="57"/>
        <v>#REF!</v>
      </c>
    </row>
    <row r="3712" spans="1:5" ht="13.8" x14ac:dyDescent="0.3">
      <c r="A3712" s="6">
        <v>92346</v>
      </c>
      <c r="B3712" s="6" t="s">
        <v>9088</v>
      </c>
      <c r="C3712" s="6" t="s">
        <v>5372</v>
      </c>
      <c r="D3712" s="10">
        <v>48.55</v>
      </c>
      <c r="E3712" s="5" t="e">
        <f t="shared" si="57"/>
        <v>#REF!</v>
      </c>
    </row>
    <row r="3713" spans="1:5" ht="13.8" x14ac:dyDescent="0.3">
      <c r="A3713" s="6">
        <v>92347</v>
      </c>
      <c r="B3713" s="6" t="s">
        <v>9089</v>
      </c>
      <c r="C3713" s="6" t="s">
        <v>5372</v>
      </c>
      <c r="D3713" s="10">
        <v>53.79</v>
      </c>
      <c r="E3713" s="5" t="e">
        <f t="shared" si="57"/>
        <v>#REF!</v>
      </c>
    </row>
    <row r="3714" spans="1:5" ht="13.8" x14ac:dyDescent="0.3">
      <c r="A3714" s="6">
        <v>92348</v>
      </c>
      <c r="B3714" s="6" t="s">
        <v>9090</v>
      </c>
      <c r="C3714" s="6" t="s">
        <v>5372</v>
      </c>
      <c r="D3714" s="10">
        <v>67.45</v>
      </c>
      <c r="E3714" s="5" t="e">
        <f t="shared" si="57"/>
        <v>#REF!</v>
      </c>
    </row>
    <row r="3715" spans="1:5" ht="13.8" x14ac:dyDescent="0.3">
      <c r="A3715" s="6">
        <v>92349</v>
      </c>
      <c r="B3715" s="6" t="s">
        <v>9091</v>
      </c>
      <c r="C3715" s="6" t="s">
        <v>5372</v>
      </c>
      <c r="D3715" s="10">
        <v>72.11</v>
      </c>
      <c r="E3715" s="5" t="e">
        <f t="shared" si="57"/>
        <v>#REF!</v>
      </c>
    </row>
    <row r="3716" spans="1:5" ht="13.8" x14ac:dyDescent="0.3">
      <c r="A3716" s="6">
        <v>92350</v>
      </c>
      <c r="B3716" s="6" t="s">
        <v>9092</v>
      </c>
      <c r="C3716" s="6" t="s">
        <v>5372</v>
      </c>
      <c r="D3716" s="10">
        <v>55.49</v>
      </c>
      <c r="E3716" s="5" t="e">
        <f t="shared" si="57"/>
        <v>#REF!</v>
      </c>
    </row>
    <row r="3717" spans="1:5" ht="13.8" x14ac:dyDescent="0.3">
      <c r="A3717" s="6">
        <v>92351</v>
      </c>
      <c r="B3717" s="6" t="s">
        <v>9093</v>
      </c>
      <c r="C3717" s="6" t="s">
        <v>5372</v>
      </c>
      <c r="D3717" s="10">
        <v>54.33</v>
      </c>
      <c r="E3717" s="5" t="e">
        <f t="shared" si="57"/>
        <v>#REF!</v>
      </c>
    </row>
    <row r="3718" spans="1:5" ht="13.8" x14ac:dyDescent="0.3">
      <c r="A3718" s="6">
        <v>92352</v>
      </c>
      <c r="B3718" s="6" t="s">
        <v>9094</v>
      </c>
      <c r="C3718" s="6" t="s">
        <v>5372</v>
      </c>
      <c r="D3718" s="10">
        <v>82.89</v>
      </c>
      <c r="E3718" s="5" t="e">
        <f t="shared" si="57"/>
        <v>#REF!</v>
      </c>
    </row>
    <row r="3719" spans="1:5" ht="13.8" x14ac:dyDescent="0.3">
      <c r="A3719" s="6">
        <v>92353</v>
      </c>
      <c r="B3719" s="6" t="s">
        <v>9095</v>
      </c>
      <c r="C3719" s="6" t="s">
        <v>5372</v>
      </c>
      <c r="D3719" s="10">
        <v>77.760000000000005</v>
      </c>
      <c r="E3719" s="5" t="e">
        <f t="shared" si="57"/>
        <v>#REF!</v>
      </c>
    </row>
    <row r="3720" spans="1:5" ht="13.8" x14ac:dyDescent="0.3">
      <c r="A3720" s="6">
        <v>92354</v>
      </c>
      <c r="B3720" s="6" t="s">
        <v>9096</v>
      </c>
      <c r="C3720" s="6" t="s">
        <v>5372</v>
      </c>
      <c r="D3720" s="10">
        <v>109.21</v>
      </c>
      <c r="E3720" s="5" t="e">
        <f t="shared" ref="E3720:E3783" si="58">TRUNC(D3720-(D3720*$F$3),2)</f>
        <v>#REF!</v>
      </c>
    </row>
    <row r="3721" spans="1:5" ht="13.8" x14ac:dyDescent="0.3">
      <c r="A3721" s="6">
        <v>92355</v>
      </c>
      <c r="B3721" s="6" t="s">
        <v>9097</v>
      </c>
      <c r="C3721" s="6" t="s">
        <v>5372</v>
      </c>
      <c r="D3721" s="10">
        <v>99.33</v>
      </c>
      <c r="E3721" s="5" t="e">
        <f t="shared" si="58"/>
        <v>#REF!</v>
      </c>
    </row>
    <row r="3722" spans="1:5" ht="13.8" x14ac:dyDescent="0.3">
      <c r="A3722" s="6">
        <v>92356</v>
      </c>
      <c r="B3722" s="6" t="s">
        <v>9098</v>
      </c>
      <c r="C3722" s="6" t="s">
        <v>5372</v>
      </c>
      <c r="D3722" s="10">
        <v>72.42</v>
      </c>
      <c r="E3722" s="5" t="e">
        <f t="shared" si="58"/>
        <v>#REF!</v>
      </c>
    </row>
    <row r="3723" spans="1:5" ht="13.8" x14ac:dyDescent="0.3">
      <c r="A3723" s="6">
        <v>92357</v>
      </c>
      <c r="B3723" s="6" t="s">
        <v>9099</v>
      </c>
      <c r="C3723" s="6" t="s">
        <v>5372</v>
      </c>
      <c r="D3723" s="10">
        <v>106.26</v>
      </c>
      <c r="E3723" s="5" t="e">
        <f t="shared" si="58"/>
        <v>#REF!</v>
      </c>
    </row>
    <row r="3724" spans="1:5" ht="13.8" x14ac:dyDescent="0.3">
      <c r="A3724" s="6">
        <v>92358</v>
      </c>
      <c r="B3724" s="6" t="s">
        <v>9100</v>
      </c>
      <c r="C3724" s="6" t="s">
        <v>5372</v>
      </c>
      <c r="D3724" s="10">
        <v>131.49</v>
      </c>
      <c r="E3724" s="5" t="e">
        <f t="shared" si="58"/>
        <v>#REF!</v>
      </c>
    </row>
    <row r="3725" spans="1:5" ht="13.8" x14ac:dyDescent="0.3">
      <c r="A3725" s="6">
        <v>92369</v>
      </c>
      <c r="B3725" s="6" t="s">
        <v>9101</v>
      </c>
      <c r="C3725" s="6" t="s">
        <v>5372</v>
      </c>
      <c r="D3725" s="10">
        <v>20.53</v>
      </c>
      <c r="E3725" s="5" t="e">
        <f t="shared" si="58"/>
        <v>#REF!</v>
      </c>
    </row>
    <row r="3726" spans="1:5" ht="13.8" x14ac:dyDescent="0.3">
      <c r="A3726" s="6">
        <v>92370</v>
      </c>
      <c r="B3726" s="6" t="s">
        <v>9102</v>
      </c>
      <c r="C3726" s="6" t="s">
        <v>5372</v>
      </c>
      <c r="D3726" s="10">
        <v>21.47</v>
      </c>
      <c r="E3726" s="5" t="e">
        <f t="shared" si="58"/>
        <v>#REF!</v>
      </c>
    </row>
    <row r="3727" spans="1:5" ht="13.8" x14ac:dyDescent="0.3">
      <c r="A3727" s="6">
        <v>92371</v>
      </c>
      <c r="B3727" s="6" t="s">
        <v>9103</v>
      </c>
      <c r="C3727" s="6" t="s">
        <v>5372</v>
      </c>
      <c r="D3727" s="10">
        <v>24.63</v>
      </c>
      <c r="E3727" s="5" t="e">
        <f t="shared" si="58"/>
        <v>#REF!</v>
      </c>
    </row>
    <row r="3728" spans="1:5" ht="13.8" x14ac:dyDescent="0.3">
      <c r="A3728" s="6">
        <v>92372</v>
      </c>
      <c r="B3728" s="6" t="s">
        <v>9104</v>
      </c>
      <c r="C3728" s="6" t="s">
        <v>5372</v>
      </c>
      <c r="D3728" s="10">
        <v>25.51</v>
      </c>
      <c r="E3728" s="5" t="e">
        <f t="shared" si="58"/>
        <v>#REF!</v>
      </c>
    </row>
    <row r="3729" spans="1:5" ht="13.8" x14ac:dyDescent="0.3">
      <c r="A3729" s="6">
        <v>92373</v>
      </c>
      <c r="B3729" s="6" t="s">
        <v>9105</v>
      </c>
      <c r="C3729" s="6" t="s">
        <v>5372</v>
      </c>
      <c r="D3729" s="10">
        <v>28.97</v>
      </c>
      <c r="E3729" s="5" t="e">
        <f t="shared" si="58"/>
        <v>#REF!</v>
      </c>
    </row>
    <row r="3730" spans="1:5" ht="13.8" x14ac:dyDescent="0.3">
      <c r="A3730" s="6">
        <v>92374</v>
      </c>
      <c r="B3730" s="6" t="s">
        <v>9106</v>
      </c>
      <c r="C3730" s="6" t="s">
        <v>5372</v>
      </c>
      <c r="D3730" s="10">
        <v>29.14</v>
      </c>
      <c r="E3730" s="5" t="e">
        <f t="shared" si="58"/>
        <v>#REF!</v>
      </c>
    </row>
    <row r="3731" spans="1:5" ht="13.8" x14ac:dyDescent="0.3">
      <c r="A3731" s="6">
        <v>92375</v>
      </c>
      <c r="B3731" s="6" t="s">
        <v>9107</v>
      </c>
      <c r="C3731" s="6" t="s">
        <v>5372</v>
      </c>
      <c r="D3731" s="10">
        <v>37.26</v>
      </c>
      <c r="E3731" s="5" t="e">
        <f t="shared" si="58"/>
        <v>#REF!</v>
      </c>
    </row>
    <row r="3732" spans="1:5" ht="13.8" x14ac:dyDescent="0.3">
      <c r="A3732" s="6">
        <v>92376</v>
      </c>
      <c r="B3732" s="6" t="s">
        <v>9108</v>
      </c>
      <c r="C3732" s="6" t="s">
        <v>5372</v>
      </c>
      <c r="D3732" s="10">
        <v>37.25</v>
      </c>
      <c r="E3732" s="5" t="e">
        <f t="shared" si="58"/>
        <v>#REF!</v>
      </c>
    </row>
    <row r="3733" spans="1:5" ht="13.8" x14ac:dyDescent="0.3">
      <c r="A3733" s="6">
        <v>92377</v>
      </c>
      <c r="B3733" s="6" t="s">
        <v>9109</v>
      </c>
      <c r="C3733" s="6" t="s">
        <v>5372</v>
      </c>
      <c r="D3733" s="10">
        <v>49.55</v>
      </c>
      <c r="E3733" s="5" t="e">
        <f t="shared" si="58"/>
        <v>#REF!</v>
      </c>
    </row>
    <row r="3734" spans="1:5" ht="13.8" x14ac:dyDescent="0.3">
      <c r="A3734" s="6">
        <v>92378</v>
      </c>
      <c r="B3734" s="6" t="s">
        <v>9110</v>
      </c>
      <c r="C3734" s="6" t="s">
        <v>5372</v>
      </c>
      <c r="D3734" s="10">
        <v>54.79</v>
      </c>
      <c r="E3734" s="5" t="e">
        <f t="shared" si="58"/>
        <v>#REF!</v>
      </c>
    </row>
    <row r="3735" spans="1:5" ht="13.8" x14ac:dyDescent="0.3">
      <c r="A3735" s="6">
        <v>92379</v>
      </c>
      <c r="B3735" s="6" t="s">
        <v>9111</v>
      </c>
      <c r="C3735" s="6" t="s">
        <v>5372</v>
      </c>
      <c r="D3735" s="10">
        <v>69.52</v>
      </c>
      <c r="E3735" s="5" t="e">
        <f t="shared" si="58"/>
        <v>#REF!</v>
      </c>
    </row>
    <row r="3736" spans="1:5" ht="13.8" x14ac:dyDescent="0.3">
      <c r="A3736" s="6">
        <v>92380</v>
      </c>
      <c r="B3736" s="6" t="s">
        <v>9112</v>
      </c>
      <c r="C3736" s="6" t="s">
        <v>5372</v>
      </c>
      <c r="D3736" s="10">
        <v>74.180000000000007</v>
      </c>
      <c r="E3736" s="5" t="e">
        <f t="shared" si="58"/>
        <v>#REF!</v>
      </c>
    </row>
    <row r="3737" spans="1:5" ht="13.8" x14ac:dyDescent="0.3">
      <c r="A3737" s="6">
        <v>92381</v>
      </c>
      <c r="B3737" s="6" t="s">
        <v>9113</v>
      </c>
      <c r="C3737" s="6" t="s">
        <v>5372</v>
      </c>
      <c r="D3737" s="10">
        <v>31.08</v>
      </c>
      <c r="E3737" s="5" t="e">
        <f t="shared" si="58"/>
        <v>#REF!</v>
      </c>
    </row>
    <row r="3738" spans="1:5" ht="13.8" x14ac:dyDescent="0.3">
      <c r="A3738" s="6">
        <v>92382</v>
      </c>
      <c r="B3738" s="6" t="s">
        <v>9114</v>
      </c>
      <c r="C3738" s="6" t="s">
        <v>5372</v>
      </c>
      <c r="D3738" s="10">
        <v>29.83</v>
      </c>
      <c r="E3738" s="5" t="e">
        <f t="shared" si="58"/>
        <v>#REF!</v>
      </c>
    </row>
    <row r="3739" spans="1:5" ht="13.8" x14ac:dyDescent="0.3">
      <c r="A3739" s="6">
        <v>92383</v>
      </c>
      <c r="B3739" s="6" t="s">
        <v>9115</v>
      </c>
      <c r="C3739" s="6" t="s">
        <v>5372</v>
      </c>
      <c r="D3739" s="10">
        <v>38.76</v>
      </c>
      <c r="E3739" s="5" t="e">
        <f t="shared" si="58"/>
        <v>#REF!</v>
      </c>
    </row>
    <row r="3740" spans="1:5" ht="13.8" x14ac:dyDescent="0.3">
      <c r="A3740" s="6">
        <v>92384</v>
      </c>
      <c r="B3740" s="6" t="s">
        <v>9116</v>
      </c>
      <c r="C3740" s="6" t="s">
        <v>5372</v>
      </c>
      <c r="D3740" s="10">
        <v>36.270000000000003</v>
      </c>
      <c r="E3740" s="5" t="e">
        <f t="shared" si="58"/>
        <v>#REF!</v>
      </c>
    </row>
    <row r="3741" spans="1:5" ht="13.8" x14ac:dyDescent="0.3">
      <c r="A3741" s="6">
        <v>92385</v>
      </c>
      <c r="B3741" s="6" t="s">
        <v>9117</v>
      </c>
      <c r="C3741" s="6" t="s">
        <v>5372</v>
      </c>
      <c r="D3741" s="10">
        <v>44.32</v>
      </c>
      <c r="E3741" s="5" t="e">
        <f t="shared" si="58"/>
        <v>#REF!</v>
      </c>
    </row>
    <row r="3742" spans="1:5" ht="13.8" x14ac:dyDescent="0.3">
      <c r="A3742" s="6">
        <v>92386</v>
      </c>
      <c r="B3742" s="6" t="s">
        <v>9118</v>
      </c>
      <c r="C3742" s="6" t="s">
        <v>5372</v>
      </c>
      <c r="D3742" s="10">
        <v>42.6</v>
      </c>
      <c r="E3742" s="5" t="e">
        <f t="shared" si="58"/>
        <v>#REF!</v>
      </c>
    </row>
    <row r="3743" spans="1:5" ht="13.8" x14ac:dyDescent="0.3">
      <c r="A3743" s="6">
        <v>92387</v>
      </c>
      <c r="B3743" s="6" t="s">
        <v>9119</v>
      </c>
      <c r="C3743" s="6" t="s">
        <v>5372</v>
      </c>
      <c r="D3743" s="10">
        <v>55.44</v>
      </c>
      <c r="E3743" s="5" t="e">
        <f t="shared" si="58"/>
        <v>#REF!</v>
      </c>
    </row>
    <row r="3744" spans="1:5" ht="13.8" x14ac:dyDescent="0.3">
      <c r="A3744" s="6">
        <v>92388</v>
      </c>
      <c r="B3744" s="6" t="s">
        <v>9120</v>
      </c>
      <c r="C3744" s="6" t="s">
        <v>5372</v>
      </c>
      <c r="D3744" s="10">
        <v>54.28</v>
      </c>
      <c r="E3744" s="5" t="e">
        <f t="shared" si="58"/>
        <v>#REF!</v>
      </c>
    </row>
    <row r="3745" spans="1:5" ht="13.8" x14ac:dyDescent="0.3">
      <c r="A3745" s="6">
        <v>92389</v>
      </c>
      <c r="B3745" s="6" t="s">
        <v>9121</v>
      </c>
      <c r="C3745" s="6" t="s">
        <v>5372</v>
      </c>
      <c r="D3745" s="10">
        <v>84.43</v>
      </c>
      <c r="E3745" s="5" t="e">
        <f t="shared" si="58"/>
        <v>#REF!</v>
      </c>
    </row>
    <row r="3746" spans="1:5" ht="13.8" x14ac:dyDescent="0.3">
      <c r="A3746" s="6">
        <v>92390</v>
      </c>
      <c r="B3746" s="6" t="s">
        <v>9122</v>
      </c>
      <c r="C3746" s="6" t="s">
        <v>5372</v>
      </c>
      <c r="D3746" s="10">
        <v>79.3</v>
      </c>
      <c r="E3746" s="5" t="e">
        <f t="shared" si="58"/>
        <v>#REF!</v>
      </c>
    </row>
    <row r="3747" spans="1:5" ht="13.8" x14ac:dyDescent="0.3">
      <c r="A3747" s="6">
        <v>92635</v>
      </c>
      <c r="B3747" s="6" t="s">
        <v>9123</v>
      </c>
      <c r="C3747" s="6" t="s">
        <v>5372</v>
      </c>
      <c r="D3747" s="10">
        <v>112.32</v>
      </c>
      <c r="E3747" s="5" t="e">
        <f t="shared" si="58"/>
        <v>#REF!</v>
      </c>
    </row>
    <row r="3748" spans="1:5" ht="13.8" x14ac:dyDescent="0.3">
      <c r="A3748" s="6">
        <v>92636</v>
      </c>
      <c r="B3748" s="6" t="s">
        <v>9124</v>
      </c>
      <c r="C3748" s="6" t="s">
        <v>5372</v>
      </c>
      <c r="D3748" s="10">
        <v>102.44</v>
      </c>
      <c r="E3748" s="5" t="e">
        <f t="shared" si="58"/>
        <v>#REF!</v>
      </c>
    </row>
    <row r="3749" spans="1:5" ht="13.8" x14ac:dyDescent="0.3">
      <c r="A3749" s="6">
        <v>92637</v>
      </c>
      <c r="B3749" s="6" t="s">
        <v>9125</v>
      </c>
      <c r="C3749" s="6" t="s">
        <v>5372</v>
      </c>
      <c r="D3749" s="10">
        <v>40.24</v>
      </c>
      <c r="E3749" s="5" t="e">
        <f t="shared" si="58"/>
        <v>#REF!</v>
      </c>
    </row>
    <row r="3750" spans="1:5" ht="13.8" x14ac:dyDescent="0.3">
      <c r="A3750" s="6">
        <v>92638</v>
      </c>
      <c r="B3750" s="6" t="s">
        <v>9126</v>
      </c>
      <c r="C3750" s="6" t="s">
        <v>5372</v>
      </c>
      <c r="D3750" s="10">
        <v>48.7</v>
      </c>
      <c r="E3750" s="5" t="e">
        <f t="shared" si="58"/>
        <v>#REF!</v>
      </c>
    </row>
    <row r="3751" spans="1:5" ht="13.8" x14ac:dyDescent="0.3">
      <c r="A3751" s="6">
        <v>92639</v>
      </c>
      <c r="B3751" s="6" t="s">
        <v>9127</v>
      </c>
      <c r="C3751" s="6" t="s">
        <v>5372</v>
      </c>
      <c r="D3751" s="10">
        <v>56.14</v>
      </c>
      <c r="E3751" s="5" t="e">
        <f t="shared" si="58"/>
        <v>#REF!</v>
      </c>
    </row>
    <row r="3752" spans="1:5" ht="13.8" x14ac:dyDescent="0.3">
      <c r="A3752" s="6">
        <v>92640</v>
      </c>
      <c r="B3752" s="6" t="s">
        <v>9128</v>
      </c>
      <c r="C3752" s="6" t="s">
        <v>5372</v>
      </c>
      <c r="D3752" s="10">
        <v>72.33</v>
      </c>
      <c r="E3752" s="5" t="e">
        <f t="shared" si="58"/>
        <v>#REF!</v>
      </c>
    </row>
    <row r="3753" spans="1:5" ht="13.8" x14ac:dyDescent="0.3">
      <c r="A3753" s="6">
        <v>92642</v>
      </c>
      <c r="B3753" s="6" t="s">
        <v>9129</v>
      </c>
      <c r="C3753" s="6" t="s">
        <v>5372</v>
      </c>
      <c r="D3753" s="10">
        <v>108.28</v>
      </c>
      <c r="E3753" s="5" t="e">
        <f t="shared" si="58"/>
        <v>#REF!</v>
      </c>
    </row>
    <row r="3754" spans="1:5" ht="13.8" x14ac:dyDescent="0.3">
      <c r="A3754" s="6">
        <v>92644</v>
      </c>
      <c r="B3754" s="6" t="s">
        <v>9130</v>
      </c>
      <c r="C3754" s="6" t="s">
        <v>5372</v>
      </c>
      <c r="D3754" s="10">
        <v>135.63999999999999</v>
      </c>
      <c r="E3754" s="5" t="e">
        <f t="shared" si="58"/>
        <v>#REF!</v>
      </c>
    </row>
    <row r="3755" spans="1:5" ht="13.8" x14ac:dyDescent="0.3">
      <c r="A3755" s="6">
        <v>92657</v>
      </c>
      <c r="B3755" s="6" t="s">
        <v>9131</v>
      </c>
      <c r="C3755" s="6" t="s">
        <v>5372</v>
      </c>
      <c r="D3755" s="10">
        <v>14.93</v>
      </c>
      <c r="E3755" s="5" t="e">
        <f t="shared" si="58"/>
        <v>#REF!</v>
      </c>
    </row>
    <row r="3756" spans="1:5" ht="13.8" x14ac:dyDescent="0.3">
      <c r="A3756" s="6">
        <v>92658</v>
      </c>
      <c r="B3756" s="6" t="s">
        <v>9132</v>
      </c>
      <c r="C3756" s="6" t="s">
        <v>5372</v>
      </c>
      <c r="D3756" s="10">
        <v>15.87</v>
      </c>
      <c r="E3756" s="5" t="e">
        <f t="shared" si="58"/>
        <v>#REF!</v>
      </c>
    </row>
    <row r="3757" spans="1:5" ht="13.8" x14ac:dyDescent="0.3">
      <c r="A3757" s="6">
        <v>92659</v>
      </c>
      <c r="B3757" s="6" t="s">
        <v>9133</v>
      </c>
      <c r="C3757" s="6" t="s">
        <v>5372</v>
      </c>
      <c r="D3757" s="10">
        <v>18.27</v>
      </c>
      <c r="E3757" s="5" t="e">
        <f t="shared" si="58"/>
        <v>#REF!</v>
      </c>
    </row>
    <row r="3758" spans="1:5" ht="13.8" x14ac:dyDescent="0.3">
      <c r="A3758" s="6">
        <v>92660</v>
      </c>
      <c r="B3758" s="6" t="s">
        <v>9134</v>
      </c>
      <c r="C3758" s="6" t="s">
        <v>5372</v>
      </c>
      <c r="D3758" s="10">
        <v>19.149999999999999</v>
      </c>
      <c r="E3758" s="5" t="e">
        <f t="shared" si="58"/>
        <v>#REF!</v>
      </c>
    </row>
    <row r="3759" spans="1:5" ht="13.8" x14ac:dyDescent="0.3">
      <c r="A3759" s="6">
        <v>92661</v>
      </c>
      <c r="B3759" s="6" t="s">
        <v>9135</v>
      </c>
      <c r="C3759" s="6" t="s">
        <v>5372</v>
      </c>
      <c r="D3759" s="10">
        <v>21.71</v>
      </c>
      <c r="E3759" s="5" t="e">
        <f t="shared" si="58"/>
        <v>#REF!</v>
      </c>
    </row>
    <row r="3760" spans="1:5" ht="13.8" x14ac:dyDescent="0.3">
      <c r="A3760" s="6">
        <v>92662</v>
      </c>
      <c r="B3760" s="6" t="s">
        <v>9136</v>
      </c>
      <c r="C3760" s="6" t="s">
        <v>5372</v>
      </c>
      <c r="D3760" s="10">
        <v>21.88</v>
      </c>
      <c r="E3760" s="5" t="e">
        <f t="shared" si="58"/>
        <v>#REF!</v>
      </c>
    </row>
    <row r="3761" spans="1:5" ht="13.8" x14ac:dyDescent="0.3">
      <c r="A3761" s="6">
        <v>92663</v>
      </c>
      <c r="B3761" s="6" t="s">
        <v>9137</v>
      </c>
      <c r="C3761" s="6" t="s">
        <v>5372</v>
      </c>
      <c r="D3761" s="10">
        <v>28.91</v>
      </c>
      <c r="E3761" s="5" t="e">
        <f t="shared" si="58"/>
        <v>#REF!</v>
      </c>
    </row>
    <row r="3762" spans="1:5" ht="13.8" x14ac:dyDescent="0.3">
      <c r="A3762" s="6">
        <v>92664</v>
      </c>
      <c r="B3762" s="6" t="s">
        <v>9138</v>
      </c>
      <c r="C3762" s="6" t="s">
        <v>5372</v>
      </c>
      <c r="D3762" s="10">
        <v>28.9</v>
      </c>
      <c r="E3762" s="5" t="e">
        <f t="shared" si="58"/>
        <v>#REF!</v>
      </c>
    </row>
    <row r="3763" spans="1:5" ht="13.8" x14ac:dyDescent="0.3">
      <c r="A3763" s="6">
        <v>92665</v>
      </c>
      <c r="B3763" s="6" t="s">
        <v>9139</v>
      </c>
      <c r="C3763" s="6" t="s">
        <v>5372</v>
      </c>
      <c r="D3763" s="10">
        <v>39.549999999999997</v>
      </c>
      <c r="E3763" s="5" t="e">
        <f t="shared" si="58"/>
        <v>#REF!</v>
      </c>
    </row>
    <row r="3764" spans="1:5" ht="13.8" x14ac:dyDescent="0.3">
      <c r="A3764" s="6">
        <v>92666</v>
      </c>
      <c r="B3764" s="6" t="s">
        <v>9140</v>
      </c>
      <c r="C3764" s="6" t="s">
        <v>5372</v>
      </c>
      <c r="D3764" s="10">
        <v>44.79</v>
      </c>
      <c r="E3764" s="5" t="e">
        <f t="shared" si="58"/>
        <v>#REF!</v>
      </c>
    </row>
    <row r="3765" spans="1:5" ht="13.8" x14ac:dyDescent="0.3">
      <c r="A3765" s="6">
        <v>92667</v>
      </c>
      <c r="B3765" s="6" t="s">
        <v>9141</v>
      </c>
      <c r="C3765" s="6" t="s">
        <v>5372</v>
      </c>
      <c r="D3765" s="10">
        <v>57.89</v>
      </c>
      <c r="E3765" s="5" t="e">
        <f t="shared" si="58"/>
        <v>#REF!</v>
      </c>
    </row>
    <row r="3766" spans="1:5" ht="13.8" x14ac:dyDescent="0.3">
      <c r="A3766" s="6">
        <v>92668</v>
      </c>
      <c r="B3766" s="6" t="s">
        <v>9142</v>
      </c>
      <c r="C3766" s="6" t="s">
        <v>5372</v>
      </c>
      <c r="D3766" s="10">
        <v>62.55</v>
      </c>
      <c r="E3766" s="5" t="e">
        <f t="shared" si="58"/>
        <v>#REF!</v>
      </c>
    </row>
    <row r="3767" spans="1:5" ht="13.8" x14ac:dyDescent="0.3">
      <c r="A3767" s="6">
        <v>92669</v>
      </c>
      <c r="B3767" s="6" t="s">
        <v>9143</v>
      </c>
      <c r="C3767" s="6" t="s">
        <v>5372</v>
      </c>
      <c r="D3767" s="10">
        <v>22.68</v>
      </c>
      <c r="E3767" s="5" t="e">
        <f t="shared" si="58"/>
        <v>#REF!</v>
      </c>
    </row>
    <row r="3768" spans="1:5" ht="13.8" x14ac:dyDescent="0.3">
      <c r="A3768" s="6">
        <v>92670</v>
      </c>
      <c r="B3768" s="6" t="s">
        <v>9144</v>
      </c>
      <c r="C3768" s="6" t="s">
        <v>5372</v>
      </c>
      <c r="D3768" s="10">
        <v>21.43</v>
      </c>
      <c r="E3768" s="5" t="e">
        <f t="shared" si="58"/>
        <v>#REF!</v>
      </c>
    </row>
    <row r="3769" spans="1:5" ht="13.8" x14ac:dyDescent="0.3">
      <c r="A3769" s="6">
        <v>92671</v>
      </c>
      <c r="B3769" s="6" t="s">
        <v>9145</v>
      </c>
      <c r="C3769" s="6" t="s">
        <v>5372</v>
      </c>
      <c r="D3769" s="10">
        <v>29.24</v>
      </c>
      <c r="E3769" s="5" t="e">
        <f t="shared" si="58"/>
        <v>#REF!</v>
      </c>
    </row>
    <row r="3770" spans="1:5" ht="13.8" x14ac:dyDescent="0.3">
      <c r="A3770" s="6">
        <v>92672</v>
      </c>
      <c r="B3770" s="6" t="s">
        <v>9146</v>
      </c>
      <c r="C3770" s="6" t="s">
        <v>5372</v>
      </c>
      <c r="D3770" s="10">
        <v>26.75</v>
      </c>
      <c r="E3770" s="5" t="e">
        <f t="shared" si="58"/>
        <v>#REF!</v>
      </c>
    </row>
    <row r="3771" spans="1:5" ht="13.8" x14ac:dyDescent="0.3">
      <c r="A3771" s="6">
        <v>92673</v>
      </c>
      <c r="B3771" s="6" t="s">
        <v>9147</v>
      </c>
      <c r="C3771" s="6" t="s">
        <v>5372</v>
      </c>
      <c r="D3771" s="10">
        <v>33.46</v>
      </c>
      <c r="E3771" s="5" t="e">
        <f t="shared" si="58"/>
        <v>#REF!</v>
      </c>
    </row>
    <row r="3772" spans="1:5" ht="13.8" x14ac:dyDescent="0.3">
      <c r="A3772" s="6">
        <v>92674</v>
      </c>
      <c r="B3772" s="6" t="s">
        <v>9148</v>
      </c>
      <c r="C3772" s="6" t="s">
        <v>5372</v>
      </c>
      <c r="D3772" s="10">
        <v>31.74</v>
      </c>
      <c r="E3772" s="5" t="e">
        <f t="shared" si="58"/>
        <v>#REF!</v>
      </c>
    </row>
    <row r="3773" spans="1:5" ht="13.8" x14ac:dyDescent="0.3">
      <c r="A3773" s="6">
        <v>92675</v>
      </c>
      <c r="B3773" s="6" t="s">
        <v>9149</v>
      </c>
      <c r="C3773" s="6" t="s">
        <v>5372</v>
      </c>
      <c r="D3773" s="10">
        <v>42.95</v>
      </c>
      <c r="E3773" s="5" t="e">
        <f t="shared" si="58"/>
        <v>#REF!</v>
      </c>
    </row>
    <row r="3774" spans="1:5" ht="13.8" x14ac:dyDescent="0.3">
      <c r="A3774" s="6">
        <v>92676</v>
      </c>
      <c r="B3774" s="6" t="s">
        <v>9150</v>
      </c>
      <c r="C3774" s="6" t="s">
        <v>5372</v>
      </c>
      <c r="D3774" s="10">
        <v>41.79</v>
      </c>
      <c r="E3774" s="5" t="e">
        <f t="shared" si="58"/>
        <v>#REF!</v>
      </c>
    </row>
    <row r="3775" spans="1:5" ht="13.8" x14ac:dyDescent="0.3">
      <c r="A3775" s="6">
        <v>92677</v>
      </c>
      <c r="B3775" s="6" t="s">
        <v>9151</v>
      </c>
      <c r="C3775" s="6" t="s">
        <v>5372</v>
      </c>
      <c r="D3775" s="10">
        <v>69.459999999999994</v>
      </c>
      <c r="E3775" s="5" t="e">
        <f t="shared" si="58"/>
        <v>#REF!</v>
      </c>
    </row>
    <row r="3776" spans="1:5" ht="13.8" x14ac:dyDescent="0.3">
      <c r="A3776" s="6">
        <v>92678</v>
      </c>
      <c r="B3776" s="6" t="s">
        <v>9152</v>
      </c>
      <c r="C3776" s="6" t="s">
        <v>5372</v>
      </c>
      <c r="D3776" s="10">
        <v>64.33</v>
      </c>
      <c r="E3776" s="5" t="e">
        <f t="shared" si="58"/>
        <v>#REF!</v>
      </c>
    </row>
    <row r="3777" spans="1:5" ht="13.8" x14ac:dyDescent="0.3">
      <c r="A3777" s="6">
        <v>92679</v>
      </c>
      <c r="B3777" s="6" t="s">
        <v>9153</v>
      </c>
      <c r="C3777" s="6" t="s">
        <v>5372</v>
      </c>
      <c r="D3777" s="10">
        <v>94.89</v>
      </c>
      <c r="E3777" s="5" t="e">
        <f t="shared" si="58"/>
        <v>#REF!</v>
      </c>
    </row>
    <row r="3778" spans="1:5" ht="13.8" x14ac:dyDescent="0.3">
      <c r="A3778" s="6">
        <v>92680</v>
      </c>
      <c r="B3778" s="6" t="s">
        <v>9154</v>
      </c>
      <c r="C3778" s="6" t="s">
        <v>5372</v>
      </c>
      <c r="D3778" s="10">
        <v>85.01</v>
      </c>
      <c r="E3778" s="5" t="e">
        <f t="shared" si="58"/>
        <v>#REF!</v>
      </c>
    </row>
    <row r="3779" spans="1:5" ht="13.8" x14ac:dyDescent="0.3">
      <c r="A3779" s="6">
        <v>92681</v>
      </c>
      <c r="B3779" s="6" t="s">
        <v>9155</v>
      </c>
      <c r="C3779" s="6" t="s">
        <v>5372</v>
      </c>
      <c r="D3779" s="10">
        <v>29.03</v>
      </c>
      <c r="E3779" s="5" t="e">
        <f t="shared" si="58"/>
        <v>#REF!</v>
      </c>
    </row>
    <row r="3780" spans="1:5" ht="13.8" x14ac:dyDescent="0.3">
      <c r="A3780" s="6">
        <v>92682</v>
      </c>
      <c r="B3780" s="6" t="s">
        <v>9156</v>
      </c>
      <c r="C3780" s="6" t="s">
        <v>5372</v>
      </c>
      <c r="D3780" s="10">
        <v>35.94</v>
      </c>
      <c r="E3780" s="5" t="e">
        <f t="shared" si="58"/>
        <v>#REF!</v>
      </c>
    </row>
    <row r="3781" spans="1:5" ht="13.8" x14ac:dyDescent="0.3">
      <c r="A3781" s="6">
        <v>92683</v>
      </c>
      <c r="B3781" s="6" t="s">
        <v>9157</v>
      </c>
      <c r="C3781" s="6" t="s">
        <v>5372</v>
      </c>
      <c r="D3781" s="10">
        <v>41.66</v>
      </c>
      <c r="E3781" s="5" t="e">
        <f t="shared" si="58"/>
        <v>#REF!</v>
      </c>
    </row>
    <row r="3782" spans="1:5" ht="13.8" x14ac:dyDescent="0.3">
      <c r="A3782" s="6">
        <v>92684</v>
      </c>
      <c r="B3782" s="6" t="s">
        <v>9158</v>
      </c>
      <c r="C3782" s="6" t="s">
        <v>5372</v>
      </c>
      <c r="D3782" s="10">
        <v>55.68</v>
      </c>
      <c r="E3782" s="5" t="e">
        <f t="shared" si="58"/>
        <v>#REF!</v>
      </c>
    </row>
    <row r="3783" spans="1:5" ht="13.8" x14ac:dyDescent="0.3">
      <c r="A3783" s="6">
        <v>92685</v>
      </c>
      <c r="B3783" s="6" t="s">
        <v>9159</v>
      </c>
      <c r="C3783" s="6" t="s">
        <v>5372</v>
      </c>
      <c r="D3783" s="10">
        <v>88.34</v>
      </c>
      <c r="E3783" s="5" t="e">
        <f t="shared" si="58"/>
        <v>#REF!</v>
      </c>
    </row>
    <row r="3784" spans="1:5" ht="13.8" x14ac:dyDescent="0.3">
      <c r="A3784" s="6">
        <v>92686</v>
      </c>
      <c r="B3784" s="6" t="s">
        <v>9160</v>
      </c>
      <c r="C3784" s="6" t="s">
        <v>5372</v>
      </c>
      <c r="D3784" s="10">
        <v>112.39</v>
      </c>
      <c r="E3784" s="5" t="e">
        <f t="shared" ref="E3784:E3847" si="59">TRUNC(D3784-(D3784*$F$3),2)</f>
        <v>#REF!</v>
      </c>
    </row>
    <row r="3785" spans="1:5" ht="13.8" x14ac:dyDescent="0.3">
      <c r="A3785" s="6">
        <v>92692</v>
      </c>
      <c r="B3785" s="6" t="s">
        <v>9161</v>
      </c>
      <c r="C3785" s="6" t="s">
        <v>5372</v>
      </c>
      <c r="D3785" s="10">
        <v>8.08</v>
      </c>
      <c r="E3785" s="5" t="e">
        <f t="shared" si="59"/>
        <v>#REF!</v>
      </c>
    </row>
    <row r="3786" spans="1:5" ht="13.8" x14ac:dyDescent="0.3">
      <c r="A3786" s="6">
        <v>92693</v>
      </c>
      <c r="B3786" s="6" t="s">
        <v>9162</v>
      </c>
      <c r="C3786" s="6" t="s">
        <v>5372</v>
      </c>
      <c r="D3786" s="10">
        <v>8.2899999999999991</v>
      </c>
      <c r="E3786" s="5" t="e">
        <f t="shared" si="59"/>
        <v>#REF!</v>
      </c>
    </row>
    <row r="3787" spans="1:5" ht="13.8" x14ac:dyDescent="0.3">
      <c r="A3787" s="6">
        <v>92694</v>
      </c>
      <c r="B3787" s="6" t="s">
        <v>9163</v>
      </c>
      <c r="C3787" s="6" t="s">
        <v>5372</v>
      </c>
      <c r="D3787" s="10">
        <v>12.91</v>
      </c>
      <c r="E3787" s="5" t="e">
        <f t="shared" si="59"/>
        <v>#REF!</v>
      </c>
    </row>
    <row r="3788" spans="1:5" ht="13.8" x14ac:dyDescent="0.3">
      <c r="A3788" s="6">
        <v>92695</v>
      </c>
      <c r="B3788" s="6" t="s">
        <v>9164</v>
      </c>
      <c r="C3788" s="6" t="s">
        <v>5372</v>
      </c>
      <c r="D3788" s="10">
        <v>13.12</v>
      </c>
      <c r="E3788" s="5" t="e">
        <f t="shared" si="59"/>
        <v>#REF!</v>
      </c>
    </row>
    <row r="3789" spans="1:5" ht="13.8" x14ac:dyDescent="0.3">
      <c r="A3789" s="6">
        <v>92696</v>
      </c>
      <c r="B3789" s="6" t="s">
        <v>9165</v>
      </c>
      <c r="C3789" s="6" t="s">
        <v>5372</v>
      </c>
      <c r="D3789" s="10">
        <v>20.29</v>
      </c>
      <c r="E3789" s="5" t="e">
        <f t="shared" si="59"/>
        <v>#REF!</v>
      </c>
    </row>
    <row r="3790" spans="1:5" ht="13.8" x14ac:dyDescent="0.3">
      <c r="A3790" s="6">
        <v>92697</v>
      </c>
      <c r="B3790" s="6" t="s">
        <v>9166</v>
      </c>
      <c r="C3790" s="6" t="s">
        <v>5372</v>
      </c>
      <c r="D3790" s="10">
        <v>21.23</v>
      </c>
      <c r="E3790" s="5" t="e">
        <f t="shared" si="59"/>
        <v>#REF!</v>
      </c>
    </row>
    <row r="3791" spans="1:5" ht="13.8" x14ac:dyDescent="0.3">
      <c r="A3791" s="6">
        <v>92698</v>
      </c>
      <c r="B3791" s="6" t="s">
        <v>9167</v>
      </c>
      <c r="C3791" s="6" t="s">
        <v>5372</v>
      </c>
      <c r="D3791" s="10">
        <v>11.96</v>
      </c>
      <c r="E3791" s="5" t="e">
        <f t="shared" si="59"/>
        <v>#REF!</v>
      </c>
    </row>
    <row r="3792" spans="1:5" ht="13.8" x14ac:dyDescent="0.3">
      <c r="A3792" s="6">
        <v>92699</v>
      </c>
      <c r="B3792" s="6" t="s">
        <v>9168</v>
      </c>
      <c r="C3792" s="6" t="s">
        <v>5372</v>
      </c>
      <c r="D3792" s="10">
        <v>11.28</v>
      </c>
      <c r="E3792" s="5" t="e">
        <f t="shared" si="59"/>
        <v>#REF!</v>
      </c>
    </row>
    <row r="3793" spans="1:5" ht="13.8" x14ac:dyDescent="0.3">
      <c r="A3793" s="6">
        <v>92700</v>
      </c>
      <c r="B3793" s="6" t="s">
        <v>9169</v>
      </c>
      <c r="C3793" s="6" t="s">
        <v>5372</v>
      </c>
      <c r="D3793" s="10">
        <v>19.600000000000001</v>
      </c>
      <c r="E3793" s="5" t="e">
        <f t="shared" si="59"/>
        <v>#REF!</v>
      </c>
    </row>
    <row r="3794" spans="1:5" ht="13.8" x14ac:dyDescent="0.3">
      <c r="A3794" s="6">
        <v>92701</v>
      </c>
      <c r="B3794" s="6" t="s">
        <v>9170</v>
      </c>
      <c r="C3794" s="6" t="s">
        <v>5372</v>
      </c>
      <c r="D3794" s="10">
        <v>18.579999999999998</v>
      </c>
      <c r="E3794" s="5" t="e">
        <f t="shared" si="59"/>
        <v>#REF!</v>
      </c>
    </row>
    <row r="3795" spans="1:5" ht="13.8" x14ac:dyDescent="0.3">
      <c r="A3795" s="6">
        <v>92702</v>
      </c>
      <c r="B3795" s="6" t="s">
        <v>9171</v>
      </c>
      <c r="C3795" s="6" t="s">
        <v>5372</v>
      </c>
      <c r="D3795" s="10">
        <v>30.76</v>
      </c>
      <c r="E3795" s="5" t="e">
        <f t="shared" si="59"/>
        <v>#REF!</v>
      </c>
    </row>
    <row r="3796" spans="1:5" ht="13.8" x14ac:dyDescent="0.3">
      <c r="A3796" s="6">
        <v>92703</v>
      </c>
      <c r="B3796" s="6" t="s">
        <v>9172</v>
      </c>
      <c r="C3796" s="6" t="s">
        <v>5372</v>
      </c>
      <c r="D3796" s="10">
        <v>29.51</v>
      </c>
      <c r="E3796" s="5" t="e">
        <f t="shared" si="59"/>
        <v>#REF!</v>
      </c>
    </row>
    <row r="3797" spans="1:5" ht="13.8" x14ac:dyDescent="0.3">
      <c r="A3797" s="6">
        <v>92704</v>
      </c>
      <c r="B3797" s="6" t="s">
        <v>9173</v>
      </c>
      <c r="C3797" s="6" t="s">
        <v>5372</v>
      </c>
      <c r="D3797" s="10">
        <v>15.18</v>
      </c>
      <c r="E3797" s="5" t="e">
        <f t="shared" si="59"/>
        <v>#REF!</v>
      </c>
    </row>
    <row r="3798" spans="1:5" ht="13.8" x14ac:dyDescent="0.3">
      <c r="A3798" s="6">
        <v>92705</v>
      </c>
      <c r="B3798" s="6" t="s">
        <v>9174</v>
      </c>
      <c r="C3798" s="6" t="s">
        <v>5372</v>
      </c>
      <c r="D3798" s="10">
        <v>24.57</v>
      </c>
      <c r="E3798" s="5" t="e">
        <f t="shared" si="59"/>
        <v>#REF!</v>
      </c>
    </row>
    <row r="3799" spans="1:5" ht="13.8" x14ac:dyDescent="0.3">
      <c r="A3799" s="6">
        <v>92706</v>
      </c>
      <c r="B3799" s="6" t="s">
        <v>9175</v>
      </c>
      <c r="C3799" s="6" t="s">
        <v>5372</v>
      </c>
      <c r="D3799" s="10">
        <v>39.799999999999997</v>
      </c>
      <c r="E3799" s="5" t="e">
        <f t="shared" si="59"/>
        <v>#REF!</v>
      </c>
    </row>
    <row r="3800" spans="1:5" ht="13.8" x14ac:dyDescent="0.3">
      <c r="A3800" s="6">
        <v>92889</v>
      </c>
      <c r="B3800" s="6" t="s">
        <v>9176</v>
      </c>
      <c r="C3800" s="6" t="s">
        <v>5372</v>
      </c>
      <c r="D3800" s="10">
        <v>71.290000000000006</v>
      </c>
      <c r="E3800" s="5" t="e">
        <f t="shared" si="59"/>
        <v>#REF!</v>
      </c>
    </row>
    <row r="3801" spans="1:5" ht="13.8" x14ac:dyDescent="0.3">
      <c r="A3801" s="6">
        <v>92890</v>
      </c>
      <c r="B3801" s="6" t="s">
        <v>9177</v>
      </c>
      <c r="C3801" s="6" t="s">
        <v>5372</v>
      </c>
      <c r="D3801" s="10">
        <v>107.02</v>
      </c>
      <c r="E3801" s="5" t="e">
        <f t="shared" si="59"/>
        <v>#REF!</v>
      </c>
    </row>
    <row r="3802" spans="1:5" ht="13.8" x14ac:dyDescent="0.3">
      <c r="A3802" s="6">
        <v>92891</v>
      </c>
      <c r="B3802" s="6" t="s">
        <v>9178</v>
      </c>
      <c r="C3802" s="6" t="s">
        <v>5372</v>
      </c>
      <c r="D3802" s="10">
        <v>155.91</v>
      </c>
      <c r="E3802" s="5" t="e">
        <f t="shared" si="59"/>
        <v>#REF!</v>
      </c>
    </row>
    <row r="3803" spans="1:5" ht="13.8" x14ac:dyDescent="0.3">
      <c r="A3803" s="6">
        <v>92892</v>
      </c>
      <c r="B3803" s="6" t="s">
        <v>9179</v>
      </c>
      <c r="C3803" s="6" t="s">
        <v>5372</v>
      </c>
      <c r="D3803" s="10">
        <v>31.59</v>
      </c>
      <c r="E3803" s="5" t="e">
        <f t="shared" si="59"/>
        <v>#REF!</v>
      </c>
    </row>
    <row r="3804" spans="1:5" ht="13.8" x14ac:dyDescent="0.3">
      <c r="A3804" s="6">
        <v>92893</v>
      </c>
      <c r="B3804" s="6" t="s">
        <v>9180</v>
      </c>
      <c r="C3804" s="6" t="s">
        <v>5372</v>
      </c>
      <c r="D3804" s="10">
        <v>44.32</v>
      </c>
      <c r="E3804" s="5" t="e">
        <f t="shared" si="59"/>
        <v>#REF!</v>
      </c>
    </row>
    <row r="3805" spans="1:5" ht="13.8" x14ac:dyDescent="0.3">
      <c r="A3805" s="6">
        <v>92894</v>
      </c>
      <c r="B3805" s="6" t="s">
        <v>9181</v>
      </c>
      <c r="C3805" s="6" t="s">
        <v>5372</v>
      </c>
      <c r="D3805" s="10">
        <v>52.75</v>
      </c>
      <c r="E3805" s="5" t="e">
        <f t="shared" si="59"/>
        <v>#REF!</v>
      </c>
    </row>
    <row r="3806" spans="1:5" ht="13.8" x14ac:dyDescent="0.3">
      <c r="A3806" s="6">
        <v>92895</v>
      </c>
      <c r="B3806" s="6" t="s">
        <v>9182</v>
      </c>
      <c r="C3806" s="6" t="s">
        <v>5372</v>
      </c>
      <c r="D3806" s="10">
        <v>71.260000000000005</v>
      </c>
      <c r="E3806" s="5" t="e">
        <f t="shared" si="59"/>
        <v>#REF!</v>
      </c>
    </row>
    <row r="3807" spans="1:5" ht="13.8" x14ac:dyDescent="0.3">
      <c r="A3807" s="6">
        <v>92896</v>
      </c>
      <c r="B3807" s="6" t="s">
        <v>9183</v>
      </c>
      <c r="C3807" s="6" t="s">
        <v>5372</v>
      </c>
      <c r="D3807" s="10">
        <v>108.02</v>
      </c>
      <c r="E3807" s="5" t="e">
        <f t="shared" si="59"/>
        <v>#REF!</v>
      </c>
    </row>
    <row r="3808" spans="1:5" ht="13.8" x14ac:dyDescent="0.3">
      <c r="A3808" s="6">
        <v>92897</v>
      </c>
      <c r="B3808" s="6" t="s">
        <v>9184</v>
      </c>
      <c r="C3808" s="6" t="s">
        <v>5372</v>
      </c>
      <c r="D3808" s="10">
        <v>157.97999999999999</v>
      </c>
      <c r="E3808" s="5" t="e">
        <f t="shared" si="59"/>
        <v>#REF!</v>
      </c>
    </row>
    <row r="3809" spans="1:5" ht="13.8" x14ac:dyDescent="0.3">
      <c r="A3809" s="6">
        <v>92898</v>
      </c>
      <c r="B3809" s="6" t="s">
        <v>9185</v>
      </c>
      <c r="C3809" s="6" t="s">
        <v>5372</v>
      </c>
      <c r="D3809" s="10">
        <v>25.99</v>
      </c>
      <c r="E3809" s="5" t="e">
        <f t="shared" si="59"/>
        <v>#REF!</v>
      </c>
    </row>
    <row r="3810" spans="1:5" ht="13.8" x14ac:dyDescent="0.3">
      <c r="A3810" s="6">
        <v>92899</v>
      </c>
      <c r="B3810" s="6" t="s">
        <v>9186</v>
      </c>
      <c r="C3810" s="6" t="s">
        <v>5372</v>
      </c>
      <c r="D3810" s="10">
        <v>37.96</v>
      </c>
      <c r="E3810" s="5" t="e">
        <f t="shared" si="59"/>
        <v>#REF!</v>
      </c>
    </row>
    <row r="3811" spans="1:5" ht="13.8" x14ac:dyDescent="0.3">
      <c r="A3811" s="6">
        <v>92900</v>
      </c>
      <c r="B3811" s="6" t="s">
        <v>9187</v>
      </c>
      <c r="C3811" s="6" t="s">
        <v>5372</v>
      </c>
      <c r="D3811" s="10">
        <v>45.49</v>
      </c>
      <c r="E3811" s="5" t="e">
        <f t="shared" si="59"/>
        <v>#REF!</v>
      </c>
    </row>
    <row r="3812" spans="1:5" ht="13.8" x14ac:dyDescent="0.3">
      <c r="A3812" s="6">
        <v>92901</v>
      </c>
      <c r="B3812" s="6" t="s">
        <v>9188</v>
      </c>
      <c r="C3812" s="6" t="s">
        <v>5372</v>
      </c>
      <c r="D3812" s="10">
        <v>62.91</v>
      </c>
      <c r="E3812" s="5" t="e">
        <f t="shared" si="59"/>
        <v>#REF!</v>
      </c>
    </row>
    <row r="3813" spans="1:5" ht="13.8" x14ac:dyDescent="0.3">
      <c r="A3813" s="6">
        <v>92902</v>
      </c>
      <c r="B3813" s="6" t="s">
        <v>9189</v>
      </c>
      <c r="C3813" s="6" t="s">
        <v>5372</v>
      </c>
      <c r="D3813" s="10">
        <v>98.02</v>
      </c>
      <c r="E3813" s="5" t="e">
        <f t="shared" si="59"/>
        <v>#REF!</v>
      </c>
    </row>
    <row r="3814" spans="1:5" ht="13.8" x14ac:dyDescent="0.3">
      <c r="A3814" s="6">
        <v>92903</v>
      </c>
      <c r="B3814" s="6" t="s">
        <v>9190</v>
      </c>
      <c r="C3814" s="6" t="s">
        <v>5372</v>
      </c>
      <c r="D3814" s="10">
        <v>146.35</v>
      </c>
      <c r="E3814" s="5" t="e">
        <f t="shared" si="59"/>
        <v>#REF!</v>
      </c>
    </row>
    <row r="3815" spans="1:5" ht="13.8" x14ac:dyDescent="0.3">
      <c r="A3815" s="6">
        <v>92904</v>
      </c>
      <c r="B3815" s="6" t="s">
        <v>9191</v>
      </c>
      <c r="C3815" s="6" t="s">
        <v>5372</v>
      </c>
      <c r="D3815" s="10">
        <v>17.579999999999998</v>
      </c>
      <c r="E3815" s="5" t="e">
        <f t="shared" si="59"/>
        <v>#REF!</v>
      </c>
    </row>
    <row r="3816" spans="1:5" ht="13.8" x14ac:dyDescent="0.3">
      <c r="A3816" s="6">
        <v>92905</v>
      </c>
      <c r="B3816" s="6" t="s">
        <v>9192</v>
      </c>
      <c r="C3816" s="6" t="s">
        <v>5372</v>
      </c>
      <c r="D3816" s="10">
        <v>25.31</v>
      </c>
      <c r="E3816" s="5" t="e">
        <f t="shared" si="59"/>
        <v>#REF!</v>
      </c>
    </row>
    <row r="3817" spans="1:5" ht="13.8" x14ac:dyDescent="0.3">
      <c r="A3817" s="6">
        <v>92906</v>
      </c>
      <c r="B3817" s="6" t="s">
        <v>9193</v>
      </c>
      <c r="C3817" s="6" t="s">
        <v>5372</v>
      </c>
      <c r="D3817" s="10">
        <v>31.35</v>
      </c>
      <c r="E3817" s="5" t="e">
        <f t="shared" si="59"/>
        <v>#REF!</v>
      </c>
    </row>
    <row r="3818" spans="1:5" ht="13.8" x14ac:dyDescent="0.3">
      <c r="A3818" s="6">
        <v>92907</v>
      </c>
      <c r="B3818" s="6" t="s">
        <v>9194</v>
      </c>
      <c r="C3818" s="6" t="s">
        <v>5372</v>
      </c>
      <c r="D3818" s="10">
        <v>39.26</v>
      </c>
      <c r="E3818" s="5" t="e">
        <f t="shared" si="59"/>
        <v>#REF!</v>
      </c>
    </row>
    <row r="3819" spans="1:5" ht="13.8" x14ac:dyDescent="0.3">
      <c r="A3819" s="6">
        <v>92908</v>
      </c>
      <c r="B3819" s="6" t="s">
        <v>9195</v>
      </c>
      <c r="C3819" s="6" t="s">
        <v>5372</v>
      </c>
      <c r="D3819" s="10">
        <v>39.26</v>
      </c>
      <c r="E3819" s="5" t="e">
        <f t="shared" si="59"/>
        <v>#REF!</v>
      </c>
    </row>
    <row r="3820" spans="1:5" ht="13.8" x14ac:dyDescent="0.3">
      <c r="A3820" s="6">
        <v>92909</v>
      </c>
      <c r="B3820" s="6" t="s">
        <v>9196</v>
      </c>
      <c r="C3820" s="6" t="s">
        <v>5372</v>
      </c>
      <c r="D3820" s="10">
        <v>39.26</v>
      </c>
      <c r="E3820" s="5" t="e">
        <f t="shared" si="59"/>
        <v>#REF!</v>
      </c>
    </row>
    <row r="3821" spans="1:5" ht="13.8" x14ac:dyDescent="0.3">
      <c r="A3821" s="6">
        <v>92910</v>
      </c>
      <c r="B3821" s="6" t="s">
        <v>9197</v>
      </c>
      <c r="C3821" s="6" t="s">
        <v>5372</v>
      </c>
      <c r="D3821" s="10">
        <v>56</v>
      </c>
      <c r="E3821" s="5" t="e">
        <f t="shared" si="59"/>
        <v>#REF!</v>
      </c>
    </row>
    <row r="3822" spans="1:5" ht="13.8" x14ac:dyDescent="0.3">
      <c r="A3822" s="6">
        <v>92911</v>
      </c>
      <c r="B3822" s="6" t="s">
        <v>9198</v>
      </c>
      <c r="C3822" s="6" t="s">
        <v>5372</v>
      </c>
      <c r="D3822" s="10">
        <v>56</v>
      </c>
      <c r="E3822" s="5" t="e">
        <f t="shared" si="59"/>
        <v>#REF!</v>
      </c>
    </row>
    <row r="3823" spans="1:5" ht="13.8" x14ac:dyDescent="0.3">
      <c r="A3823" s="6">
        <v>92912</v>
      </c>
      <c r="B3823" s="6" t="s">
        <v>9199</v>
      </c>
      <c r="C3823" s="6" t="s">
        <v>5372</v>
      </c>
      <c r="D3823" s="10">
        <v>74.260000000000005</v>
      </c>
      <c r="E3823" s="5" t="e">
        <f t="shared" si="59"/>
        <v>#REF!</v>
      </c>
    </row>
    <row r="3824" spans="1:5" ht="13.8" x14ac:dyDescent="0.3">
      <c r="A3824" s="6">
        <v>92913</v>
      </c>
      <c r="B3824" s="6" t="s">
        <v>9200</v>
      </c>
      <c r="C3824" s="6" t="s">
        <v>5372</v>
      </c>
      <c r="D3824" s="10">
        <v>75.97</v>
      </c>
      <c r="E3824" s="5" t="e">
        <f t="shared" si="59"/>
        <v>#REF!</v>
      </c>
    </row>
    <row r="3825" spans="1:5" ht="13.8" x14ac:dyDescent="0.3">
      <c r="A3825" s="6">
        <v>92914</v>
      </c>
      <c r="B3825" s="6" t="s">
        <v>9201</v>
      </c>
      <c r="C3825" s="6" t="s">
        <v>5372</v>
      </c>
      <c r="D3825" s="10">
        <v>75.97</v>
      </c>
      <c r="E3825" s="5" t="e">
        <f t="shared" si="59"/>
        <v>#REF!</v>
      </c>
    </row>
    <row r="3826" spans="1:5" ht="13.8" x14ac:dyDescent="0.3">
      <c r="A3826" s="6">
        <v>92918</v>
      </c>
      <c r="B3826" s="6" t="s">
        <v>9202</v>
      </c>
      <c r="C3826" s="6" t="s">
        <v>5372</v>
      </c>
      <c r="D3826" s="10">
        <v>21.39</v>
      </c>
      <c r="E3826" s="5" t="e">
        <f t="shared" si="59"/>
        <v>#REF!</v>
      </c>
    </row>
    <row r="3827" spans="1:5" ht="13.8" x14ac:dyDescent="0.3">
      <c r="A3827" s="6">
        <v>92920</v>
      </c>
      <c r="B3827" s="6" t="s">
        <v>9203</v>
      </c>
      <c r="C3827" s="6" t="s">
        <v>5372</v>
      </c>
      <c r="D3827" s="10">
        <v>21.52</v>
      </c>
      <c r="E3827" s="5" t="e">
        <f t="shared" si="59"/>
        <v>#REF!</v>
      </c>
    </row>
    <row r="3828" spans="1:5" ht="13.8" x14ac:dyDescent="0.3">
      <c r="A3828" s="6">
        <v>92925</v>
      </c>
      <c r="B3828" s="6" t="s">
        <v>9204</v>
      </c>
      <c r="C3828" s="6" t="s">
        <v>5372</v>
      </c>
      <c r="D3828" s="10">
        <v>26.21</v>
      </c>
      <c r="E3828" s="5" t="e">
        <f t="shared" si="59"/>
        <v>#REF!</v>
      </c>
    </row>
    <row r="3829" spans="1:5" ht="13.8" x14ac:dyDescent="0.3">
      <c r="A3829" s="6">
        <v>92926</v>
      </c>
      <c r="B3829" s="6" t="s">
        <v>9205</v>
      </c>
      <c r="C3829" s="6" t="s">
        <v>5372</v>
      </c>
      <c r="D3829" s="10">
        <v>26.2</v>
      </c>
      <c r="E3829" s="5" t="e">
        <f t="shared" si="59"/>
        <v>#REF!</v>
      </c>
    </row>
    <row r="3830" spans="1:5" ht="13.8" x14ac:dyDescent="0.3">
      <c r="A3830" s="6">
        <v>92927</v>
      </c>
      <c r="B3830" s="6" t="s">
        <v>9206</v>
      </c>
      <c r="C3830" s="6" t="s">
        <v>5372</v>
      </c>
      <c r="D3830" s="10">
        <v>26.2</v>
      </c>
      <c r="E3830" s="5" t="e">
        <f t="shared" si="59"/>
        <v>#REF!</v>
      </c>
    </row>
    <row r="3831" spans="1:5" ht="13.8" x14ac:dyDescent="0.3">
      <c r="A3831" s="6">
        <v>92928</v>
      </c>
      <c r="B3831" s="6" t="s">
        <v>9207</v>
      </c>
      <c r="C3831" s="6" t="s">
        <v>5372</v>
      </c>
      <c r="D3831" s="10">
        <v>29.86</v>
      </c>
      <c r="E3831" s="5" t="e">
        <f t="shared" si="59"/>
        <v>#REF!</v>
      </c>
    </row>
    <row r="3832" spans="1:5" ht="13.8" x14ac:dyDescent="0.3">
      <c r="A3832" s="6">
        <v>92929</v>
      </c>
      <c r="B3832" s="6" t="s">
        <v>9208</v>
      </c>
      <c r="C3832" s="6" t="s">
        <v>5372</v>
      </c>
      <c r="D3832" s="10">
        <v>29.86</v>
      </c>
      <c r="E3832" s="5" t="e">
        <f t="shared" si="59"/>
        <v>#REF!</v>
      </c>
    </row>
    <row r="3833" spans="1:5" ht="13.8" x14ac:dyDescent="0.3">
      <c r="A3833" s="6">
        <v>92930</v>
      </c>
      <c r="B3833" s="6" t="s">
        <v>9209</v>
      </c>
      <c r="C3833" s="6" t="s">
        <v>5372</v>
      </c>
      <c r="D3833" s="10">
        <v>29.86</v>
      </c>
      <c r="E3833" s="5" t="e">
        <f t="shared" si="59"/>
        <v>#REF!</v>
      </c>
    </row>
    <row r="3834" spans="1:5" ht="13.8" x14ac:dyDescent="0.3">
      <c r="A3834" s="6">
        <v>92931</v>
      </c>
      <c r="B3834" s="6" t="s">
        <v>9210</v>
      </c>
      <c r="C3834" s="6" t="s">
        <v>5372</v>
      </c>
      <c r="D3834" s="10">
        <v>39.229999999999997</v>
      </c>
      <c r="E3834" s="5" t="e">
        <f t="shared" si="59"/>
        <v>#REF!</v>
      </c>
    </row>
    <row r="3835" spans="1:5" ht="13.8" x14ac:dyDescent="0.3">
      <c r="A3835" s="6">
        <v>92932</v>
      </c>
      <c r="B3835" s="6" t="s">
        <v>9211</v>
      </c>
      <c r="C3835" s="6" t="s">
        <v>5372</v>
      </c>
      <c r="D3835" s="10">
        <v>39.229999999999997</v>
      </c>
      <c r="E3835" s="5" t="e">
        <f t="shared" si="59"/>
        <v>#REF!</v>
      </c>
    </row>
    <row r="3836" spans="1:5" ht="13.8" x14ac:dyDescent="0.3">
      <c r="A3836" s="6">
        <v>92933</v>
      </c>
      <c r="B3836" s="6" t="s">
        <v>9212</v>
      </c>
      <c r="C3836" s="6" t="s">
        <v>5372</v>
      </c>
      <c r="D3836" s="10">
        <v>39.229999999999997</v>
      </c>
      <c r="E3836" s="5" t="e">
        <f t="shared" si="59"/>
        <v>#REF!</v>
      </c>
    </row>
    <row r="3837" spans="1:5" ht="13.8" x14ac:dyDescent="0.3">
      <c r="A3837" s="6">
        <v>92934</v>
      </c>
      <c r="B3837" s="6" t="s">
        <v>9213</v>
      </c>
      <c r="C3837" s="6" t="s">
        <v>5372</v>
      </c>
      <c r="D3837" s="10">
        <v>57</v>
      </c>
      <c r="E3837" s="5" t="e">
        <f t="shared" si="59"/>
        <v>#REF!</v>
      </c>
    </row>
    <row r="3838" spans="1:5" ht="13.8" x14ac:dyDescent="0.3">
      <c r="A3838" s="6">
        <v>92935</v>
      </c>
      <c r="B3838" s="6" t="s">
        <v>9214</v>
      </c>
      <c r="C3838" s="6" t="s">
        <v>5372</v>
      </c>
      <c r="D3838" s="10">
        <v>57</v>
      </c>
      <c r="E3838" s="5" t="e">
        <f t="shared" si="59"/>
        <v>#REF!</v>
      </c>
    </row>
    <row r="3839" spans="1:5" ht="13.8" x14ac:dyDescent="0.3">
      <c r="A3839" s="6">
        <v>92936</v>
      </c>
      <c r="B3839" s="6" t="s">
        <v>9215</v>
      </c>
      <c r="C3839" s="6" t="s">
        <v>5372</v>
      </c>
      <c r="D3839" s="10">
        <v>78.040000000000006</v>
      </c>
      <c r="E3839" s="5" t="e">
        <f t="shared" si="59"/>
        <v>#REF!</v>
      </c>
    </row>
    <row r="3840" spans="1:5" ht="13.8" x14ac:dyDescent="0.3">
      <c r="A3840" s="6">
        <v>92937</v>
      </c>
      <c r="B3840" s="6" t="s">
        <v>9216</v>
      </c>
      <c r="C3840" s="6" t="s">
        <v>5372</v>
      </c>
      <c r="D3840" s="10">
        <v>78.040000000000006</v>
      </c>
      <c r="E3840" s="5" t="e">
        <f t="shared" si="59"/>
        <v>#REF!</v>
      </c>
    </row>
    <row r="3841" spans="1:5" ht="13.8" x14ac:dyDescent="0.3">
      <c r="A3841" s="6">
        <v>92938</v>
      </c>
      <c r="B3841" s="6" t="s">
        <v>9217</v>
      </c>
      <c r="C3841" s="6" t="s">
        <v>5372</v>
      </c>
      <c r="D3841" s="10">
        <v>15.79</v>
      </c>
      <c r="E3841" s="5" t="e">
        <f t="shared" si="59"/>
        <v>#REF!</v>
      </c>
    </row>
    <row r="3842" spans="1:5" ht="13.8" x14ac:dyDescent="0.3">
      <c r="A3842" s="6">
        <v>92939</v>
      </c>
      <c r="B3842" s="6" t="s">
        <v>9218</v>
      </c>
      <c r="C3842" s="6" t="s">
        <v>5372</v>
      </c>
      <c r="D3842" s="10">
        <v>15.92</v>
      </c>
      <c r="E3842" s="5" t="e">
        <f t="shared" si="59"/>
        <v>#REF!</v>
      </c>
    </row>
    <row r="3843" spans="1:5" ht="13.8" x14ac:dyDescent="0.3">
      <c r="A3843" s="6">
        <v>92940</v>
      </c>
      <c r="B3843" s="6" t="s">
        <v>9219</v>
      </c>
      <c r="C3843" s="6" t="s">
        <v>5372</v>
      </c>
      <c r="D3843" s="10">
        <v>19.850000000000001</v>
      </c>
      <c r="E3843" s="5" t="e">
        <f t="shared" si="59"/>
        <v>#REF!</v>
      </c>
    </row>
    <row r="3844" spans="1:5" ht="13.8" x14ac:dyDescent="0.3">
      <c r="A3844" s="6">
        <v>92941</v>
      </c>
      <c r="B3844" s="6" t="s">
        <v>9220</v>
      </c>
      <c r="C3844" s="6" t="s">
        <v>5372</v>
      </c>
      <c r="D3844" s="10">
        <v>19.84</v>
      </c>
      <c r="E3844" s="5" t="e">
        <f t="shared" si="59"/>
        <v>#REF!</v>
      </c>
    </row>
    <row r="3845" spans="1:5" ht="13.8" x14ac:dyDescent="0.3">
      <c r="A3845" s="6">
        <v>92942</v>
      </c>
      <c r="B3845" s="6" t="s">
        <v>9221</v>
      </c>
      <c r="C3845" s="6" t="s">
        <v>5372</v>
      </c>
      <c r="D3845" s="10">
        <v>19.84</v>
      </c>
      <c r="E3845" s="5" t="e">
        <f t="shared" si="59"/>
        <v>#REF!</v>
      </c>
    </row>
    <row r="3846" spans="1:5" ht="13.8" x14ac:dyDescent="0.3">
      <c r="A3846" s="6">
        <v>92943</v>
      </c>
      <c r="B3846" s="6" t="s">
        <v>9222</v>
      </c>
      <c r="C3846" s="6" t="s">
        <v>5372</v>
      </c>
      <c r="D3846" s="10">
        <v>22.6</v>
      </c>
      <c r="E3846" s="5" t="e">
        <f t="shared" si="59"/>
        <v>#REF!</v>
      </c>
    </row>
    <row r="3847" spans="1:5" ht="13.8" x14ac:dyDescent="0.3">
      <c r="A3847" s="6">
        <v>92944</v>
      </c>
      <c r="B3847" s="6" t="s">
        <v>9223</v>
      </c>
      <c r="C3847" s="6" t="s">
        <v>5372</v>
      </c>
      <c r="D3847" s="10">
        <v>22.6</v>
      </c>
      <c r="E3847" s="5" t="e">
        <f t="shared" si="59"/>
        <v>#REF!</v>
      </c>
    </row>
    <row r="3848" spans="1:5" ht="13.8" x14ac:dyDescent="0.3">
      <c r="A3848" s="6">
        <v>92945</v>
      </c>
      <c r="B3848" s="6" t="s">
        <v>9224</v>
      </c>
      <c r="C3848" s="6" t="s">
        <v>5372</v>
      </c>
      <c r="D3848" s="10">
        <v>22.6</v>
      </c>
      <c r="E3848" s="5" t="e">
        <f t="shared" ref="E3848:E3911" si="60">TRUNC(D3848-(D3848*$F$3),2)</f>
        <v>#REF!</v>
      </c>
    </row>
    <row r="3849" spans="1:5" ht="13.8" x14ac:dyDescent="0.3">
      <c r="A3849" s="6">
        <v>92946</v>
      </c>
      <c r="B3849" s="6" t="s">
        <v>9225</v>
      </c>
      <c r="C3849" s="6" t="s">
        <v>5372</v>
      </c>
      <c r="D3849" s="10">
        <v>30.88</v>
      </c>
      <c r="E3849" s="5" t="e">
        <f t="shared" si="60"/>
        <v>#REF!</v>
      </c>
    </row>
    <row r="3850" spans="1:5" ht="13.8" x14ac:dyDescent="0.3">
      <c r="A3850" s="6">
        <v>92947</v>
      </c>
      <c r="B3850" s="6" t="s">
        <v>9226</v>
      </c>
      <c r="C3850" s="6" t="s">
        <v>5372</v>
      </c>
      <c r="D3850" s="10">
        <v>30.88</v>
      </c>
      <c r="E3850" s="5" t="e">
        <f t="shared" si="60"/>
        <v>#REF!</v>
      </c>
    </row>
    <row r="3851" spans="1:5" ht="13.8" x14ac:dyDescent="0.3">
      <c r="A3851" s="6">
        <v>92948</v>
      </c>
      <c r="B3851" s="6" t="s">
        <v>9227</v>
      </c>
      <c r="C3851" s="6" t="s">
        <v>5372</v>
      </c>
      <c r="D3851" s="10">
        <v>30.88</v>
      </c>
      <c r="E3851" s="5" t="e">
        <f t="shared" si="60"/>
        <v>#REF!</v>
      </c>
    </row>
    <row r="3852" spans="1:5" ht="13.8" x14ac:dyDescent="0.3">
      <c r="A3852" s="6">
        <v>92949</v>
      </c>
      <c r="B3852" s="6" t="s">
        <v>9228</v>
      </c>
      <c r="C3852" s="6" t="s">
        <v>5372</v>
      </c>
      <c r="D3852" s="10">
        <v>47</v>
      </c>
      <c r="E3852" s="5" t="e">
        <f t="shared" si="60"/>
        <v>#REF!</v>
      </c>
    </row>
    <row r="3853" spans="1:5" ht="13.8" x14ac:dyDescent="0.3">
      <c r="A3853" s="6">
        <v>92950</v>
      </c>
      <c r="B3853" s="6" t="s">
        <v>9229</v>
      </c>
      <c r="C3853" s="6" t="s">
        <v>5372</v>
      </c>
      <c r="D3853" s="10">
        <v>47</v>
      </c>
      <c r="E3853" s="5" t="e">
        <f t="shared" si="60"/>
        <v>#REF!</v>
      </c>
    </row>
    <row r="3854" spans="1:5" ht="13.8" x14ac:dyDescent="0.3">
      <c r="A3854" s="6">
        <v>92951</v>
      </c>
      <c r="B3854" s="6" t="s">
        <v>9230</v>
      </c>
      <c r="C3854" s="6" t="s">
        <v>5372</v>
      </c>
      <c r="D3854" s="10">
        <v>66.41</v>
      </c>
      <c r="E3854" s="5" t="e">
        <f t="shared" si="60"/>
        <v>#REF!</v>
      </c>
    </row>
    <row r="3855" spans="1:5" ht="13.8" x14ac:dyDescent="0.3">
      <c r="A3855" s="6">
        <v>92952</v>
      </c>
      <c r="B3855" s="6" t="s">
        <v>9231</v>
      </c>
      <c r="C3855" s="6" t="s">
        <v>5372</v>
      </c>
      <c r="D3855" s="10">
        <v>66.41</v>
      </c>
      <c r="E3855" s="5" t="e">
        <f t="shared" si="60"/>
        <v>#REF!</v>
      </c>
    </row>
    <row r="3856" spans="1:5" ht="13.8" x14ac:dyDescent="0.3">
      <c r="A3856" s="6">
        <v>92953</v>
      </c>
      <c r="B3856" s="6" t="s">
        <v>9232</v>
      </c>
      <c r="C3856" s="6" t="s">
        <v>5372</v>
      </c>
      <c r="D3856" s="10">
        <v>13.8</v>
      </c>
      <c r="E3856" s="5" t="e">
        <f t="shared" si="60"/>
        <v>#REF!</v>
      </c>
    </row>
    <row r="3857" spans="1:5" ht="13.8" x14ac:dyDescent="0.3">
      <c r="A3857" s="6">
        <v>93050</v>
      </c>
      <c r="B3857" s="6" t="s">
        <v>9233</v>
      </c>
      <c r="C3857" s="6" t="s">
        <v>5372</v>
      </c>
      <c r="D3857" s="10">
        <v>6.96</v>
      </c>
      <c r="E3857" s="5" t="e">
        <f t="shared" si="60"/>
        <v>#REF!</v>
      </c>
    </row>
    <row r="3858" spans="1:5" ht="13.8" x14ac:dyDescent="0.3">
      <c r="A3858" s="6">
        <v>93051</v>
      </c>
      <c r="B3858" s="6" t="s">
        <v>9234</v>
      </c>
      <c r="C3858" s="6" t="s">
        <v>5372</v>
      </c>
      <c r="D3858" s="10">
        <v>6.43</v>
      </c>
      <c r="E3858" s="5" t="e">
        <f t="shared" si="60"/>
        <v>#REF!</v>
      </c>
    </row>
    <row r="3859" spans="1:5" ht="13.8" x14ac:dyDescent="0.3">
      <c r="A3859" s="6">
        <v>93052</v>
      </c>
      <c r="B3859" s="6" t="s">
        <v>9235</v>
      </c>
      <c r="C3859" s="6" t="s">
        <v>5372</v>
      </c>
      <c r="D3859" s="10">
        <v>306.33999999999997</v>
      </c>
      <c r="E3859" s="5" t="e">
        <f t="shared" si="60"/>
        <v>#REF!</v>
      </c>
    </row>
    <row r="3860" spans="1:5" ht="13.8" x14ac:dyDescent="0.3">
      <c r="A3860" s="6">
        <v>93054</v>
      </c>
      <c r="B3860" s="6" t="s">
        <v>9236</v>
      </c>
      <c r="C3860" s="6" t="s">
        <v>5372</v>
      </c>
      <c r="D3860" s="10">
        <v>13.2</v>
      </c>
      <c r="E3860" s="5" t="e">
        <f t="shared" si="60"/>
        <v>#REF!</v>
      </c>
    </row>
    <row r="3861" spans="1:5" ht="13.8" x14ac:dyDescent="0.3">
      <c r="A3861" s="6">
        <v>93055</v>
      </c>
      <c r="B3861" s="6" t="s">
        <v>9237</v>
      </c>
      <c r="C3861" s="6" t="s">
        <v>5372</v>
      </c>
      <c r="D3861" s="10">
        <v>26.78</v>
      </c>
      <c r="E3861" s="5" t="e">
        <f t="shared" si="60"/>
        <v>#REF!</v>
      </c>
    </row>
    <row r="3862" spans="1:5" ht="13.8" x14ac:dyDescent="0.3">
      <c r="A3862" s="6">
        <v>93056</v>
      </c>
      <c r="B3862" s="6" t="s">
        <v>9238</v>
      </c>
      <c r="C3862" s="6" t="s">
        <v>5372</v>
      </c>
      <c r="D3862" s="10">
        <v>10.14</v>
      </c>
      <c r="E3862" s="5" t="e">
        <f t="shared" si="60"/>
        <v>#REF!</v>
      </c>
    </row>
    <row r="3863" spans="1:5" ht="13.8" x14ac:dyDescent="0.3">
      <c r="A3863" s="6">
        <v>93057</v>
      </c>
      <c r="B3863" s="6" t="s">
        <v>9239</v>
      </c>
      <c r="C3863" s="6" t="s">
        <v>5372</v>
      </c>
      <c r="D3863" s="10">
        <v>8.8699999999999992</v>
      </c>
      <c r="E3863" s="5" t="e">
        <f t="shared" si="60"/>
        <v>#REF!</v>
      </c>
    </row>
    <row r="3864" spans="1:5" ht="13.8" x14ac:dyDescent="0.3">
      <c r="A3864" s="6">
        <v>93058</v>
      </c>
      <c r="B3864" s="6" t="s">
        <v>9240</v>
      </c>
      <c r="C3864" s="6" t="s">
        <v>5372</v>
      </c>
      <c r="D3864" s="10">
        <v>336.88</v>
      </c>
      <c r="E3864" s="5" t="e">
        <f t="shared" si="60"/>
        <v>#REF!</v>
      </c>
    </row>
    <row r="3865" spans="1:5" ht="13.8" x14ac:dyDescent="0.3">
      <c r="A3865" s="6">
        <v>93059</v>
      </c>
      <c r="B3865" s="6" t="s">
        <v>9241</v>
      </c>
      <c r="C3865" s="6" t="s">
        <v>5372</v>
      </c>
      <c r="D3865" s="10">
        <v>18.100000000000001</v>
      </c>
      <c r="E3865" s="5" t="e">
        <f t="shared" si="60"/>
        <v>#REF!</v>
      </c>
    </row>
    <row r="3866" spans="1:5" ht="13.8" x14ac:dyDescent="0.3">
      <c r="A3866" s="6">
        <v>93060</v>
      </c>
      <c r="B3866" s="6" t="s">
        <v>9242</v>
      </c>
      <c r="C3866" s="6" t="s">
        <v>5372</v>
      </c>
      <c r="D3866" s="10">
        <v>46.6</v>
      </c>
      <c r="E3866" s="5" t="e">
        <f t="shared" si="60"/>
        <v>#REF!</v>
      </c>
    </row>
    <row r="3867" spans="1:5" ht="13.8" x14ac:dyDescent="0.3">
      <c r="A3867" s="6">
        <v>93061</v>
      </c>
      <c r="B3867" s="6" t="s">
        <v>9243</v>
      </c>
      <c r="C3867" s="6" t="s">
        <v>5372</v>
      </c>
      <c r="D3867" s="10">
        <v>18.89</v>
      </c>
      <c r="E3867" s="5" t="e">
        <f t="shared" si="60"/>
        <v>#REF!</v>
      </c>
    </row>
    <row r="3868" spans="1:5" ht="13.8" x14ac:dyDescent="0.3">
      <c r="A3868" s="6">
        <v>93062</v>
      </c>
      <c r="B3868" s="6" t="s">
        <v>9244</v>
      </c>
      <c r="C3868" s="6" t="s">
        <v>5372</v>
      </c>
      <c r="D3868" s="10">
        <v>16.43</v>
      </c>
      <c r="E3868" s="5" t="e">
        <f t="shared" si="60"/>
        <v>#REF!</v>
      </c>
    </row>
    <row r="3869" spans="1:5" ht="13.8" x14ac:dyDescent="0.3">
      <c r="A3869" s="6">
        <v>93063</v>
      </c>
      <c r="B3869" s="6" t="s">
        <v>9245</v>
      </c>
      <c r="C3869" s="6" t="s">
        <v>5372</v>
      </c>
      <c r="D3869" s="10">
        <v>385.87</v>
      </c>
      <c r="E3869" s="5" t="e">
        <f t="shared" si="60"/>
        <v>#REF!</v>
      </c>
    </row>
    <row r="3870" spans="1:5" ht="13.8" x14ac:dyDescent="0.3">
      <c r="A3870" s="6">
        <v>93064</v>
      </c>
      <c r="B3870" s="6" t="s">
        <v>9246</v>
      </c>
      <c r="C3870" s="6" t="s">
        <v>5372</v>
      </c>
      <c r="D3870" s="10">
        <v>29.1</v>
      </c>
      <c r="E3870" s="5" t="e">
        <f t="shared" si="60"/>
        <v>#REF!</v>
      </c>
    </row>
    <row r="3871" spans="1:5" ht="13.8" x14ac:dyDescent="0.3">
      <c r="A3871" s="6">
        <v>93065</v>
      </c>
      <c r="B3871" s="6" t="s">
        <v>9247</v>
      </c>
      <c r="C3871" s="6" t="s">
        <v>5372</v>
      </c>
      <c r="D3871" s="10">
        <v>27.28</v>
      </c>
      <c r="E3871" s="5" t="e">
        <f t="shared" si="60"/>
        <v>#REF!</v>
      </c>
    </row>
    <row r="3872" spans="1:5" ht="13.8" x14ac:dyDescent="0.3">
      <c r="A3872" s="6">
        <v>93066</v>
      </c>
      <c r="B3872" s="6" t="s">
        <v>9248</v>
      </c>
      <c r="C3872" s="6" t="s">
        <v>5372</v>
      </c>
      <c r="D3872" s="10">
        <v>484.38</v>
      </c>
      <c r="E3872" s="5" t="e">
        <f t="shared" si="60"/>
        <v>#REF!</v>
      </c>
    </row>
    <row r="3873" spans="1:5" ht="13.8" x14ac:dyDescent="0.3">
      <c r="A3873" s="6">
        <v>93067</v>
      </c>
      <c r="B3873" s="6" t="s">
        <v>9249</v>
      </c>
      <c r="C3873" s="6" t="s">
        <v>5372</v>
      </c>
      <c r="D3873" s="10">
        <v>43.07</v>
      </c>
      <c r="E3873" s="5" t="e">
        <f t="shared" si="60"/>
        <v>#REF!</v>
      </c>
    </row>
    <row r="3874" spans="1:5" ht="13.8" x14ac:dyDescent="0.3">
      <c r="A3874" s="6">
        <v>93068</v>
      </c>
      <c r="B3874" s="6" t="s">
        <v>9250</v>
      </c>
      <c r="C3874" s="6" t="s">
        <v>5372</v>
      </c>
      <c r="D3874" s="10">
        <v>37.72</v>
      </c>
      <c r="E3874" s="5" t="e">
        <f t="shared" si="60"/>
        <v>#REF!</v>
      </c>
    </row>
    <row r="3875" spans="1:5" ht="13.8" x14ac:dyDescent="0.3">
      <c r="A3875" s="6">
        <v>93069</v>
      </c>
      <c r="B3875" s="6" t="s">
        <v>9251</v>
      </c>
      <c r="C3875" s="6" t="s">
        <v>5372</v>
      </c>
      <c r="D3875" s="10">
        <v>671.23</v>
      </c>
      <c r="E3875" s="5" t="e">
        <f t="shared" si="60"/>
        <v>#REF!</v>
      </c>
    </row>
    <row r="3876" spans="1:5" ht="13.8" x14ac:dyDescent="0.3">
      <c r="A3876" s="6">
        <v>93070</v>
      </c>
      <c r="B3876" s="6" t="s">
        <v>9252</v>
      </c>
      <c r="C3876" s="6" t="s">
        <v>5372</v>
      </c>
      <c r="D3876" s="10">
        <v>108.29</v>
      </c>
      <c r="E3876" s="5" t="e">
        <f t="shared" si="60"/>
        <v>#REF!</v>
      </c>
    </row>
    <row r="3877" spans="1:5" ht="13.8" x14ac:dyDescent="0.3">
      <c r="A3877" s="6">
        <v>93071</v>
      </c>
      <c r="B3877" s="6" t="s">
        <v>9253</v>
      </c>
      <c r="C3877" s="6" t="s">
        <v>5372</v>
      </c>
      <c r="D3877" s="10">
        <v>100.58</v>
      </c>
      <c r="E3877" s="5" t="e">
        <f t="shared" si="60"/>
        <v>#REF!</v>
      </c>
    </row>
    <row r="3878" spans="1:5" ht="13.8" x14ac:dyDescent="0.3">
      <c r="A3878" s="6">
        <v>93072</v>
      </c>
      <c r="B3878" s="6" t="s">
        <v>9254</v>
      </c>
      <c r="C3878" s="6" t="s">
        <v>5372</v>
      </c>
      <c r="D3878" s="10">
        <v>885.59</v>
      </c>
      <c r="E3878" s="5" t="e">
        <f t="shared" si="60"/>
        <v>#REF!</v>
      </c>
    </row>
    <row r="3879" spans="1:5" ht="13.8" x14ac:dyDescent="0.3">
      <c r="A3879" s="6">
        <v>93073</v>
      </c>
      <c r="B3879" s="6" t="s">
        <v>9255</v>
      </c>
      <c r="C3879" s="6" t="s">
        <v>5372</v>
      </c>
      <c r="D3879" s="10">
        <v>49.03</v>
      </c>
      <c r="E3879" s="5" t="e">
        <f t="shared" si="60"/>
        <v>#REF!</v>
      </c>
    </row>
    <row r="3880" spans="1:5" ht="13.8" x14ac:dyDescent="0.3">
      <c r="A3880" s="6">
        <v>93074</v>
      </c>
      <c r="B3880" s="6" t="s">
        <v>9256</v>
      </c>
      <c r="C3880" s="6" t="s">
        <v>5372</v>
      </c>
      <c r="D3880" s="10">
        <v>7.69</v>
      </c>
      <c r="E3880" s="5" t="e">
        <f t="shared" si="60"/>
        <v>#REF!</v>
      </c>
    </row>
    <row r="3881" spans="1:5" ht="13.8" x14ac:dyDescent="0.3">
      <c r="A3881" s="6">
        <v>93075</v>
      </c>
      <c r="B3881" s="6" t="s">
        <v>9257</v>
      </c>
      <c r="C3881" s="6" t="s">
        <v>5372</v>
      </c>
      <c r="D3881" s="10">
        <v>12.78</v>
      </c>
      <c r="E3881" s="5" t="e">
        <f t="shared" si="60"/>
        <v>#REF!</v>
      </c>
    </row>
    <row r="3882" spans="1:5" ht="13.8" x14ac:dyDescent="0.3">
      <c r="A3882" s="6">
        <v>93076</v>
      </c>
      <c r="B3882" s="6" t="s">
        <v>9258</v>
      </c>
      <c r="C3882" s="6" t="s">
        <v>5372</v>
      </c>
      <c r="D3882" s="10">
        <v>12.41</v>
      </c>
      <c r="E3882" s="5" t="e">
        <f t="shared" si="60"/>
        <v>#REF!</v>
      </c>
    </row>
    <row r="3883" spans="1:5" ht="13.8" x14ac:dyDescent="0.3">
      <c r="A3883" s="6">
        <v>93077</v>
      </c>
      <c r="B3883" s="6" t="s">
        <v>9259</v>
      </c>
      <c r="C3883" s="6" t="s">
        <v>5372</v>
      </c>
      <c r="D3883" s="10">
        <v>18.12</v>
      </c>
      <c r="E3883" s="5" t="e">
        <f t="shared" si="60"/>
        <v>#REF!</v>
      </c>
    </row>
    <row r="3884" spans="1:5" ht="13.8" x14ac:dyDescent="0.3">
      <c r="A3884" s="6">
        <v>93078</v>
      </c>
      <c r="B3884" s="6" t="s">
        <v>9260</v>
      </c>
      <c r="C3884" s="6" t="s">
        <v>5372</v>
      </c>
      <c r="D3884" s="10">
        <v>19.62</v>
      </c>
      <c r="E3884" s="5" t="e">
        <f t="shared" si="60"/>
        <v>#REF!</v>
      </c>
    </row>
    <row r="3885" spans="1:5" ht="13.8" x14ac:dyDescent="0.3">
      <c r="A3885" s="6">
        <v>93079</v>
      </c>
      <c r="B3885" s="6" t="s">
        <v>9261</v>
      </c>
      <c r="C3885" s="6" t="s">
        <v>5372</v>
      </c>
      <c r="D3885" s="10">
        <v>17.329999999999998</v>
      </c>
      <c r="E3885" s="5" t="e">
        <f t="shared" si="60"/>
        <v>#REF!</v>
      </c>
    </row>
    <row r="3886" spans="1:5" ht="13.8" x14ac:dyDescent="0.3">
      <c r="A3886" s="6">
        <v>93080</v>
      </c>
      <c r="B3886" s="6" t="s">
        <v>9262</v>
      </c>
      <c r="C3886" s="6" t="s">
        <v>5372</v>
      </c>
      <c r="D3886" s="10">
        <v>5.03</v>
      </c>
      <c r="E3886" s="5" t="e">
        <f t="shared" si="60"/>
        <v>#REF!</v>
      </c>
    </row>
    <row r="3887" spans="1:5" ht="13.8" x14ac:dyDescent="0.3">
      <c r="A3887" s="6">
        <v>93081</v>
      </c>
      <c r="B3887" s="6" t="s">
        <v>9263</v>
      </c>
      <c r="C3887" s="6" t="s">
        <v>5372</v>
      </c>
      <c r="D3887" s="10">
        <v>11.48</v>
      </c>
      <c r="E3887" s="5" t="e">
        <f t="shared" si="60"/>
        <v>#REF!</v>
      </c>
    </row>
    <row r="3888" spans="1:5" ht="13.8" x14ac:dyDescent="0.3">
      <c r="A3888" s="6">
        <v>93082</v>
      </c>
      <c r="B3888" s="6" t="s">
        <v>9264</v>
      </c>
      <c r="C3888" s="6" t="s">
        <v>5372</v>
      </c>
      <c r="D3888" s="10">
        <v>14.05</v>
      </c>
      <c r="E3888" s="5" t="e">
        <f t="shared" si="60"/>
        <v>#REF!</v>
      </c>
    </row>
    <row r="3889" spans="1:5" ht="13.8" x14ac:dyDescent="0.3">
      <c r="A3889" s="6">
        <v>93083</v>
      </c>
      <c r="B3889" s="6" t="s">
        <v>9265</v>
      </c>
      <c r="C3889" s="6" t="s">
        <v>5372</v>
      </c>
      <c r="D3889" s="10">
        <v>264.89</v>
      </c>
      <c r="E3889" s="5" t="e">
        <f t="shared" si="60"/>
        <v>#REF!</v>
      </c>
    </row>
    <row r="3890" spans="1:5" ht="13.8" x14ac:dyDescent="0.3">
      <c r="A3890" s="6">
        <v>93084</v>
      </c>
      <c r="B3890" s="6" t="s">
        <v>9266</v>
      </c>
      <c r="C3890" s="6" t="s">
        <v>5372</v>
      </c>
      <c r="D3890" s="10">
        <v>8.2200000000000006</v>
      </c>
      <c r="E3890" s="5" t="e">
        <f t="shared" si="60"/>
        <v>#REF!</v>
      </c>
    </row>
    <row r="3891" spans="1:5" ht="13.8" x14ac:dyDescent="0.3">
      <c r="A3891" s="6">
        <v>93085</v>
      </c>
      <c r="B3891" s="6" t="s">
        <v>9267</v>
      </c>
      <c r="C3891" s="6" t="s">
        <v>5372</v>
      </c>
      <c r="D3891" s="10">
        <v>7.69</v>
      </c>
      <c r="E3891" s="5" t="e">
        <f t="shared" si="60"/>
        <v>#REF!</v>
      </c>
    </row>
    <row r="3892" spans="1:5" ht="13.8" x14ac:dyDescent="0.3">
      <c r="A3892" s="6">
        <v>93086</v>
      </c>
      <c r="B3892" s="6" t="s">
        <v>9268</v>
      </c>
      <c r="C3892" s="6" t="s">
        <v>5372</v>
      </c>
      <c r="D3892" s="10">
        <v>307.60000000000002</v>
      </c>
      <c r="E3892" s="5" t="e">
        <f t="shared" si="60"/>
        <v>#REF!</v>
      </c>
    </row>
    <row r="3893" spans="1:5" ht="13.8" x14ac:dyDescent="0.3">
      <c r="A3893" s="6">
        <v>93087</v>
      </c>
      <c r="B3893" s="6" t="s">
        <v>9269</v>
      </c>
      <c r="C3893" s="6" t="s">
        <v>5372</v>
      </c>
      <c r="D3893" s="10">
        <v>12.47</v>
      </c>
      <c r="E3893" s="5" t="e">
        <f t="shared" si="60"/>
        <v>#REF!</v>
      </c>
    </row>
    <row r="3894" spans="1:5" ht="13.8" x14ac:dyDescent="0.3">
      <c r="A3894" s="6">
        <v>93088</v>
      </c>
      <c r="B3894" s="6" t="s">
        <v>9270</v>
      </c>
      <c r="C3894" s="6" t="s">
        <v>5372</v>
      </c>
      <c r="D3894" s="10">
        <v>14.54</v>
      </c>
      <c r="E3894" s="5" t="e">
        <f t="shared" si="60"/>
        <v>#REF!</v>
      </c>
    </row>
    <row r="3895" spans="1:5" ht="13.8" x14ac:dyDescent="0.3">
      <c r="A3895" s="6">
        <v>93089</v>
      </c>
      <c r="B3895" s="6" t="s">
        <v>9271</v>
      </c>
      <c r="C3895" s="6" t="s">
        <v>5372</v>
      </c>
      <c r="D3895" s="10">
        <v>28.04</v>
      </c>
      <c r="E3895" s="5" t="e">
        <f t="shared" si="60"/>
        <v>#REF!</v>
      </c>
    </row>
    <row r="3896" spans="1:5" ht="13.8" x14ac:dyDescent="0.3">
      <c r="A3896" s="6">
        <v>93090</v>
      </c>
      <c r="B3896" s="6" t="s">
        <v>9272</v>
      </c>
      <c r="C3896" s="6" t="s">
        <v>5372</v>
      </c>
      <c r="D3896" s="10">
        <v>11.4</v>
      </c>
      <c r="E3896" s="5" t="e">
        <f t="shared" si="60"/>
        <v>#REF!</v>
      </c>
    </row>
    <row r="3897" spans="1:5" ht="13.8" x14ac:dyDescent="0.3">
      <c r="A3897" s="6">
        <v>93091</v>
      </c>
      <c r="B3897" s="6" t="s">
        <v>9273</v>
      </c>
      <c r="C3897" s="6" t="s">
        <v>5372</v>
      </c>
      <c r="D3897" s="10">
        <v>10.130000000000001</v>
      </c>
      <c r="E3897" s="5" t="e">
        <f t="shared" si="60"/>
        <v>#REF!</v>
      </c>
    </row>
    <row r="3898" spans="1:5" ht="13.8" x14ac:dyDescent="0.3">
      <c r="A3898" s="6">
        <v>93092</v>
      </c>
      <c r="B3898" s="6" t="s">
        <v>9274</v>
      </c>
      <c r="C3898" s="6" t="s">
        <v>5372</v>
      </c>
      <c r="D3898" s="10">
        <v>338.14</v>
      </c>
      <c r="E3898" s="5" t="e">
        <f t="shared" si="60"/>
        <v>#REF!</v>
      </c>
    </row>
    <row r="3899" spans="1:5" ht="13.8" x14ac:dyDescent="0.3">
      <c r="A3899" s="6">
        <v>93093</v>
      </c>
      <c r="B3899" s="6" t="s">
        <v>9275</v>
      </c>
      <c r="C3899" s="6" t="s">
        <v>5372</v>
      </c>
      <c r="D3899" s="10">
        <v>19.36</v>
      </c>
      <c r="E3899" s="5" t="e">
        <f t="shared" si="60"/>
        <v>#REF!</v>
      </c>
    </row>
    <row r="3900" spans="1:5" ht="13.8" x14ac:dyDescent="0.3">
      <c r="A3900" s="6">
        <v>93094</v>
      </c>
      <c r="B3900" s="6" t="s">
        <v>9276</v>
      </c>
      <c r="C3900" s="6" t="s">
        <v>5372</v>
      </c>
      <c r="D3900" s="10">
        <v>47.86</v>
      </c>
      <c r="E3900" s="5" t="e">
        <f t="shared" si="60"/>
        <v>#REF!</v>
      </c>
    </row>
    <row r="3901" spans="1:5" ht="13.8" x14ac:dyDescent="0.3">
      <c r="A3901" s="6">
        <v>93095</v>
      </c>
      <c r="B3901" s="6" t="s">
        <v>9277</v>
      </c>
      <c r="C3901" s="6" t="s">
        <v>5372</v>
      </c>
      <c r="D3901" s="10">
        <v>36.17</v>
      </c>
      <c r="E3901" s="5" t="e">
        <f t="shared" si="60"/>
        <v>#REF!</v>
      </c>
    </row>
    <row r="3902" spans="1:5" ht="13.8" x14ac:dyDescent="0.3">
      <c r="A3902" s="6">
        <v>93096</v>
      </c>
      <c r="B3902" s="6" t="s">
        <v>9278</v>
      </c>
      <c r="C3902" s="6" t="s">
        <v>5372</v>
      </c>
      <c r="D3902" s="10">
        <v>51.51</v>
      </c>
      <c r="E3902" s="5" t="e">
        <f t="shared" si="60"/>
        <v>#REF!</v>
      </c>
    </row>
    <row r="3903" spans="1:5" ht="13.8" x14ac:dyDescent="0.3">
      <c r="A3903" s="6">
        <v>93097</v>
      </c>
      <c r="B3903" s="6" t="s">
        <v>9279</v>
      </c>
      <c r="C3903" s="6" t="s">
        <v>5372</v>
      </c>
      <c r="D3903" s="10">
        <v>7.85</v>
      </c>
      <c r="E3903" s="5" t="e">
        <f t="shared" si="60"/>
        <v>#REF!</v>
      </c>
    </row>
    <row r="3904" spans="1:5" ht="13.8" x14ac:dyDescent="0.3">
      <c r="A3904" s="6">
        <v>93098</v>
      </c>
      <c r="B3904" s="6" t="s">
        <v>9280</v>
      </c>
      <c r="C3904" s="6" t="s">
        <v>5372</v>
      </c>
      <c r="D3904" s="10">
        <v>12.94</v>
      </c>
      <c r="E3904" s="5" t="e">
        <f t="shared" si="60"/>
        <v>#REF!</v>
      </c>
    </row>
    <row r="3905" spans="1:5" ht="13.8" x14ac:dyDescent="0.3">
      <c r="A3905" s="6">
        <v>93099</v>
      </c>
      <c r="B3905" s="6" t="s">
        <v>9281</v>
      </c>
      <c r="C3905" s="6" t="s">
        <v>5372</v>
      </c>
      <c r="D3905" s="10">
        <v>14.13</v>
      </c>
      <c r="E3905" s="5" t="e">
        <f t="shared" si="60"/>
        <v>#REF!</v>
      </c>
    </row>
    <row r="3906" spans="1:5" ht="13.8" x14ac:dyDescent="0.3">
      <c r="A3906" s="6">
        <v>93100</v>
      </c>
      <c r="B3906" s="6" t="s">
        <v>9282</v>
      </c>
      <c r="C3906" s="6" t="s">
        <v>5372</v>
      </c>
      <c r="D3906" s="10">
        <v>19.84</v>
      </c>
      <c r="E3906" s="5" t="e">
        <f t="shared" si="60"/>
        <v>#REF!</v>
      </c>
    </row>
    <row r="3907" spans="1:5" ht="13.8" x14ac:dyDescent="0.3">
      <c r="A3907" s="6">
        <v>93101</v>
      </c>
      <c r="B3907" s="6" t="s">
        <v>9283</v>
      </c>
      <c r="C3907" s="6" t="s">
        <v>5372</v>
      </c>
      <c r="D3907" s="10">
        <v>21.34</v>
      </c>
      <c r="E3907" s="5" t="e">
        <f t="shared" si="60"/>
        <v>#REF!</v>
      </c>
    </row>
    <row r="3908" spans="1:5" ht="13.8" x14ac:dyDescent="0.3">
      <c r="A3908" s="6">
        <v>93102</v>
      </c>
      <c r="B3908" s="6" t="s">
        <v>9284</v>
      </c>
      <c r="C3908" s="6" t="s">
        <v>5372</v>
      </c>
      <c r="D3908" s="10">
        <v>18.89</v>
      </c>
      <c r="E3908" s="5" t="e">
        <f t="shared" si="60"/>
        <v>#REF!</v>
      </c>
    </row>
    <row r="3909" spans="1:5" ht="13.8" x14ac:dyDescent="0.3">
      <c r="A3909" s="6">
        <v>93103</v>
      </c>
      <c r="B3909" s="6" t="s">
        <v>9285</v>
      </c>
      <c r="C3909" s="6" t="s">
        <v>5372</v>
      </c>
      <c r="D3909" s="10">
        <v>5.14</v>
      </c>
      <c r="E3909" s="5" t="e">
        <f t="shared" si="60"/>
        <v>#REF!</v>
      </c>
    </row>
    <row r="3910" spans="1:5" ht="13.8" x14ac:dyDescent="0.3">
      <c r="A3910" s="6">
        <v>93104</v>
      </c>
      <c r="B3910" s="6" t="s">
        <v>9286</v>
      </c>
      <c r="C3910" s="6" t="s">
        <v>5372</v>
      </c>
      <c r="D3910" s="10">
        <v>11.59</v>
      </c>
      <c r="E3910" s="5" t="e">
        <f t="shared" si="60"/>
        <v>#REF!</v>
      </c>
    </row>
    <row r="3911" spans="1:5" ht="13.8" x14ac:dyDescent="0.3">
      <c r="A3911" s="6">
        <v>93105</v>
      </c>
      <c r="B3911" s="6" t="s">
        <v>9287</v>
      </c>
      <c r="C3911" s="6" t="s">
        <v>5372</v>
      </c>
      <c r="D3911" s="10">
        <v>14.16</v>
      </c>
      <c r="E3911" s="5" t="e">
        <f t="shared" si="60"/>
        <v>#REF!</v>
      </c>
    </row>
    <row r="3912" spans="1:5" ht="13.8" x14ac:dyDescent="0.3">
      <c r="A3912" s="6">
        <v>93106</v>
      </c>
      <c r="B3912" s="6" t="s">
        <v>9288</v>
      </c>
      <c r="C3912" s="6" t="s">
        <v>5372</v>
      </c>
      <c r="D3912" s="10">
        <v>265</v>
      </c>
      <c r="E3912" s="5" t="e">
        <f t="shared" ref="E3912:E3975" si="61">TRUNC(D3912-(D3912*$F$3),2)</f>
        <v>#REF!</v>
      </c>
    </row>
    <row r="3913" spans="1:5" ht="13.8" x14ac:dyDescent="0.3">
      <c r="A3913" s="6">
        <v>93107</v>
      </c>
      <c r="B3913" s="6" t="s">
        <v>9289</v>
      </c>
      <c r="C3913" s="6" t="s">
        <v>5372</v>
      </c>
      <c r="D3913" s="10">
        <v>9.34</v>
      </c>
      <c r="E3913" s="5" t="e">
        <f t="shared" si="61"/>
        <v>#REF!</v>
      </c>
    </row>
    <row r="3914" spans="1:5" ht="13.8" x14ac:dyDescent="0.3">
      <c r="A3914" s="6">
        <v>93108</v>
      </c>
      <c r="B3914" s="6" t="s">
        <v>9290</v>
      </c>
      <c r="C3914" s="6" t="s">
        <v>5372</v>
      </c>
      <c r="D3914" s="10">
        <v>8.81</v>
      </c>
      <c r="E3914" s="5" t="e">
        <f t="shared" si="61"/>
        <v>#REF!</v>
      </c>
    </row>
    <row r="3915" spans="1:5" ht="13.8" x14ac:dyDescent="0.3">
      <c r="A3915" s="6">
        <v>93109</v>
      </c>
      <c r="B3915" s="6" t="s">
        <v>9291</v>
      </c>
      <c r="C3915" s="6" t="s">
        <v>5372</v>
      </c>
      <c r="D3915" s="10">
        <v>308.72000000000003</v>
      </c>
      <c r="E3915" s="5" t="e">
        <f t="shared" si="61"/>
        <v>#REF!</v>
      </c>
    </row>
    <row r="3916" spans="1:5" ht="13.8" x14ac:dyDescent="0.3">
      <c r="A3916" s="6">
        <v>93110</v>
      </c>
      <c r="B3916" s="6" t="s">
        <v>9292</v>
      </c>
      <c r="C3916" s="6" t="s">
        <v>5372</v>
      </c>
      <c r="D3916" s="10">
        <v>13.59</v>
      </c>
      <c r="E3916" s="5" t="e">
        <f t="shared" si="61"/>
        <v>#REF!</v>
      </c>
    </row>
    <row r="3917" spans="1:5" ht="13.8" x14ac:dyDescent="0.3">
      <c r="A3917" s="6">
        <v>93111</v>
      </c>
      <c r="B3917" s="6" t="s">
        <v>9293</v>
      </c>
      <c r="C3917" s="6" t="s">
        <v>5372</v>
      </c>
      <c r="D3917" s="10">
        <v>15.58</v>
      </c>
      <c r="E3917" s="5" t="e">
        <f t="shared" si="61"/>
        <v>#REF!</v>
      </c>
    </row>
    <row r="3918" spans="1:5" ht="13.8" x14ac:dyDescent="0.3">
      <c r="A3918" s="6">
        <v>93112</v>
      </c>
      <c r="B3918" s="6" t="s">
        <v>9294</v>
      </c>
      <c r="C3918" s="6" t="s">
        <v>5372</v>
      </c>
      <c r="D3918" s="10">
        <v>29.16</v>
      </c>
      <c r="E3918" s="5" t="e">
        <f t="shared" si="61"/>
        <v>#REF!</v>
      </c>
    </row>
    <row r="3919" spans="1:5" ht="13.8" x14ac:dyDescent="0.3">
      <c r="A3919" s="6">
        <v>93113</v>
      </c>
      <c r="B3919" s="6" t="s">
        <v>9295</v>
      </c>
      <c r="C3919" s="6" t="s">
        <v>5372</v>
      </c>
      <c r="D3919" s="10">
        <v>13.43</v>
      </c>
      <c r="E3919" s="5" t="e">
        <f t="shared" si="61"/>
        <v>#REF!</v>
      </c>
    </row>
    <row r="3920" spans="1:5" ht="13.8" x14ac:dyDescent="0.3">
      <c r="A3920" s="6">
        <v>93114</v>
      </c>
      <c r="B3920" s="6" t="s">
        <v>9296</v>
      </c>
      <c r="C3920" s="6" t="s">
        <v>5372</v>
      </c>
      <c r="D3920" s="10">
        <v>21.39</v>
      </c>
      <c r="E3920" s="5" t="e">
        <f t="shared" si="61"/>
        <v>#REF!</v>
      </c>
    </row>
    <row r="3921" spans="1:5" ht="13.8" x14ac:dyDescent="0.3">
      <c r="A3921" s="6">
        <v>93115</v>
      </c>
      <c r="B3921" s="6" t="s">
        <v>9297</v>
      </c>
      <c r="C3921" s="6" t="s">
        <v>5372</v>
      </c>
      <c r="D3921" s="10">
        <v>49.89</v>
      </c>
      <c r="E3921" s="5" t="e">
        <f t="shared" si="61"/>
        <v>#REF!</v>
      </c>
    </row>
    <row r="3922" spans="1:5" ht="13.8" x14ac:dyDescent="0.3">
      <c r="A3922" s="6">
        <v>93116</v>
      </c>
      <c r="B3922" s="6" t="s">
        <v>9298</v>
      </c>
      <c r="C3922" s="6" t="s">
        <v>5372</v>
      </c>
      <c r="D3922" s="10">
        <v>340.17</v>
      </c>
      <c r="E3922" s="5" t="e">
        <f t="shared" si="61"/>
        <v>#REF!</v>
      </c>
    </row>
    <row r="3923" spans="1:5" ht="13.8" x14ac:dyDescent="0.3">
      <c r="A3923" s="6">
        <v>93117</v>
      </c>
      <c r="B3923" s="6" t="s">
        <v>9299</v>
      </c>
      <c r="C3923" s="6" t="s">
        <v>5372</v>
      </c>
      <c r="D3923" s="10">
        <v>36.340000000000003</v>
      </c>
      <c r="E3923" s="5" t="e">
        <f t="shared" si="61"/>
        <v>#REF!</v>
      </c>
    </row>
    <row r="3924" spans="1:5" ht="13.8" x14ac:dyDescent="0.3">
      <c r="A3924" s="6">
        <v>93118</v>
      </c>
      <c r="B3924" s="6" t="s">
        <v>9300</v>
      </c>
      <c r="C3924" s="6" t="s">
        <v>5372</v>
      </c>
      <c r="D3924" s="10">
        <v>53.76</v>
      </c>
      <c r="E3924" s="5" t="e">
        <f t="shared" si="61"/>
        <v>#REF!</v>
      </c>
    </row>
    <row r="3925" spans="1:5" ht="13.8" x14ac:dyDescent="0.3">
      <c r="A3925" s="6">
        <v>93119</v>
      </c>
      <c r="B3925" s="6" t="s">
        <v>9301</v>
      </c>
      <c r="C3925" s="6" t="s">
        <v>5372</v>
      </c>
      <c r="D3925" s="10">
        <v>10.56</v>
      </c>
      <c r="E3925" s="5" t="e">
        <f t="shared" si="61"/>
        <v>#REF!</v>
      </c>
    </row>
    <row r="3926" spans="1:5" ht="13.8" x14ac:dyDescent="0.3">
      <c r="A3926" s="6">
        <v>93120</v>
      </c>
      <c r="B3926" s="6" t="s">
        <v>9302</v>
      </c>
      <c r="C3926" s="6" t="s">
        <v>5372</v>
      </c>
      <c r="D3926" s="10">
        <v>16.27</v>
      </c>
      <c r="E3926" s="5" t="e">
        <f t="shared" si="61"/>
        <v>#REF!</v>
      </c>
    </row>
    <row r="3927" spans="1:5" ht="13.8" x14ac:dyDescent="0.3">
      <c r="A3927" s="6">
        <v>93121</v>
      </c>
      <c r="B3927" s="6" t="s">
        <v>9303</v>
      </c>
      <c r="C3927" s="6" t="s">
        <v>5372</v>
      </c>
      <c r="D3927" s="10">
        <v>17.77</v>
      </c>
      <c r="E3927" s="5" t="e">
        <f t="shared" si="61"/>
        <v>#REF!</v>
      </c>
    </row>
    <row r="3928" spans="1:5" ht="13.8" x14ac:dyDescent="0.3">
      <c r="A3928" s="6">
        <v>93122</v>
      </c>
      <c r="B3928" s="6" t="s">
        <v>9304</v>
      </c>
      <c r="C3928" s="6" t="s">
        <v>5372</v>
      </c>
      <c r="D3928" s="10">
        <v>15.48</v>
      </c>
      <c r="E3928" s="5" t="e">
        <f t="shared" si="61"/>
        <v>#REF!</v>
      </c>
    </row>
    <row r="3929" spans="1:5" ht="13.8" x14ac:dyDescent="0.3">
      <c r="A3929" s="6">
        <v>93123</v>
      </c>
      <c r="B3929" s="6" t="s">
        <v>9305</v>
      </c>
      <c r="C3929" s="6" t="s">
        <v>5372</v>
      </c>
      <c r="D3929" s="10">
        <v>34.020000000000003</v>
      </c>
      <c r="E3929" s="5" t="e">
        <f t="shared" si="61"/>
        <v>#REF!</v>
      </c>
    </row>
    <row r="3930" spans="1:5" ht="13.8" x14ac:dyDescent="0.3">
      <c r="A3930" s="6">
        <v>93124</v>
      </c>
      <c r="B3930" s="6" t="s">
        <v>9306</v>
      </c>
      <c r="C3930" s="6" t="s">
        <v>5372</v>
      </c>
      <c r="D3930" s="10">
        <v>53.46</v>
      </c>
      <c r="E3930" s="5" t="e">
        <f t="shared" si="61"/>
        <v>#REF!</v>
      </c>
    </row>
    <row r="3931" spans="1:5" ht="13.8" x14ac:dyDescent="0.3">
      <c r="A3931" s="6">
        <v>93125</v>
      </c>
      <c r="B3931" s="6" t="s">
        <v>9307</v>
      </c>
      <c r="C3931" s="6" t="s">
        <v>5372</v>
      </c>
      <c r="D3931" s="10">
        <v>77.739999999999995</v>
      </c>
      <c r="E3931" s="5" t="e">
        <f t="shared" si="61"/>
        <v>#REF!</v>
      </c>
    </row>
    <row r="3932" spans="1:5" ht="13.8" x14ac:dyDescent="0.3">
      <c r="A3932" s="6">
        <v>93126</v>
      </c>
      <c r="B3932" s="6" t="s">
        <v>9308</v>
      </c>
      <c r="C3932" s="6" t="s">
        <v>5372</v>
      </c>
      <c r="D3932" s="10">
        <v>172.12</v>
      </c>
      <c r="E3932" s="5" t="e">
        <f t="shared" si="61"/>
        <v>#REF!</v>
      </c>
    </row>
    <row r="3933" spans="1:5" ht="13.8" x14ac:dyDescent="0.3">
      <c r="A3933" s="6">
        <v>93133</v>
      </c>
      <c r="B3933" s="6" t="s">
        <v>9309</v>
      </c>
      <c r="C3933" s="6" t="s">
        <v>5372</v>
      </c>
      <c r="D3933" s="10">
        <v>12.16</v>
      </c>
      <c r="E3933" s="5" t="e">
        <f t="shared" si="61"/>
        <v>#REF!</v>
      </c>
    </row>
    <row r="3934" spans="1:5" ht="13.8" x14ac:dyDescent="0.3">
      <c r="A3934" s="6">
        <v>94465</v>
      </c>
      <c r="B3934" s="6" t="s">
        <v>9310</v>
      </c>
      <c r="C3934" s="6" t="s">
        <v>5372</v>
      </c>
      <c r="D3934" s="10">
        <v>28.44</v>
      </c>
      <c r="E3934" s="5" t="e">
        <f t="shared" si="61"/>
        <v>#REF!</v>
      </c>
    </row>
    <row r="3935" spans="1:5" ht="13.8" x14ac:dyDescent="0.3">
      <c r="A3935" s="6">
        <v>94466</v>
      </c>
      <c r="B3935" s="6" t="s">
        <v>9311</v>
      </c>
      <c r="C3935" s="6" t="s">
        <v>5372</v>
      </c>
      <c r="D3935" s="10">
        <v>28.45</v>
      </c>
      <c r="E3935" s="5" t="e">
        <f t="shared" si="61"/>
        <v>#REF!</v>
      </c>
    </row>
    <row r="3936" spans="1:5" ht="13.8" x14ac:dyDescent="0.3">
      <c r="A3936" s="6">
        <v>94467</v>
      </c>
      <c r="B3936" s="6" t="s">
        <v>9312</v>
      </c>
      <c r="C3936" s="6" t="s">
        <v>5372</v>
      </c>
      <c r="D3936" s="10">
        <v>43.2</v>
      </c>
      <c r="E3936" s="5" t="e">
        <f t="shared" si="61"/>
        <v>#REF!</v>
      </c>
    </row>
    <row r="3937" spans="1:5" ht="13.8" x14ac:dyDescent="0.3">
      <c r="A3937" s="6">
        <v>94468</v>
      </c>
      <c r="B3937" s="6" t="s">
        <v>9313</v>
      </c>
      <c r="C3937" s="6" t="s">
        <v>5372</v>
      </c>
      <c r="D3937" s="10">
        <v>37.96</v>
      </c>
      <c r="E3937" s="5" t="e">
        <f t="shared" si="61"/>
        <v>#REF!</v>
      </c>
    </row>
    <row r="3938" spans="1:5" ht="13.8" x14ac:dyDescent="0.3">
      <c r="A3938" s="6">
        <v>94469</v>
      </c>
      <c r="B3938" s="6" t="s">
        <v>9314</v>
      </c>
      <c r="C3938" s="6" t="s">
        <v>5372</v>
      </c>
      <c r="D3938" s="10">
        <v>62.46</v>
      </c>
      <c r="E3938" s="5" t="e">
        <f t="shared" si="61"/>
        <v>#REF!</v>
      </c>
    </row>
    <row r="3939" spans="1:5" ht="13.8" x14ac:dyDescent="0.3">
      <c r="A3939" s="6">
        <v>94470</v>
      </c>
      <c r="B3939" s="6" t="s">
        <v>9315</v>
      </c>
      <c r="C3939" s="6" t="s">
        <v>5372</v>
      </c>
      <c r="D3939" s="10">
        <v>57.8</v>
      </c>
      <c r="E3939" s="5" t="e">
        <f t="shared" si="61"/>
        <v>#REF!</v>
      </c>
    </row>
    <row r="3940" spans="1:5" ht="13.8" x14ac:dyDescent="0.3">
      <c r="A3940" s="6">
        <v>94471</v>
      </c>
      <c r="B3940" s="6" t="s">
        <v>9316</v>
      </c>
      <c r="C3940" s="6" t="s">
        <v>5372</v>
      </c>
      <c r="D3940" s="10">
        <v>41.12</v>
      </c>
      <c r="E3940" s="5" t="e">
        <f t="shared" si="61"/>
        <v>#REF!</v>
      </c>
    </row>
    <row r="3941" spans="1:5" ht="13.8" x14ac:dyDescent="0.3">
      <c r="A3941" s="6">
        <v>94472</v>
      </c>
      <c r="B3941" s="6" t="s">
        <v>9317</v>
      </c>
      <c r="C3941" s="6" t="s">
        <v>5372</v>
      </c>
      <c r="D3941" s="10">
        <v>42.28</v>
      </c>
      <c r="E3941" s="5" t="e">
        <f t="shared" si="61"/>
        <v>#REF!</v>
      </c>
    </row>
    <row r="3942" spans="1:5" ht="13.8" x14ac:dyDescent="0.3">
      <c r="A3942" s="6">
        <v>94473</v>
      </c>
      <c r="B3942" s="6" t="s">
        <v>9318</v>
      </c>
      <c r="C3942" s="6" t="s">
        <v>5372</v>
      </c>
      <c r="D3942" s="10">
        <v>61.97</v>
      </c>
      <c r="E3942" s="5" t="e">
        <f t="shared" si="61"/>
        <v>#REF!</v>
      </c>
    </row>
    <row r="3943" spans="1:5" ht="13.8" x14ac:dyDescent="0.3">
      <c r="A3943" s="6">
        <v>94474</v>
      </c>
      <c r="B3943" s="6" t="s">
        <v>9319</v>
      </c>
      <c r="C3943" s="6" t="s">
        <v>5372</v>
      </c>
      <c r="D3943" s="10">
        <v>67.099999999999994</v>
      </c>
      <c r="E3943" s="5" t="e">
        <f t="shared" si="61"/>
        <v>#REF!</v>
      </c>
    </row>
    <row r="3944" spans="1:5" ht="13.8" x14ac:dyDescent="0.3">
      <c r="A3944" s="6">
        <v>94475</v>
      </c>
      <c r="B3944" s="6" t="s">
        <v>9320</v>
      </c>
      <c r="C3944" s="6" t="s">
        <v>5372</v>
      </c>
      <c r="D3944" s="10">
        <v>84.89</v>
      </c>
      <c r="E3944" s="5" t="e">
        <f t="shared" si="61"/>
        <v>#REF!</v>
      </c>
    </row>
    <row r="3945" spans="1:5" ht="13.8" x14ac:dyDescent="0.3">
      <c r="A3945" s="6">
        <v>94476</v>
      </c>
      <c r="B3945" s="6" t="s">
        <v>9321</v>
      </c>
      <c r="C3945" s="6" t="s">
        <v>5372</v>
      </c>
      <c r="D3945" s="10">
        <v>94.77</v>
      </c>
      <c r="E3945" s="5" t="e">
        <f t="shared" si="61"/>
        <v>#REF!</v>
      </c>
    </row>
    <row r="3946" spans="1:5" ht="13.8" x14ac:dyDescent="0.3">
      <c r="A3946" s="6">
        <v>94477</v>
      </c>
      <c r="B3946" s="6" t="s">
        <v>9322</v>
      </c>
      <c r="C3946" s="6" t="s">
        <v>5372</v>
      </c>
      <c r="D3946" s="10">
        <v>54.73</v>
      </c>
      <c r="E3946" s="5" t="e">
        <f t="shared" si="61"/>
        <v>#REF!</v>
      </c>
    </row>
    <row r="3947" spans="1:5" ht="13.8" x14ac:dyDescent="0.3">
      <c r="A3947" s="6">
        <v>94478</v>
      </c>
      <c r="B3947" s="6" t="s">
        <v>9323</v>
      </c>
      <c r="C3947" s="6" t="s">
        <v>5372</v>
      </c>
      <c r="D3947" s="10">
        <v>85.12</v>
      </c>
      <c r="E3947" s="5" t="e">
        <f t="shared" si="61"/>
        <v>#REF!</v>
      </c>
    </row>
    <row r="3948" spans="1:5" ht="13.8" x14ac:dyDescent="0.3">
      <c r="A3948" s="6">
        <v>94479</v>
      </c>
      <c r="B3948" s="6" t="s">
        <v>9324</v>
      </c>
      <c r="C3948" s="6" t="s">
        <v>5372</v>
      </c>
      <c r="D3948" s="10">
        <v>112.15</v>
      </c>
      <c r="E3948" s="5" t="e">
        <f t="shared" si="61"/>
        <v>#REF!</v>
      </c>
    </row>
    <row r="3949" spans="1:5" ht="13.8" x14ac:dyDescent="0.3">
      <c r="A3949" s="6">
        <v>94606</v>
      </c>
      <c r="B3949" s="6" t="s">
        <v>9325</v>
      </c>
      <c r="C3949" s="6" t="s">
        <v>5372</v>
      </c>
      <c r="D3949" s="10">
        <v>47.53</v>
      </c>
      <c r="E3949" s="5" t="e">
        <f t="shared" si="61"/>
        <v>#REF!</v>
      </c>
    </row>
    <row r="3950" spans="1:5" ht="13.8" x14ac:dyDescent="0.3">
      <c r="A3950" s="6">
        <v>94608</v>
      </c>
      <c r="B3950" s="6" t="s">
        <v>9326</v>
      </c>
      <c r="C3950" s="6" t="s">
        <v>5372</v>
      </c>
      <c r="D3950" s="10">
        <v>115.29</v>
      </c>
      <c r="E3950" s="5" t="e">
        <f t="shared" si="61"/>
        <v>#REF!</v>
      </c>
    </row>
    <row r="3951" spans="1:5" ht="13.8" x14ac:dyDescent="0.3">
      <c r="A3951" s="6">
        <v>94610</v>
      </c>
      <c r="B3951" s="6" t="s">
        <v>9327</v>
      </c>
      <c r="C3951" s="6" t="s">
        <v>5372</v>
      </c>
      <c r="D3951" s="10">
        <v>170.83</v>
      </c>
      <c r="E3951" s="5" t="e">
        <f t="shared" si="61"/>
        <v>#REF!</v>
      </c>
    </row>
    <row r="3952" spans="1:5" ht="13.8" x14ac:dyDescent="0.3">
      <c r="A3952" s="6">
        <v>94612</v>
      </c>
      <c r="B3952" s="6" t="s">
        <v>9328</v>
      </c>
      <c r="C3952" s="6" t="s">
        <v>5372</v>
      </c>
      <c r="D3952" s="10">
        <v>239.23</v>
      </c>
      <c r="E3952" s="5" t="e">
        <f t="shared" si="61"/>
        <v>#REF!</v>
      </c>
    </row>
    <row r="3953" spans="1:5" ht="13.8" x14ac:dyDescent="0.3">
      <c r="A3953" s="6">
        <v>94614</v>
      </c>
      <c r="B3953" s="6" t="s">
        <v>9329</v>
      </c>
      <c r="C3953" s="6" t="s">
        <v>5372</v>
      </c>
      <c r="D3953" s="10">
        <v>80.19</v>
      </c>
      <c r="E3953" s="5" t="e">
        <f t="shared" si="61"/>
        <v>#REF!</v>
      </c>
    </row>
    <row r="3954" spans="1:5" ht="13.8" x14ac:dyDescent="0.3">
      <c r="A3954" s="6">
        <v>94615</v>
      </c>
      <c r="B3954" s="6" t="s">
        <v>9330</v>
      </c>
      <c r="C3954" s="6" t="s">
        <v>5372</v>
      </c>
      <c r="D3954" s="10">
        <v>90.82</v>
      </c>
      <c r="E3954" s="5" t="e">
        <f t="shared" si="61"/>
        <v>#REF!</v>
      </c>
    </row>
    <row r="3955" spans="1:5" ht="13.8" x14ac:dyDescent="0.3">
      <c r="A3955" s="6">
        <v>94616</v>
      </c>
      <c r="B3955" s="6" t="s">
        <v>9331</v>
      </c>
      <c r="C3955" s="6" t="s">
        <v>5372</v>
      </c>
      <c r="D3955" s="10">
        <v>219.97</v>
      </c>
      <c r="E3955" s="5" t="e">
        <f t="shared" si="61"/>
        <v>#REF!</v>
      </c>
    </row>
    <row r="3956" spans="1:5" ht="13.8" x14ac:dyDescent="0.3">
      <c r="A3956" s="6">
        <v>94617</v>
      </c>
      <c r="B3956" s="6" t="s">
        <v>9332</v>
      </c>
      <c r="C3956" s="6" t="s">
        <v>5372</v>
      </c>
      <c r="D3956" s="10">
        <v>182.99</v>
      </c>
      <c r="E3956" s="5" t="e">
        <f t="shared" si="61"/>
        <v>#REF!</v>
      </c>
    </row>
    <row r="3957" spans="1:5" ht="13.8" x14ac:dyDescent="0.3">
      <c r="A3957" s="6">
        <v>94618</v>
      </c>
      <c r="B3957" s="6" t="s">
        <v>9333</v>
      </c>
      <c r="C3957" s="6" t="s">
        <v>5372</v>
      </c>
      <c r="D3957" s="10">
        <v>216.19</v>
      </c>
      <c r="E3957" s="5" t="e">
        <f t="shared" si="61"/>
        <v>#REF!</v>
      </c>
    </row>
    <row r="3958" spans="1:5" ht="13.8" x14ac:dyDescent="0.3">
      <c r="A3958" s="6">
        <v>94620</v>
      </c>
      <c r="B3958" s="6" t="s">
        <v>9334</v>
      </c>
      <c r="C3958" s="6" t="s">
        <v>5372</v>
      </c>
      <c r="D3958" s="10">
        <v>492.8</v>
      </c>
      <c r="E3958" s="5" t="e">
        <f t="shared" si="61"/>
        <v>#REF!</v>
      </c>
    </row>
    <row r="3959" spans="1:5" ht="13.8" x14ac:dyDescent="0.3">
      <c r="A3959" s="6">
        <v>94622</v>
      </c>
      <c r="B3959" s="6" t="s">
        <v>9335</v>
      </c>
      <c r="C3959" s="6" t="s">
        <v>5372</v>
      </c>
      <c r="D3959" s="10">
        <v>117.13</v>
      </c>
      <c r="E3959" s="5" t="e">
        <f t="shared" si="61"/>
        <v>#REF!</v>
      </c>
    </row>
    <row r="3960" spans="1:5" ht="13.8" x14ac:dyDescent="0.3">
      <c r="A3960" s="6">
        <v>94623</v>
      </c>
      <c r="B3960" s="6" t="s">
        <v>9336</v>
      </c>
      <c r="C3960" s="6" t="s">
        <v>5372</v>
      </c>
      <c r="D3960" s="10">
        <v>272.61</v>
      </c>
      <c r="E3960" s="5" t="e">
        <f t="shared" si="61"/>
        <v>#REF!</v>
      </c>
    </row>
    <row r="3961" spans="1:5" ht="13.8" x14ac:dyDescent="0.3">
      <c r="A3961" s="6">
        <v>94624</v>
      </c>
      <c r="B3961" s="6" t="s">
        <v>9337</v>
      </c>
      <c r="C3961" s="6" t="s">
        <v>5372</v>
      </c>
      <c r="D3961" s="10">
        <v>413.92</v>
      </c>
      <c r="E3961" s="5" t="e">
        <f t="shared" si="61"/>
        <v>#REF!</v>
      </c>
    </row>
    <row r="3962" spans="1:5" ht="13.8" x14ac:dyDescent="0.3">
      <c r="A3962" s="6">
        <v>94625</v>
      </c>
      <c r="B3962" s="6" t="s">
        <v>9338</v>
      </c>
      <c r="C3962" s="6" t="s">
        <v>5372</v>
      </c>
      <c r="D3962" s="10">
        <v>858.83</v>
      </c>
      <c r="E3962" s="5" t="e">
        <f t="shared" si="61"/>
        <v>#REF!</v>
      </c>
    </row>
    <row r="3963" spans="1:5" ht="13.8" x14ac:dyDescent="0.3">
      <c r="A3963" s="6">
        <v>94656</v>
      </c>
      <c r="B3963" s="6" t="s">
        <v>9339</v>
      </c>
      <c r="C3963" s="6" t="s">
        <v>5372</v>
      </c>
      <c r="D3963" s="10">
        <v>3.75</v>
      </c>
      <c r="E3963" s="5" t="e">
        <f t="shared" si="61"/>
        <v>#REF!</v>
      </c>
    </row>
    <row r="3964" spans="1:5" ht="13.8" x14ac:dyDescent="0.3">
      <c r="A3964" s="6">
        <v>94657</v>
      </c>
      <c r="B3964" s="6" t="s">
        <v>9340</v>
      </c>
      <c r="C3964" s="6" t="s">
        <v>5372</v>
      </c>
      <c r="D3964" s="10">
        <v>3.68</v>
      </c>
      <c r="E3964" s="5" t="e">
        <f t="shared" si="61"/>
        <v>#REF!</v>
      </c>
    </row>
    <row r="3965" spans="1:5" ht="13.8" x14ac:dyDescent="0.3">
      <c r="A3965" s="6">
        <v>94658</v>
      </c>
      <c r="B3965" s="6" t="s">
        <v>9341</v>
      </c>
      <c r="C3965" s="6" t="s">
        <v>5372</v>
      </c>
      <c r="D3965" s="10">
        <v>4.42</v>
      </c>
      <c r="E3965" s="5" t="e">
        <f t="shared" si="61"/>
        <v>#REF!</v>
      </c>
    </row>
    <row r="3966" spans="1:5" ht="13.8" x14ac:dyDescent="0.3">
      <c r="A3966" s="6">
        <v>94659</v>
      </c>
      <c r="B3966" s="6" t="s">
        <v>9342</v>
      </c>
      <c r="C3966" s="6" t="s">
        <v>5372</v>
      </c>
      <c r="D3966" s="10">
        <v>4.49</v>
      </c>
      <c r="E3966" s="5" t="e">
        <f t="shared" si="61"/>
        <v>#REF!</v>
      </c>
    </row>
    <row r="3967" spans="1:5" ht="13.8" x14ac:dyDescent="0.3">
      <c r="A3967" s="6">
        <v>94660</v>
      </c>
      <c r="B3967" s="6" t="s">
        <v>9343</v>
      </c>
      <c r="C3967" s="6" t="s">
        <v>5372</v>
      </c>
      <c r="D3967" s="10">
        <v>7.19</v>
      </c>
      <c r="E3967" s="5" t="e">
        <f t="shared" si="61"/>
        <v>#REF!</v>
      </c>
    </row>
    <row r="3968" spans="1:5" ht="13.8" x14ac:dyDescent="0.3">
      <c r="A3968" s="6">
        <v>94661</v>
      </c>
      <c r="B3968" s="6" t="s">
        <v>9344</v>
      </c>
      <c r="C3968" s="6" t="s">
        <v>5372</v>
      </c>
      <c r="D3968" s="10">
        <v>7.51</v>
      </c>
      <c r="E3968" s="5" t="e">
        <f t="shared" si="61"/>
        <v>#REF!</v>
      </c>
    </row>
    <row r="3969" spans="1:5" ht="13.8" x14ac:dyDescent="0.3">
      <c r="A3969" s="6">
        <v>94662</v>
      </c>
      <c r="B3969" s="6" t="s">
        <v>9345</v>
      </c>
      <c r="C3969" s="6" t="s">
        <v>5372</v>
      </c>
      <c r="D3969" s="10">
        <v>7.87</v>
      </c>
      <c r="E3969" s="5" t="e">
        <f t="shared" si="61"/>
        <v>#REF!</v>
      </c>
    </row>
    <row r="3970" spans="1:5" ht="13.8" x14ac:dyDescent="0.3">
      <c r="A3970" s="6">
        <v>94663</v>
      </c>
      <c r="B3970" s="6" t="s">
        <v>9346</v>
      </c>
      <c r="C3970" s="6" t="s">
        <v>5372</v>
      </c>
      <c r="D3970" s="10">
        <v>7.99</v>
      </c>
      <c r="E3970" s="5" t="e">
        <f t="shared" si="61"/>
        <v>#REF!</v>
      </c>
    </row>
    <row r="3971" spans="1:5" ht="13.8" x14ac:dyDescent="0.3">
      <c r="A3971" s="6">
        <v>94664</v>
      </c>
      <c r="B3971" s="6" t="s">
        <v>9347</v>
      </c>
      <c r="C3971" s="6" t="s">
        <v>5372</v>
      </c>
      <c r="D3971" s="10">
        <v>16.98</v>
      </c>
      <c r="E3971" s="5" t="e">
        <f t="shared" si="61"/>
        <v>#REF!</v>
      </c>
    </row>
    <row r="3972" spans="1:5" ht="13.8" x14ac:dyDescent="0.3">
      <c r="A3972" s="6">
        <v>94665</v>
      </c>
      <c r="B3972" s="6" t="s">
        <v>9348</v>
      </c>
      <c r="C3972" s="6" t="s">
        <v>5372</v>
      </c>
      <c r="D3972" s="10">
        <v>16.97</v>
      </c>
      <c r="E3972" s="5" t="e">
        <f t="shared" si="61"/>
        <v>#REF!</v>
      </c>
    </row>
    <row r="3973" spans="1:5" ht="13.8" x14ac:dyDescent="0.3">
      <c r="A3973" s="6">
        <v>94666</v>
      </c>
      <c r="B3973" s="6" t="s">
        <v>9349</v>
      </c>
      <c r="C3973" s="6" t="s">
        <v>5372</v>
      </c>
      <c r="D3973" s="10">
        <v>20.84</v>
      </c>
      <c r="E3973" s="5" t="e">
        <f t="shared" si="61"/>
        <v>#REF!</v>
      </c>
    </row>
    <row r="3974" spans="1:5" ht="13.8" x14ac:dyDescent="0.3">
      <c r="A3974" s="6">
        <v>94667</v>
      </c>
      <c r="B3974" s="6" t="s">
        <v>9350</v>
      </c>
      <c r="C3974" s="6" t="s">
        <v>5372</v>
      </c>
      <c r="D3974" s="10">
        <v>23.25</v>
      </c>
      <c r="E3974" s="5" t="e">
        <f t="shared" si="61"/>
        <v>#REF!</v>
      </c>
    </row>
    <row r="3975" spans="1:5" ht="13.8" x14ac:dyDescent="0.3">
      <c r="A3975" s="6">
        <v>94668</v>
      </c>
      <c r="B3975" s="6" t="s">
        <v>9351</v>
      </c>
      <c r="C3975" s="6" t="s">
        <v>5372</v>
      </c>
      <c r="D3975" s="10">
        <v>35.549999999999997</v>
      </c>
      <c r="E3975" s="5" t="e">
        <f t="shared" si="61"/>
        <v>#REF!</v>
      </c>
    </row>
    <row r="3976" spans="1:5" ht="13.8" x14ac:dyDescent="0.3">
      <c r="A3976" s="6">
        <v>94669</v>
      </c>
      <c r="B3976" s="6" t="s">
        <v>9352</v>
      </c>
      <c r="C3976" s="6" t="s">
        <v>5372</v>
      </c>
      <c r="D3976" s="10">
        <v>49.04</v>
      </c>
      <c r="E3976" s="5" t="e">
        <f t="shared" ref="E3976:E4039" si="62">TRUNC(D3976-(D3976*$F$3),2)</f>
        <v>#REF!</v>
      </c>
    </row>
    <row r="3977" spans="1:5" ht="13.8" x14ac:dyDescent="0.3">
      <c r="A3977" s="6">
        <v>94670</v>
      </c>
      <c r="B3977" s="6" t="s">
        <v>9353</v>
      </c>
      <c r="C3977" s="6" t="s">
        <v>5372</v>
      </c>
      <c r="D3977" s="10">
        <v>47.56</v>
      </c>
      <c r="E3977" s="5" t="e">
        <f t="shared" si="62"/>
        <v>#REF!</v>
      </c>
    </row>
    <row r="3978" spans="1:5" ht="13.8" x14ac:dyDescent="0.3">
      <c r="A3978" s="6">
        <v>94671</v>
      </c>
      <c r="B3978" s="6" t="s">
        <v>9354</v>
      </c>
      <c r="C3978" s="6" t="s">
        <v>5372</v>
      </c>
      <c r="D3978" s="10">
        <v>70.05</v>
      </c>
      <c r="E3978" s="5" t="e">
        <f t="shared" si="62"/>
        <v>#REF!</v>
      </c>
    </row>
    <row r="3979" spans="1:5" ht="13.8" x14ac:dyDescent="0.3">
      <c r="A3979" s="6">
        <v>94672</v>
      </c>
      <c r="B3979" s="6" t="s">
        <v>9355</v>
      </c>
      <c r="C3979" s="6" t="s">
        <v>5372</v>
      </c>
      <c r="D3979" s="10">
        <v>6.68</v>
      </c>
      <c r="E3979" s="5" t="e">
        <f t="shared" si="62"/>
        <v>#REF!</v>
      </c>
    </row>
    <row r="3980" spans="1:5" ht="13.8" x14ac:dyDescent="0.3">
      <c r="A3980" s="6">
        <v>94673</v>
      </c>
      <c r="B3980" s="6" t="s">
        <v>9356</v>
      </c>
      <c r="C3980" s="6" t="s">
        <v>5372</v>
      </c>
      <c r="D3980" s="10">
        <v>6.49</v>
      </c>
      <c r="E3980" s="5" t="e">
        <f t="shared" si="62"/>
        <v>#REF!</v>
      </c>
    </row>
    <row r="3981" spans="1:5" ht="13.8" x14ac:dyDescent="0.3">
      <c r="A3981" s="6">
        <v>94674</v>
      </c>
      <c r="B3981" s="6" t="s">
        <v>9357</v>
      </c>
      <c r="C3981" s="6" t="s">
        <v>5372</v>
      </c>
      <c r="D3981" s="10">
        <v>5.87</v>
      </c>
      <c r="E3981" s="5" t="e">
        <f t="shared" si="62"/>
        <v>#REF!</v>
      </c>
    </row>
    <row r="3982" spans="1:5" ht="13.8" x14ac:dyDescent="0.3">
      <c r="A3982" s="6">
        <v>94675</v>
      </c>
      <c r="B3982" s="6" t="s">
        <v>9358</v>
      </c>
      <c r="C3982" s="6" t="s">
        <v>5372</v>
      </c>
      <c r="D3982" s="10">
        <v>9.27</v>
      </c>
      <c r="E3982" s="5" t="e">
        <f t="shared" si="62"/>
        <v>#REF!</v>
      </c>
    </row>
    <row r="3983" spans="1:5" ht="13.8" x14ac:dyDescent="0.3">
      <c r="A3983" s="6">
        <v>94676</v>
      </c>
      <c r="B3983" s="6" t="s">
        <v>9359</v>
      </c>
      <c r="C3983" s="6" t="s">
        <v>5372</v>
      </c>
      <c r="D3983" s="10">
        <v>10.11</v>
      </c>
      <c r="E3983" s="5" t="e">
        <f t="shared" si="62"/>
        <v>#REF!</v>
      </c>
    </row>
    <row r="3984" spans="1:5" ht="13.8" x14ac:dyDescent="0.3">
      <c r="A3984" s="6">
        <v>94677</v>
      </c>
      <c r="B3984" s="6" t="s">
        <v>9360</v>
      </c>
      <c r="C3984" s="6" t="s">
        <v>5372</v>
      </c>
      <c r="D3984" s="10">
        <v>15.23</v>
      </c>
      <c r="E3984" s="5" t="e">
        <f t="shared" si="62"/>
        <v>#REF!</v>
      </c>
    </row>
    <row r="3985" spans="1:5" ht="13.8" x14ac:dyDescent="0.3">
      <c r="A3985" s="6">
        <v>94678</v>
      </c>
      <c r="B3985" s="6" t="s">
        <v>9361</v>
      </c>
      <c r="C3985" s="6" t="s">
        <v>5372</v>
      </c>
      <c r="D3985" s="10">
        <v>10.41</v>
      </c>
      <c r="E3985" s="5" t="e">
        <f t="shared" si="62"/>
        <v>#REF!</v>
      </c>
    </row>
    <row r="3986" spans="1:5" ht="13.8" x14ac:dyDescent="0.3">
      <c r="A3986" s="6">
        <v>94679</v>
      </c>
      <c r="B3986" s="6" t="s">
        <v>9362</v>
      </c>
      <c r="C3986" s="6" t="s">
        <v>5372</v>
      </c>
      <c r="D3986" s="10">
        <v>17.149999999999999</v>
      </c>
      <c r="E3986" s="5" t="e">
        <f t="shared" si="62"/>
        <v>#REF!</v>
      </c>
    </row>
    <row r="3987" spans="1:5" ht="13.8" x14ac:dyDescent="0.3">
      <c r="A3987" s="6">
        <v>94680</v>
      </c>
      <c r="B3987" s="6" t="s">
        <v>9363</v>
      </c>
      <c r="C3987" s="6" t="s">
        <v>5372</v>
      </c>
      <c r="D3987" s="10">
        <v>28.48</v>
      </c>
      <c r="E3987" s="5" t="e">
        <f t="shared" si="62"/>
        <v>#REF!</v>
      </c>
    </row>
    <row r="3988" spans="1:5" ht="13.8" x14ac:dyDescent="0.3">
      <c r="A3988" s="6">
        <v>94681</v>
      </c>
      <c r="B3988" s="6" t="s">
        <v>9364</v>
      </c>
      <c r="C3988" s="6" t="s">
        <v>5372</v>
      </c>
      <c r="D3988" s="10">
        <v>37.71</v>
      </c>
      <c r="E3988" s="5" t="e">
        <f t="shared" si="62"/>
        <v>#REF!</v>
      </c>
    </row>
    <row r="3989" spans="1:5" ht="13.8" x14ac:dyDescent="0.3">
      <c r="A3989" s="6">
        <v>94682</v>
      </c>
      <c r="B3989" s="6" t="s">
        <v>9365</v>
      </c>
      <c r="C3989" s="6" t="s">
        <v>5372</v>
      </c>
      <c r="D3989" s="10">
        <v>75.98</v>
      </c>
      <c r="E3989" s="5" t="e">
        <f t="shared" si="62"/>
        <v>#REF!</v>
      </c>
    </row>
    <row r="3990" spans="1:5" ht="13.8" x14ac:dyDescent="0.3">
      <c r="A3990" s="6">
        <v>94683</v>
      </c>
      <c r="B3990" s="6" t="s">
        <v>9366</v>
      </c>
      <c r="C3990" s="6" t="s">
        <v>5372</v>
      </c>
      <c r="D3990" s="10">
        <v>48.87</v>
      </c>
      <c r="E3990" s="5" t="e">
        <f t="shared" si="62"/>
        <v>#REF!</v>
      </c>
    </row>
    <row r="3991" spans="1:5" ht="13.8" x14ac:dyDescent="0.3">
      <c r="A3991" s="6">
        <v>94684</v>
      </c>
      <c r="B3991" s="6" t="s">
        <v>9367</v>
      </c>
      <c r="C3991" s="6" t="s">
        <v>5372</v>
      </c>
      <c r="D3991" s="10">
        <v>96.76</v>
      </c>
      <c r="E3991" s="5" t="e">
        <f t="shared" si="62"/>
        <v>#REF!</v>
      </c>
    </row>
    <row r="3992" spans="1:5" ht="13.8" x14ac:dyDescent="0.3">
      <c r="A3992" s="6">
        <v>94685</v>
      </c>
      <c r="B3992" s="6" t="s">
        <v>9368</v>
      </c>
      <c r="C3992" s="6" t="s">
        <v>5372</v>
      </c>
      <c r="D3992" s="10">
        <v>74.19</v>
      </c>
      <c r="E3992" s="5" t="e">
        <f t="shared" si="62"/>
        <v>#REF!</v>
      </c>
    </row>
    <row r="3993" spans="1:5" ht="13.8" x14ac:dyDescent="0.3">
      <c r="A3993" s="6">
        <v>94686</v>
      </c>
      <c r="B3993" s="6" t="s">
        <v>9369</v>
      </c>
      <c r="C3993" s="6" t="s">
        <v>5372</v>
      </c>
      <c r="D3993" s="10">
        <v>181.81</v>
      </c>
      <c r="E3993" s="5" t="e">
        <f t="shared" si="62"/>
        <v>#REF!</v>
      </c>
    </row>
    <row r="3994" spans="1:5" ht="13.8" x14ac:dyDescent="0.3">
      <c r="A3994" s="6">
        <v>94687</v>
      </c>
      <c r="B3994" s="6" t="s">
        <v>9370</v>
      </c>
      <c r="C3994" s="6" t="s">
        <v>5372</v>
      </c>
      <c r="D3994" s="10">
        <v>147.80000000000001</v>
      </c>
      <c r="E3994" s="5" t="e">
        <f t="shared" si="62"/>
        <v>#REF!</v>
      </c>
    </row>
    <row r="3995" spans="1:5" ht="13.8" x14ac:dyDescent="0.3">
      <c r="A3995" s="6">
        <v>94688</v>
      </c>
      <c r="B3995" s="6" t="s">
        <v>9371</v>
      </c>
      <c r="C3995" s="6" t="s">
        <v>5372</v>
      </c>
      <c r="D3995" s="10">
        <v>6.71</v>
      </c>
      <c r="E3995" s="5" t="e">
        <f t="shared" si="62"/>
        <v>#REF!</v>
      </c>
    </row>
    <row r="3996" spans="1:5" ht="13.8" x14ac:dyDescent="0.3">
      <c r="A3996" s="6">
        <v>94689</v>
      </c>
      <c r="B3996" s="6" t="s">
        <v>9372</v>
      </c>
      <c r="C3996" s="6" t="s">
        <v>5372</v>
      </c>
      <c r="D3996" s="10">
        <v>9.15</v>
      </c>
      <c r="E3996" s="5" t="e">
        <f t="shared" si="62"/>
        <v>#REF!</v>
      </c>
    </row>
    <row r="3997" spans="1:5" ht="13.8" x14ac:dyDescent="0.3">
      <c r="A3997" s="6">
        <v>94690</v>
      </c>
      <c r="B3997" s="6" t="s">
        <v>9373</v>
      </c>
      <c r="C3997" s="6" t="s">
        <v>5372</v>
      </c>
      <c r="D3997" s="10">
        <v>8.75</v>
      </c>
      <c r="E3997" s="5" t="e">
        <f t="shared" si="62"/>
        <v>#REF!</v>
      </c>
    </row>
    <row r="3998" spans="1:5" ht="13.8" x14ac:dyDescent="0.3">
      <c r="A3998" s="6">
        <v>94691</v>
      </c>
      <c r="B3998" s="6" t="s">
        <v>9374</v>
      </c>
      <c r="C3998" s="6" t="s">
        <v>5372</v>
      </c>
      <c r="D3998" s="10">
        <v>10.17</v>
      </c>
      <c r="E3998" s="5" t="e">
        <f t="shared" si="62"/>
        <v>#REF!</v>
      </c>
    </row>
    <row r="3999" spans="1:5" ht="13.8" x14ac:dyDescent="0.3">
      <c r="A3999" s="6">
        <v>94692</v>
      </c>
      <c r="B3999" s="6" t="s">
        <v>9375</v>
      </c>
      <c r="C3999" s="6" t="s">
        <v>5372</v>
      </c>
      <c r="D3999" s="10">
        <v>15.21</v>
      </c>
      <c r="E3999" s="5" t="e">
        <f t="shared" si="62"/>
        <v>#REF!</v>
      </c>
    </row>
    <row r="4000" spans="1:5" ht="13.8" x14ac:dyDescent="0.3">
      <c r="A4000" s="6">
        <v>94693</v>
      </c>
      <c r="B4000" s="6" t="s">
        <v>9376</v>
      </c>
      <c r="C4000" s="6" t="s">
        <v>5372</v>
      </c>
      <c r="D4000" s="10">
        <v>15.92</v>
      </c>
      <c r="E4000" s="5" t="e">
        <f t="shared" si="62"/>
        <v>#REF!</v>
      </c>
    </row>
    <row r="4001" spans="1:5" ht="13.8" x14ac:dyDescent="0.3">
      <c r="A4001" s="6">
        <v>94694</v>
      </c>
      <c r="B4001" s="6" t="s">
        <v>9377</v>
      </c>
      <c r="C4001" s="6" t="s">
        <v>5372</v>
      </c>
      <c r="D4001" s="10">
        <v>15.96</v>
      </c>
      <c r="E4001" s="5" t="e">
        <f t="shared" si="62"/>
        <v>#REF!</v>
      </c>
    </row>
    <row r="4002" spans="1:5" ht="13.8" x14ac:dyDescent="0.3">
      <c r="A4002" s="6">
        <v>94695</v>
      </c>
      <c r="B4002" s="6" t="s">
        <v>9378</v>
      </c>
      <c r="C4002" s="6" t="s">
        <v>5372</v>
      </c>
      <c r="D4002" s="10">
        <v>21.47</v>
      </c>
      <c r="E4002" s="5" t="e">
        <f t="shared" si="62"/>
        <v>#REF!</v>
      </c>
    </row>
    <row r="4003" spans="1:5" ht="13.8" x14ac:dyDescent="0.3">
      <c r="A4003" s="6">
        <v>94696</v>
      </c>
      <c r="B4003" s="6" t="s">
        <v>9379</v>
      </c>
      <c r="C4003" s="6" t="s">
        <v>5372</v>
      </c>
      <c r="D4003" s="10">
        <v>36.86</v>
      </c>
      <c r="E4003" s="5" t="e">
        <f t="shared" si="62"/>
        <v>#REF!</v>
      </c>
    </row>
    <row r="4004" spans="1:5" ht="13.8" x14ac:dyDescent="0.3">
      <c r="A4004" s="6">
        <v>94697</v>
      </c>
      <c r="B4004" s="6" t="s">
        <v>9380</v>
      </c>
      <c r="C4004" s="6" t="s">
        <v>5372</v>
      </c>
      <c r="D4004" s="10">
        <v>58.2</v>
      </c>
      <c r="E4004" s="5" t="e">
        <f t="shared" si="62"/>
        <v>#REF!</v>
      </c>
    </row>
    <row r="4005" spans="1:5" ht="13.8" x14ac:dyDescent="0.3">
      <c r="A4005" s="6">
        <v>94698</v>
      </c>
      <c r="B4005" s="6" t="s">
        <v>9381</v>
      </c>
      <c r="C4005" s="6" t="s">
        <v>5372</v>
      </c>
      <c r="D4005" s="10">
        <v>50.7</v>
      </c>
      <c r="E4005" s="5" t="e">
        <f t="shared" si="62"/>
        <v>#REF!</v>
      </c>
    </row>
    <row r="4006" spans="1:5" ht="13.8" x14ac:dyDescent="0.3">
      <c r="A4006" s="6">
        <v>94699</v>
      </c>
      <c r="B4006" s="6" t="s">
        <v>9382</v>
      </c>
      <c r="C4006" s="6" t="s">
        <v>5372</v>
      </c>
      <c r="D4006" s="10">
        <v>97.73</v>
      </c>
      <c r="E4006" s="5" t="e">
        <f t="shared" si="62"/>
        <v>#REF!</v>
      </c>
    </row>
    <row r="4007" spans="1:5" ht="13.8" x14ac:dyDescent="0.3">
      <c r="A4007" s="6">
        <v>94700</v>
      </c>
      <c r="B4007" s="6" t="s">
        <v>9383</v>
      </c>
      <c r="C4007" s="6" t="s">
        <v>5372</v>
      </c>
      <c r="D4007" s="10">
        <v>82.38</v>
      </c>
      <c r="E4007" s="5" t="e">
        <f t="shared" si="62"/>
        <v>#REF!</v>
      </c>
    </row>
    <row r="4008" spans="1:5" ht="13.8" x14ac:dyDescent="0.3">
      <c r="A4008" s="6">
        <v>94701</v>
      </c>
      <c r="B4008" s="6" t="s">
        <v>9384</v>
      </c>
      <c r="C4008" s="6" t="s">
        <v>5372</v>
      </c>
      <c r="D4008" s="10">
        <v>146.41</v>
      </c>
      <c r="E4008" s="5" t="e">
        <f t="shared" si="62"/>
        <v>#REF!</v>
      </c>
    </row>
    <row r="4009" spans="1:5" ht="13.8" x14ac:dyDescent="0.3">
      <c r="A4009" s="6">
        <v>94702</v>
      </c>
      <c r="B4009" s="6" t="s">
        <v>9385</v>
      </c>
      <c r="C4009" s="6" t="s">
        <v>5372</v>
      </c>
      <c r="D4009" s="10">
        <v>138.56</v>
      </c>
      <c r="E4009" s="5" t="e">
        <f t="shared" si="62"/>
        <v>#REF!</v>
      </c>
    </row>
    <row r="4010" spans="1:5" ht="13.8" x14ac:dyDescent="0.3">
      <c r="A4010" s="6">
        <v>94703</v>
      </c>
      <c r="B4010" s="6" t="s">
        <v>9386</v>
      </c>
      <c r="C4010" s="6" t="s">
        <v>5372</v>
      </c>
      <c r="D4010" s="10">
        <v>12.79</v>
      </c>
      <c r="E4010" s="5" t="e">
        <f t="shared" si="62"/>
        <v>#REF!</v>
      </c>
    </row>
    <row r="4011" spans="1:5" ht="13.8" x14ac:dyDescent="0.3">
      <c r="A4011" s="6">
        <v>94704</v>
      </c>
      <c r="B4011" s="6" t="s">
        <v>9387</v>
      </c>
      <c r="C4011" s="6" t="s">
        <v>5372</v>
      </c>
      <c r="D4011" s="10">
        <v>15.15</v>
      </c>
      <c r="E4011" s="5" t="e">
        <f t="shared" si="62"/>
        <v>#REF!</v>
      </c>
    </row>
    <row r="4012" spans="1:5" ht="13.8" x14ac:dyDescent="0.3">
      <c r="A4012" s="6">
        <v>94705</v>
      </c>
      <c r="B4012" s="6" t="s">
        <v>9388</v>
      </c>
      <c r="C4012" s="6" t="s">
        <v>5372</v>
      </c>
      <c r="D4012" s="10">
        <v>18.72</v>
      </c>
      <c r="E4012" s="5" t="e">
        <f t="shared" si="62"/>
        <v>#REF!</v>
      </c>
    </row>
    <row r="4013" spans="1:5" ht="13.8" x14ac:dyDescent="0.3">
      <c r="A4013" s="6">
        <v>94706</v>
      </c>
      <c r="B4013" s="6" t="s">
        <v>9389</v>
      </c>
      <c r="C4013" s="6" t="s">
        <v>5372</v>
      </c>
      <c r="D4013" s="10">
        <v>25.97</v>
      </c>
      <c r="E4013" s="5" t="e">
        <f t="shared" si="62"/>
        <v>#REF!</v>
      </c>
    </row>
    <row r="4014" spans="1:5" ht="13.8" x14ac:dyDescent="0.3">
      <c r="A4014" s="6">
        <v>94707</v>
      </c>
      <c r="B4014" s="6" t="s">
        <v>9390</v>
      </c>
      <c r="C4014" s="6" t="s">
        <v>5372</v>
      </c>
      <c r="D4014" s="10">
        <v>32.590000000000003</v>
      </c>
      <c r="E4014" s="5" t="e">
        <f t="shared" si="62"/>
        <v>#REF!</v>
      </c>
    </row>
    <row r="4015" spans="1:5" ht="13.8" x14ac:dyDescent="0.3">
      <c r="A4015" s="6">
        <v>94708</v>
      </c>
      <c r="B4015" s="6" t="s">
        <v>9391</v>
      </c>
      <c r="C4015" s="6" t="s">
        <v>5372</v>
      </c>
      <c r="D4015" s="10">
        <v>16.600000000000001</v>
      </c>
      <c r="E4015" s="5" t="e">
        <f t="shared" si="62"/>
        <v>#REF!</v>
      </c>
    </row>
    <row r="4016" spans="1:5" ht="13.8" x14ac:dyDescent="0.3">
      <c r="A4016" s="6">
        <v>94709</v>
      </c>
      <c r="B4016" s="6" t="s">
        <v>9392</v>
      </c>
      <c r="C4016" s="6" t="s">
        <v>5372</v>
      </c>
      <c r="D4016" s="10">
        <v>21.29</v>
      </c>
      <c r="E4016" s="5" t="e">
        <f t="shared" si="62"/>
        <v>#REF!</v>
      </c>
    </row>
    <row r="4017" spans="1:5" ht="13.8" x14ac:dyDescent="0.3">
      <c r="A4017" s="6">
        <v>94710</v>
      </c>
      <c r="B4017" s="6" t="s">
        <v>9393</v>
      </c>
      <c r="C4017" s="6" t="s">
        <v>5372</v>
      </c>
      <c r="D4017" s="10">
        <v>32.96</v>
      </c>
      <c r="E4017" s="5" t="e">
        <f t="shared" si="62"/>
        <v>#REF!</v>
      </c>
    </row>
    <row r="4018" spans="1:5" ht="13.8" x14ac:dyDescent="0.3">
      <c r="A4018" s="6">
        <v>94711</v>
      </c>
      <c r="B4018" s="6" t="s">
        <v>9394</v>
      </c>
      <c r="C4018" s="6" t="s">
        <v>5372</v>
      </c>
      <c r="D4018" s="10">
        <v>38.32</v>
      </c>
      <c r="E4018" s="5" t="e">
        <f t="shared" si="62"/>
        <v>#REF!</v>
      </c>
    </row>
    <row r="4019" spans="1:5" ht="13.8" x14ac:dyDescent="0.3">
      <c r="A4019" s="6">
        <v>94712</v>
      </c>
      <c r="B4019" s="6" t="s">
        <v>9395</v>
      </c>
      <c r="C4019" s="6" t="s">
        <v>5372</v>
      </c>
      <c r="D4019" s="10">
        <v>51.71</v>
      </c>
      <c r="E4019" s="5" t="e">
        <f t="shared" si="62"/>
        <v>#REF!</v>
      </c>
    </row>
    <row r="4020" spans="1:5" ht="13.8" x14ac:dyDescent="0.3">
      <c r="A4020" s="6">
        <v>94713</v>
      </c>
      <c r="B4020" s="6" t="s">
        <v>9396</v>
      </c>
      <c r="C4020" s="6" t="s">
        <v>5372</v>
      </c>
      <c r="D4020" s="10">
        <v>136.63999999999999</v>
      </c>
      <c r="E4020" s="5" t="e">
        <f t="shared" si="62"/>
        <v>#REF!</v>
      </c>
    </row>
    <row r="4021" spans="1:5" ht="13.8" x14ac:dyDescent="0.3">
      <c r="A4021" s="6">
        <v>94714</v>
      </c>
      <c r="B4021" s="6" t="s">
        <v>9397</v>
      </c>
      <c r="C4021" s="6" t="s">
        <v>5372</v>
      </c>
      <c r="D4021" s="10">
        <v>185.62</v>
      </c>
      <c r="E4021" s="5" t="e">
        <f t="shared" si="62"/>
        <v>#REF!</v>
      </c>
    </row>
    <row r="4022" spans="1:5" ht="13.8" x14ac:dyDescent="0.3">
      <c r="A4022" s="6">
        <v>94715</v>
      </c>
      <c r="B4022" s="6" t="s">
        <v>9398</v>
      </c>
      <c r="C4022" s="6" t="s">
        <v>5372</v>
      </c>
      <c r="D4022" s="10">
        <v>256.64999999999998</v>
      </c>
      <c r="E4022" s="5" t="e">
        <f t="shared" si="62"/>
        <v>#REF!</v>
      </c>
    </row>
    <row r="4023" spans="1:5" ht="13.8" x14ac:dyDescent="0.3">
      <c r="A4023" s="6">
        <v>94724</v>
      </c>
      <c r="B4023" s="6" t="s">
        <v>9399</v>
      </c>
      <c r="C4023" s="6" t="s">
        <v>5372</v>
      </c>
      <c r="D4023" s="10">
        <v>16.82</v>
      </c>
      <c r="E4023" s="5" t="e">
        <f t="shared" si="62"/>
        <v>#REF!</v>
      </c>
    </row>
    <row r="4024" spans="1:5" ht="13.8" x14ac:dyDescent="0.3">
      <c r="A4024" s="6">
        <v>94725</v>
      </c>
      <c r="B4024" s="6" t="s">
        <v>9400</v>
      </c>
      <c r="C4024" s="6" t="s">
        <v>5372</v>
      </c>
      <c r="D4024" s="10">
        <v>4.12</v>
      </c>
      <c r="E4024" s="5" t="e">
        <f t="shared" si="62"/>
        <v>#REF!</v>
      </c>
    </row>
    <row r="4025" spans="1:5" ht="13.8" x14ac:dyDescent="0.3">
      <c r="A4025" s="6">
        <v>94726</v>
      </c>
      <c r="B4025" s="6" t="s">
        <v>9401</v>
      </c>
      <c r="C4025" s="6" t="s">
        <v>5372</v>
      </c>
      <c r="D4025" s="10">
        <v>25.9</v>
      </c>
      <c r="E4025" s="5" t="e">
        <f t="shared" si="62"/>
        <v>#REF!</v>
      </c>
    </row>
    <row r="4026" spans="1:5" ht="13.8" x14ac:dyDescent="0.3">
      <c r="A4026" s="6">
        <v>94727</v>
      </c>
      <c r="B4026" s="6" t="s">
        <v>9402</v>
      </c>
      <c r="C4026" s="6" t="s">
        <v>5372</v>
      </c>
      <c r="D4026" s="10">
        <v>5.8</v>
      </c>
      <c r="E4026" s="5" t="e">
        <f t="shared" si="62"/>
        <v>#REF!</v>
      </c>
    </row>
    <row r="4027" spans="1:5" ht="13.8" x14ac:dyDescent="0.3">
      <c r="A4027" s="6">
        <v>94728</v>
      </c>
      <c r="B4027" s="6" t="s">
        <v>9403</v>
      </c>
      <c r="C4027" s="6" t="s">
        <v>5372</v>
      </c>
      <c r="D4027" s="10">
        <v>97.68</v>
      </c>
      <c r="E4027" s="5" t="e">
        <f t="shared" si="62"/>
        <v>#REF!</v>
      </c>
    </row>
    <row r="4028" spans="1:5" ht="13.8" x14ac:dyDescent="0.3">
      <c r="A4028" s="6">
        <v>94729</v>
      </c>
      <c r="B4028" s="6" t="s">
        <v>9404</v>
      </c>
      <c r="C4028" s="6" t="s">
        <v>5372</v>
      </c>
      <c r="D4028" s="10">
        <v>10.18</v>
      </c>
      <c r="E4028" s="5" t="e">
        <f t="shared" si="62"/>
        <v>#REF!</v>
      </c>
    </row>
    <row r="4029" spans="1:5" ht="13.8" x14ac:dyDescent="0.3">
      <c r="A4029" s="6">
        <v>94730</v>
      </c>
      <c r="B4029" s="6" t="s">
        <v>9405</v>
      </c>
      <c r="C4029" s="6" t="s">
        <v>5372</v>
      </c>
      <c r="D4029" s="10">
        <v>118.63</v>
      </c>
      <c r="E4029" s="5" t="e">
        <f t="shared" si="62"/>
        <v>#REF!</v>
      </c>
    </row>
    <row r="4030" spans="1:5" ht="13.8" x14ac:dyDescent="0.3">
      <c r="A4030" s="6">
        <v>94731</v>
      </c>
      <c r="B4030" s="6" t="s">
        <v>9406</v>
      </c>
      <c r="C4030" s="6" t="s">
        <v>5372</v>
      </c>
      <c r="D4030" s="10">
        <v>12.73</v>
      </c>
      <c r="E4030" s="5" t="e">
        <f t="shared" si="62"/>
        <v>#REF!</v>
      </c>
    </row>
    <row r="4031" spans="1:5" ht="13.8" x14ac:dyDescent="0.3">
      <c r="A4031" s="6">
        <v>94733</v>
      </c>
      <c r="B4031" s="6" t="s">
        <v>9407</v>
      </c>
      <c r="C4031" s="6" t="s">
        <v>5372</v>
      </c>
      <c r="D4031" s="10">
        <v>24.67</v>
      </c>
      <c r="E4031" s="5" t="e">
        <f t="shared" si="62"/>
        <v>#REF!</v>
      </c>
    </row>
    <row r="4032" spans="1:5" ht="13.8" x14ac:dyDescent="0.3">
      <c r="A4032" s="6">
        <v>94737</v>
      </c>
      <c r="B4032" s="6" t="s">
        <v>9408</v>
      </c>
      <c r="C4032" s="6" t="s">
        <v>5372</v>
      </c>
      <c r="D4032" s="10">
        <v>102.6</v>
      </c>
      <c r="E4032" s="5" t="e">
        <f t="shared" si="62"/>
        <v>#REF!</v>
      </c>
    </row>
    <row r="4033" spans="1:5" ht="13.8" x14ac:dyDescent="0.3">
      <c r="A4033" s="6">
        <v>94740</v>
      </c>
      <c r="B4033" s="6" t="s">
        <v>9409</v>
      </c>
      <c r="C4033" s="6" t="s">
        <v>5372</v>
      </c>
      <c r="D4033" s="10">
        <v>6.51</v>
      </c>
      <c r="E4033" s="5" t="e">
        <f t="shared" si="62"/>
        <v>#REF!</v>
      </c>
    </row>
    <row r="4034" spans="1:5" ht="13.8" x14ac:dyDescent="0.3">
      <c r="A4034" s="6">
        <v>94741</v>
      </c>
      <c r="B4034" s="6" t="s">
        <v>9410</v>
      </c>
      <c r="C4034" s="6" t="s">
        <v>5372</v>
      </c>
      <c r="D4034" s="10">
        <v>8.0399999999999991</v>
      </c>
      <c r="E4034" s="5" t="e">
        <f t="shared" si="62"/>
        <v>#REF!</v>
      </c>
    </row>
    <row r="4035" spans="1:5" ht="13.8" x14ac:dyDescent="0.3">
      <c r="A4035" s="6">
        <v>94742</v>
      </c>
      <c r="B4035" s="6" t="s">
        <v>9411</v>
      </c>
      <c r="C4035" s="6" t="s">
        <v>5372</v>
      </c>
      <c r="D4035" s="10">
        <v>9.76</v>
      </c>
      <c r="E4035" s="5" t="e">
        <f t="shared" si="62"/>
        <v>#REF!</v>
      </c>
    </row>
    <row r="4036" spans="1:5" ht="13.8" x14ac:dyDescent="0.3">
      <c r="A4036" s="6">
        <v>94743</v>
      </c>
      <c r="B4036" s="6" t="s">
        <v>9412</v>
      </c>
      <c r="C4036" s="6" t="s">
        <v>5372</v>
      </c>
      <c r="D4036" s="10">
        <v>10.73</v>
      </c>
      <c r="E4036" s="5" t="e">
        <f t="shared" si="62"/>
        <v>#REF!</v>
      </c>
    </row>
    <row r="4037" spans="1:5" ht="13.8" x14ac:dyDescent="0.3">
      <c r="A4037" s="6">
        <v>94744</v>
      </c>
      <c r="B4037" s="6" t="s">
        <v>9413</v>
      </c>
      <c r="C4037" s="6" t="s">
        <v>5372</v>
      </c>
      <c r="D4037" s="10">
        <v>15.51</v>
      </c>
      <c r="E4037" s="5" t="e">
        <f t="shared" si="62"/>
        <v>#REF!</v>
      </c>
    </row>
    <row r="4038" spans="1:5" ht="13.8" x14ac:dyDescent="0.3">
      <c r="A4038" s="6">
        <v>94746</v>
      </c>
      <c r="B4038" s="6" t="s">
        <v>9414</v>
      </c>
      <c r="C4038" s="6" t="s">
        <v>5372</v>
      </c>
      <c r="D4038" s="10">
        <v>21.98</v>
      </c>
      <c r="E4038" s="5" t="e">
        <f t="shared" si="62"/>
        <v>#REF!</v>
      </c>
    </row>
    <row r="4039" spans="1:5" ht="13.8" x14ac:dyDescent="0.3">
      <c r="A4039" s="6">
        <v>94748</v>
      </c>
      <c r="B4039" s="6" t="s">
        <v>9415</v>
      </c>
      <c r="C4039" s="6" t="s">
        <v>5372</v>
      </c>
      <c r="D4039" s="10">
        <v>45.25</v>
      </c>
      <c r="E4039" s="5" t="e">
        <f t="shared" si="62"/>
        <v>#REF!</v>
      </c>
    </row>
    <row r="4040" spans="1:5" ht="13.8" x14ac:dyDescent="0.3">
      <c r="A4040" s="6">
        <v>94750</v>
      </c>
      <c r="B4040" s="6" t="s">
        <v>9416</v>
      </c>
      <c r="C4040" s="6" t="s">
        <v>5372</v>
      </c>
      <c r="D4040" s="10">
        <v>106.41</v>
      </c>
      <c r="E4040" s="5" t="e">
        <f t="shared" ref="E4040:E4103" si="63">TRUNC(D4040-(D4040*$F$3),2)</f>
        <v>#REF!</v>
      </c>
    </row>
    <row r="4041" spans="1:5" ht="13.8" x14ac:dyDescent="0.3">
      <c r="A4041" s="6">
        <v>94752</v>
      </c>
      <c r="B4041" s="6" t="s">
        <v>9417</v>
      </c>
      <c r="C4041" s="6" t="s">
        <v>5372</v>
      </c>
      <c r="D4041" s="10">
        <v>130.31</v>
      </c>
      <c r="E4041" s="5" t="e">
        <f t="shared" si="63"/>
        <v>#REF!</v>
      </c>
    </row>
    <row r="4042" spans="1:5" ht="13.8" x14ac:dyDescent="0.3">
      <c r="A4042" s="6">
        <v>94756</v>
      </c>
      <c r="B4042" s="6" t="s">
        <v>9418</v>
      </c>
      <c r="C4042" s="6" t="s">
        <v>5372</v>
      </c>
      <c r="D4042" s="10">
        <v>8.25</v>
      </c>
      <c r="E4042" s="5" t="e">
        <f t="shared" si="63"/>
        <v>#REF!</v>
      </c>
    </row>
    <row r="4043" spans="1:5" ht="13.8" x14ac:dyDescent="0.3">
      <c r="A4043" s="6">
        <v>94757</v>
      </c>
      <c r="B4043" s="6" t="s">
        <v>9419</v>
      </c>
      <c r="C4043" s="6" t="s">
        <v>5372</v>
      </c>
      <c r="D4043" s="10">
        <v>11.15</v>
      </c>
      <c r="E4043" s="5" t="e">
        <f t="shared" si="63"/>
        <v>#REF!</v>
      </c>
    </row>
    <row r="4044" spans="1:5" ht="13.8" x14ac:dyDescent="0.3">
      <c r="A4044" s="6">
        <v>94758</v>
      </c>
      <c r="B4044" s="6" t="s">
        <v>9420</v>
      </c>
      <c r="C4044" s="6" t="s">
        <v>5372</v>
      </c>
      <c r="D4044" s="10">
        <v>28.1</v>
      </c>
      <c r="E4044" s="5" t="e">
        <f t="shared" si="63"/>
        <v>#REF!</v>
      </c>
    </row>
    <row r="4045" spans="1:5" ht="13.8" x14ac:dyDescent="0.3">
      <c r="A4045" s="6">
        <v>94759</v>
      </c>
      <c r="B4045" s="6" t="s">
        <v>9421</v>
      </c>
      <c r="C4045" s="6" t="s">
        <v>5372</v>
      </c>
      <c r="D4045" s="10">
        <v>34.549999999999997</v>
      </c>
      <c r="E4045" s="5" t="e">
        <f t="shared" si="63"/>
        <v>#REF!</v>
      </c>
    </row>
    <row r="4046" spans="1:5" ht="13.8" x14ac:dyDescent="0.3">
      <c r="A4046" s="6">
        <v>94760</v>
      </c>
      <c r="B4046" s="6" t="s">
        <v>9422</v>
      </c>
      <c r="C4046" s="6" t="s">
        <v>5372</v>
      </c>
      <c r="D4046" s="10">
        <v>56.81</v>
      </c>
      <c r="E4046" s="5" t="e">
        <f t="shared" si="63"/>
        <v>#REF!</v>
      </c>
    </row>
    <row r="4047" spans="1:5" ht="13.8" x14ac:dyDescent="0.3">
      <c r="A4047" s="6">
        <v>94761</v>
      </c>
      <c r="B4047" s="6" t="s">
        <v>9423</v>
      </c>
      <c r="C4047" s="6" t="s">
        <v>5372</v>
      </c>
      <c r="D4047" s="10">
        <v>121.46</v>
      </c>
      <c r="E4047" s="5" t="e">
        <f t="shared" si="63"/>
        <v>#REF!</v>
      </c>
    </row>
    <row r="4048" spans="1:5" ht="13.8" x14ac:dyDescent="0.3">
      <c r="A4048" s="6">
        <v>94762</v>
      </c>
      <c r="B4048" s="6" t="s">
        <v>9424</v>
      </c>
      <c r="C4048" s="6" t="s">
        <v>5372</v>
      </c>
      <c r="D4048" s="10">
        <v>156.1</v>
      </c>
      <c r="E4048" s="5" t="e">
        <f t="shared" si="63"/>
        <v>#REF!</v>
      </c>
    </row>
    <row r="4049" spans="1:5" ht="13.8" x14ac:dyDescent="0.3">
      <c r="A4049" s="6">
        <v>94783</v>
      </c>
      <c r="B4049" s="6" t="s">
        <v>9425</v>
      </c>
      <c r="C4049" s="6" t="s">
        <v>5372</v>
      </c>
      <c r="D4049" s="10">
        <v>11.76</v>
      </c>
      <c r="E4049" s="5" t="e">
        <f t="shared" si="63"/>
        <v>#REF!</v>
      </c>
    </row>
    <row r="4050" spans="1:5" ht="13.8" x14ac:dyDescent="0.3">
      <c r="A4050" s="6">
        <v>94785</v>
      </c>
      <c r="B4050" s="6" t="s">
        <v>9426</v>
      </c>
      <c r="C4050" s="6" t="s">
        <v>5372</v>
      </c>
      <c r="D4050" s="10">
        <v>21.63</v>
      </c>
      <c r="E4050" s="5" t="e">
        <f t="shared" si="63"/>
        <v>#REF!</v>
      </c>
    </row>
    <row r="4051" spans="1:5" ht="13.8" x14ac:dyDescent="0.3">
      <c r="A4051" s="6">
        <v>94786</v>
      </c>
      <c r="B4051" s="6" t="s">
        <v>9427</v>
      </c>
      <c r="C4051" s="6" t="s">
        <v>5372</v>
      </c>
      <c r="D4051" s="10">
        <v>28.29</v>
      </c>
      <c r="E4051" s="5" t="e">
        <f t="shared" si="63"/>
        <v>#REF!</v>
      </c>
    </row>
    <row r="4052" spans="1:5" ht="13.8" x14ac:dyDescent="0.3">
      <c r="A4052" s="6">
        <v>94787</v>
      </c>
      <c r="B4052" s="6" t="s">
        <v>9428</v>
      </c>
      <c r="C4052" s="6" t="s">
        <v>5372</v>
      </c>
      <c r="D4052" s="10">
        <v>36.56</v>
      </c>
      <c r="E4052" s="5" t="e">
        <f t="shared" si="63"/>
        <v>#REF!</v>
      </c>
    </row>
    <row r="4053" spans="1:5" ht="13.8" x14ac:dyDescent="0.3">
      <c r="A4053" s="6">
        <v>94788</v>
      </c>
      <c r="B4053" s="6" t="s">
        <v>9429</v>
      </c>
      <c r="C4053" s="6" t="s">
        <v>5372</v>
      </c>
      <c r="D4053" s="10">
        <v>53.3</v>
      </c>
      <c r="E4053" s="5" t="e">
        <f t="shared" si="63"/>
        <v>#REF!</v>
      </c>
    </row>
    <row r="4054" spans="1:5" ht="13.8" x14ac:dyDescent="0.3">
      <c r="A4054" s="6">
        <v>94789</v>
      </c>
      <c r="B4054" s="6" t="s">
        <v>9430</v>
      </c>
      <c r="C4054" s="6" t="s">
        <v>5372</v>
      </c>
      <c r="D4054" s="10">
        <v>169.47</v>
      </c>
      <c r="E4054" s="5" t="e">
        <f t="shared" si="63"/>
        <v>#REF!</v>
      </c>
    </row>
    <row r="4055" spans="1:5" ht="13.8" x14ac:dyDescent="0.3">
      <c r="A4055" s="6">
        <v>94790</v>
      </c>
      <c r="B4055" s="6" t="s">
        <v>9431</v>
      </c>
      <c r="C4055" s="6" t="s">
        <v>5372</v>
      </c>
      <c r="D4055" s="10">
        <v>196.19</v>
      </c>
      <c r="E4055" s="5" t="e">
        <f t="shared" si="63"/>
        <v>#REF!</v>
      </c>
    </row>
    <row r="4056" spans="1:5" ht="13.8" x14ac:dyDescent="0.3">
      <c r="A4056" s="6">
        <v>94791</v>
      </c>
      <c r="B4056" s="6" t="s">
        <v>9432</v>
      </c>
      <c r="C4056" s="6" t="s">
        <v>5372</v>
      </c>
      <c r="D4056" s="10">
        <v>275.25</v>
      </c>
      <c r="E4056" s="5" t="e">
        <f t="shared" si="63"/>
        <v>#REF!</v>
      </c>
    </row>
    <row r="4057" spans="1:5" ht="13.8" x14ac:dyDescent="0.3">
      <c r="A4057" s="6">
        <v>94863</v>
      </c>
      <c r="B4057" s="6" t="s">
        <v>9433</v>
      </c>
      <c r="C4057" s="6" t="s">
        <v>5372</v>
      </c>
      <c r="D4057" s="10">
        <v>87.13</v>
      </c>
      <c r="E4057" s="5" t="e">
        <f t="shared" si="63"/>
        <v>#REF!</v>
      </c>
    </row>
    <row r="4058" spans="1:5" ht="13.8" x14ac:dyDescent="0.3">
      <c r="A4058" s="6">
        <v>95141</v>
      </c>
      <c r="B4058" s="6" t="s">
        <v>9434</v>
      </c>
      <c r="C4058" s="6" t="s">
        <v>5372</v>
      </c>
      <c r="D4058" s="10">
        <v>20.18</v>
      </c>
      <c r="E4058" s="5" t="e">
        <f t="shared" si="63"/>
        <v>#REF!</v>
      </c>
    </row>
    <row r="4059" spans="1:5" ht="13.8" x14ac:dyDescent="0.3">
      <c r="A4059" s="6">
        <v>95237</v>
      </c>
      <c r="B4059" s="6" t="s">
        <v>9435</v>
      </c>
      <c r="C4059" s="6" t="s">
        <v>5372</v>
      </c>
      <c r="D4059" s="10">
        <v>15.8</v>
      </c>
      <c r="E4059" s="5" t="e">
        <f t="shared" si="63"/>
        <v>#REF!</v>
      </c>
    </row>
    <row r="4060" spans="1:5" ht="13.8" x14ac:dyDescent="0.3">
      <c r="A4060" s="6">
        <v>95693</v>
      </c>
      <c r="B4060" s="6" t="s">
        <v>9436</v>
      </c>
      <c r="C4060" s="6" t="s">
        <v>5372</v>
      </c>
      <c r="D4060" s="10">
        <v>31.59</v>
      </c>
      <c r="E4060" s="5" t="e">
        <f t="shared" si="63"/>
        <v>#REF!</v>
      </c>
    </row>
    <row r="4061" spans="1:5" ht="13.8" x14ac:dyDescent="0.3">
      <c r="A4061" s="6">
        <v>95694</v>
      </c>
      <c r="B4061" s="6" t="s">
        <v>9437</v>
      </c>
      <c r="C4061" s="6" t="s">
        <v>5372</v>
      </c>
      <c r="D4061" s="10">
        <v>39.950000000000003</v>
      </c>
      <c r="E4061" s="5" t="e">
        <f t="shared" si="63"/>
        <v>#REF!</v>
      </c>
    </row>
    <row r="4062" spans="1:5" ht="13.8" x14ac:dyDescent="0.3">
      <c r="A4062" s="6">
        <v>95695</v>
      </c>
      <c r="B4062" s="6" t="s">
        <v>9438</v>
      </c>
      <c r="C4062" s="6" t="s">
        <v>5372</v>
      </c>
      <c r="D4062" s="10">
        <v>38.770000000000003</v>
      </c>
      <c r="E4062" s="5" t="e">
        <f t="shared" si="63"/>
        <v>#REF!</v>
      </c>
    </row>
    <row r="4063" spans="1:5" ht="13.8" x14ac:dyDescent="0.3">
      <c r="A4063" s="6">
        <v>95696</v>
      </c>
      <c r="B4063" s="6" t="s">
        <v>9439</v>
      </c>
      <c r="C4063" s="6" t="s">
        <v>5372</v>
      </c>
      <c r="D4063" s="10">
        <v>24.87</v>
      </c>
      <c r="E4063" s="5" t="e">
        <f t="shared" si="63"/>
        <v>#REF!</v>
      </c>
    </row>
    <row r="4064" spans="1:5" ht="13.8" x14ac:dyDescent="0.3">
      <c r="A4064" s="6">
        <v>96637</v>
      </c>
      <c r="B4064" s="6" t="s">
        <v>9440</v>
      </c>
      <c r="C4064" s="6" t="s">
        <v>5372</v>
      </c>
      <c r="D4064" s="10">
        <v>9.0299999999999994</v>
      </c>
      <c r="E4064" s="5" t="e">
        <f t="shared" si="63"/>
        <v>#REF!</v>
      </c>
    </row>
    <row r="4065" spans="1:5" ht="13.8" x14ac:dyDescent="0.3">
      <c r="A4065" s="6">
        <v>96638</v>
      </c>
      <c r="B4065" s="6" t="s">
        <v>9441</v>
      </c>
      <c r="C4065" s="6" t="s">
        <v>5372</v>
      </c>
      <c r="D4065" s="10">
        <v>8.65</v>
      </c>
      <c r="E4065" s="5" t="e">
        <f t="shared" si="63"/>
        <v>#REF!</v>
      </c>
    </row>
    <row r="4066" spans="1:5" ht="13.8" x14ac:dyDescent="0.3">
      <c r="A4066" s="6">
        <v>96639</v>
      </c>
      <c r="B4066" s="6" t="s">
        <v>9442</v>
      </c>
      <c r="C4066" s="6" t="s">
        <v>5372</v>
      </c>
      <c r="D4066" s="10">
        <v>6.33</v>
      </c>
      <c r="E4066" s="5" t="e">
        <f t="shared" si="63"/>
        <v>#REF!</v>
      </c>
    </row>
    <row r="4067" spans="1:5" ht="13.8" x14ac:dyDescent="0.3">
      <c r="A4067" s="6">
        <v>96640</v>
      </c>
      <c r="B4067" s="6" t="s">
        <v>9443</v>
      </c>
      <c r="C4067" s="6" t="s">
        <v>5372</v>
      </c>
      <c r="D4067" s="10">
        <v>16.91</v>
      </c>
      <c r="E4067" s="5" t="e">
        <f t="shared" si="63"/>
        <v>#REF!</v>
      </c>
    </row>
    <row r="4068" spans="1:5" ht="13.8" x14ac:dyDescent="0.3">
      <c r="A4068" s="6">
        <v>96641</v>
      </c>
      <c r="B4068" s="6" t="s">
        <v>9444</v>
      </c>
      <c r="C4068" s="6" t="s">
        <v>5372</v>
      </c>
      <c r="D4068" s="10">
        <v>13.13</v>
      </c>
      <c r="E4068" s="5" t="e">
        <f t="shared" si="63"/>
        <v>#REF!</v>
      </c>
    </row>
    <row r="4069" spans="1:5" ht="13.8" x14ac:dyDescent="0.3">
      <c r="A4069" s="6">
        <v>96642</v>
      </c>
      <c r="B4069" s="6" t="s">
        <v>9445</v>
      </c>
      <c r="C4069" s="6" t="s">
        <v>5372</v>
      </c>
      <c r="D4069" s="10">
        <v>11.95</v>
      </c>
      <c r="E4069" s="5" t="e">
        <f t="shared" si="63"/>
        <v>#REF!</v>
      </c>
    </row>
    <row r="4070" spans="1:5" ht="13.8" x14ac:dyDescent="0.3">
      <c r="A4070" s="6">
        <v>96643</v>
      </c>
      <c r="B4070" s="6" t="s">
        <v>9446</v>
      </c>
      <c r="C4070" s="6" t="s">
        <v>5372</v>
      </c>
      <c r="D4070" s="10">
        <v>34.090000000000003</v>
      </c>
      <c r="E4070" s="5" t="e">
        <f t="shared" si="63"/>
        <v>#REF!</v>
      </c>
    </row>
    <row r="4071" spans="1:5" ht="13.8" x14ac:dyDescent="0.3">
      <c r="A4071" s="6">
        <v>96650</v>
      </c>
      <c r="B4071" s="6" t="s">
        <v>9447</v>
      </c>
      <c r="C4071" s="6" t="s">
        <v>5372</v>
      </c>
      <c r="D4071" s="10">
        <v>6.79</v>
      </c>
      <c r="E4071" s="5" t="e">
        <f t="shared" si="63"/>
        <v>#REF!</v>
      </c>
    </row>
    <row r="4072" spans="1:5" ht="13.8" x14ac:dyDescent="0.3">
      <c r="A4072" s="6">
        <v>96651</v>
      </c>
      <c r="B4072" s="6" t="s">
        <v>9448</v>
      </c>
      <c r="C4072" s="6" t="s">
        <v>5372</v>
      </c>
      <c r="D4072" s="10">
        <v>6.41</v>
      </c>
      <c r="E4072" s="5" t="e">
        <f t="shared" si="63"/>
        <v>#REF!</v>
      </c>
    </row>
    <row r="4073" spans="1:5" ht="13.8" x14ac:dyDescent="0.3">
      <c r="A4073" s="6">
        <v>96652</v>
      </c>
      <c r="B4073" s="6" t="s">
        <v>9449</v>
      </c>
      <c r="C4073" s="6" t="s">
        <v>5372</v>
      </c>
      <c r="D4073" s="10">
        <v>12.85</v>
      </c>
      <c r="E4073" s="5" t="e">
        <f t="shared" si="63"/>
        <v>#REF!</v>
      </c>
    </row>
    <row r="4074" spans="1:5" ht="13.8" x14ac:dyDescent="0.3">
      <c r="A4074" s="6">
        <v>96653</v>
      </c>
      <c r="B4074" s="6" t="s">
        <v>9450</v>
      </c>
      <c r="C4074" s="6" t="s">
        <v>5372</v>
      </c>
      <c r="D4074" s="10">
        <v>12.81</v>
      </c>
      <c r="E4074" s="5" t="e">
        <f t="shared" si="63"/>
        <v>#REF!</v>
      </c>
    </row>
    <row r="4075" spans="1:5" ht="13.8" x14ac:dyDescent="0.3">
      <c r="A4075" s="6">
        <v>96654</v>
      </c>
      <c r="B4075" s="6" t="s">
        <v>9451</v>
      </c>
      <c r="C4075" s="6" t="s">
        <v>5372</v>
      </c>
      <c r="D4075" s="10">
        <v>21.37</v>
      </c>
      <c r="E4075" s="5" t="e">
        <f t="shared" si="63"/>
        <v>#REF!</v>
      </c>
    </row>
    <row r="4076" spans="1:5" ht="13.8" x14ac:dyDescent="0.3">
      <c r="A4076" s="6">
        <v>96655</v>
      </c>
      <c r="B4076" s="6" t="s">
        <v>9452</v>
      </c>
      <c r="C4076" s="6" t="s">
        <v>5372</v>
      </c>
      <c r="D4076" s="10">
        <v>20.95</v>
      </c>
      <c r="E4076" s="5" t="e">
        <f t="shared" si="63"/>
        <v>#REF!</v>
      </c>
    </row>
    <row r="4077" spans="1:5" ht="13.8" x14ac:dyDescent="0.3">
      <c r="A4077" s="6">
        <v>96656</v>
      </c>
      <c r="B4077" s="6" t="s">
        <v>9453</v>
      </c>
      <c r="C4077" s="6" t="s">
        <v>5372</v>
      </c>
      <c r="D4077" s="10">
        <v>4.8499999999999996</v>
      </c>
      <c r="E4077" s="5" t="e">
        <f t="shared" si="63"/>
        <v>#REF!</v>
      </c>
    </row>
    <row r="4078" spans="1:5" ht="13.8" x14ac:dyDescent="0.3">
      <c r="A4078" s="6">
        <v>96657</v>
      </c>
      <c r="B4078" s="6" t="s">
        <v>9454</v>
      </c>
      <c r="C4078" s="6" t="s">
        <v>5372</v>
      </c>
      <c r="D4078" s="10">
        <v>15.43</v>
      </c>
      <c r="E4078" s="5" t="e">
        <f t="shared" si="63"/>
        <v>#REF!</v>
      </c>
    </row>
    <row r="4079" spans="1:5" ht="13.8" x14ac:dyDescent="0.3">
      <c r="A4079" s="6">
        <v>96658</v>
      </c>
      <c r="B4079" s="6" t="s">
        <v>9455</v>
      </c>
      <c r="C4079" s="6" t="s">
        <v>5372</v>
      </c>
      <c r="D4079" s="10">
        <v>11.65</v>
      </c>
      <c r="E4079" s="5" t="e">
        <f t="shared" si="63"/>
        <v>#REF!</v>
      </c>
    </row>
    <row r="4080" spans="1:5" ht="13.8" x14ac:dyDescent="0.3">
      <c r="A4080" s="6">
        <v>96659</v>
      </c>
      <c r="B4080" s="6" t="s">
        <v>9456</v>
      </c>
      <c r="C4080" s="6" t="s">
        <v>5372</v>
      </c>
      <c r="D4080" s="10">
        <v>8.6999999999999993</v>
      </c>
      <c r="E4080" s="5" t="e">
        <f t="shared" si="63"/>
        <v>#REF!</v>
      </c>
    </row>
    <row r="4081" spans="1:5" ht="13.8" x14ac:dyDescent="0.3">
      <c r="A4081" s="6">
        <v>96660</v>
      </c>
      <c r="B4081" s="6" t="s">
        <v>9457</v>
      </c>
      <c r="C4081" s="6" t="s">
        <v>5372</v>
      </c>
      <c r="D4081" s="10">
        <v>26.33</v>
      </c>
      <c r="E4081" s="5" t="e">
        <f t="shared" si="63"/>
        <v>#REF!</v>
      </c>
    </row>
    <row r="4082" spans="1:5" ht="13.8" x14ac:dyDescent="0.3">
      <c r="A4082" s="6">
        <v>96661</v>
      </c>
      <c r="B4082" s="6" t="s">
        <v>9458</v>
      </c>
      <c r="C4082" s="6" t="s">
        <v>5372</v>
      </c>
      <c r="D4082" s="10">
        <v>20.52</v>
      </c>
      <c r="E4082" s="5" t="e">
        <f t="shared" si="63"/>
        <v>#REF!</v>
      </c>
    </row>
    <row r="4083" spans="1:5" ht="13.8" x14ac:dyDescent="0.3">
      <c r="A4083" s="6">
        <v>96662</v>
      </c>
      <c r="B4083" s="6" t="s">
        <v>9459</v>
      </c>
      <c r="C4083" s="6" t="s">
        <v>5372</v>
      </c>
      <c r="D4083" s="10">
        <v>8.89</v>
      </c>
      <c r="E4083" s="5" t="e">
        <f t="shared" si="63"/>
        <v>#REF!</v>
      </c>
    </row>
    <row r="4084" spans="1:5" ht="13.8" x14ac:dyDescent="0.3">
      <c r="A4084" s="6">
        <v>96663</v>
      </c>
      <c r="B4084" s="6" t="s">
        <v>9460</v>
      </c>
      <c r="C4084" s="6" t="s">
        <v>5372</v>
      </c>
      <c r="D4084" s="10">
        <v>15.93</v>
      </c>
      <c r="E4084" s="5" t="e">
        <f t="shared" si="63"/>
        <v>#REF!</v>
      </c>
    </row>
    <row r="4085" spans="1:5" ht="13.8" x14ac:dyDescent="0.3">
      <c r="A4085" s="6">
        <v>96664</v>
      </c>
      <c r="B4085" s="6" t="s">
        <v>9461</v>
      </c>
      <c r="C4085" s="6" t="s">
        <v>5372</v>
      </c>
      <c r="D4085" s="10">
        <v>17.170000000000002</v>
      </c>
      <c r="E4085" s="5" t="e">
        <f t="shared" si="63"/>
        <v>#REF!</v>
      </c>
    </row>
    <row r="4086" spans="1:5" ht="13.8" x14ac:dyDescent="0.3">
      <c r="A4086" s="6">
        <v>96665</v>
      </c>
      <c r="B4086" s="6" t="s">
        <v>9462</v>
      </c>
      <c r="C4086" s="6" t="s">
        <v>5372</v>
      </c>
      <c r="D4086" s="10">
        <v>8.93</v>
      </c>
      <c r="E4086" s="5" t="e">
        <f t="shared" si="63"/>
        <v>#REF!</v>
      </c>
    </row>
    <row r="4087" spans="1:5" ht="13.8" x14ac:dyDescent="0.3">
      <c r="A4087" s="6">
        <v>96666</v>
      </c>
      <c r="B4087" s="6" t="s">
        <v>9463</v>
      </c>
      <c r="C4087" s="6" t="s">
        <v>5372</v>
      </c>
      <c r="D4087" s="10">
        <v>17.22</v>
      </c>
      <c r="E4087" s="5" t="e">
        <f t="shared" si="63"/>
        <v>#REF!</v>
      </c>
    </row>
    <row r="4088" spans="1:5" ht="13.8" x14ac:dyDescent="0.3">
      <c r="A4088" s="6">
        <v>96667</v>
      </c>
      <c r="B4088" s="6" t="s">
        <v>9464</v>
      </c>
      <c r="C4088" s="6" t="s">
        <v>5372</v>
      </c>
      <c r="D4088" s="10">
        <v>30.21</v>
      </c>
      <c r="E4088" s="5" t="e">
        <f t="shared" si="63"/>
        <v>#REF!</v>
      </c>
    </row>
    <row r="4089" spans="1:5" ht="13.8" x14ac:dyDescent="0.3">
      <c r="A4089" s="6">
        <v>96684</v>
      </c>
      <c r="B4089" s="6" t="s">
        <v>9465</v>
      </c>
      <c r="C4089" s="6" t="s">
        <v>5372</v>
      </c>
      <c r="D4089" s="10">
        <v>3.41</v>
      </c>
      <c r="E4089" s="5" t="e">
        <f t="shared" si="63"/>
        <v>#REF!</v>
      </c>
    </row>
    <row r="4090" spans="1:5" ht="13.8" x14ac:dyDescent="0.3">
      <c r="A4090" s="6">
        <v>96685</v>
      </c>
      <c r="B4090" s="6" t="s">
        <v>9466</v>
      </c>
      <c r="C4090" s="6" t="s">
        <v>5372</v>
      </c>
      <c r="D4090" s="10">
        <v>3.03</v>
      </c>
      <c r="E4090" s="5" t="e">
        <f t="shared" si="63"/>
        <v>#REF!</v>
      </c>
    </row>
    <row r="4091" spans="1:5" ht="13.8" x14ac:dyDescent="0.3">
      <c r="A4091" s="6">
        <v>96686</v>
      </c>
      <c r="B4091" s="6" t="s">
        <v>9467</v>
      </c>
      <c r="C4091" s="6" t="s">
        <v>5372</v>
      </c>
      <c r="D4091" s="10">
        <v>5.12</v>
      </c>
      <c r="E4091" s="5" t="e">
        <f t="shared" si="63"/>
        <v>#REF!</v>
      </c>
    </row>
    <row r="4092" spans="1:5" ht="13.8" x14ac:dyDescent="0.3">
      <c r="A4092" s="6">
        <v>96687</v>
      </c>
      <c r="B4092" s="6" t="s">
        <v>9468</v>
      </c>
      <c r="C4092" s="6" t="s">
        <v>5372</v>
      </c>
      <c r="D4092" s="10">
        <v>5.08</v>
      </c>
      <c r="E4092" s="5" t="e">
        <f t="shared" si="63"/>
        <v>#REF!</v>
      </c>
    </row>
    <row r="4093" spans="1:5" ht="13.8" x14ac:dyDescent="0.3">
      <c r="A4093" s="6">
        <v>96688</v>
      </c>
      <c r="B4093" s="6" t="s">
        <v>9469</v>
      </c>
      <c r="C4093" s="6" t="s">
        <v>5372</v>
      </c>
      <c r="D4093" s="10">
        <v>8.8800000000000008</v>
      </c>
      <c r="E4093" s="5" t="e">
        <f t="shared" si="63"/>
        <v>#REF!</v>
      </c>
    </row>
    <row r="4094" spans="1:5" ht="13.8" x14ac:dyDescent="0.3">
      <c r="A4094" s="6">
        <v>96689</v>
      </c>
      <c r="B4094" s="6" t="s">
        <v>9470</v>
      </c>
      <c r="C4094" s="6" t="s">
        <v>5372</v>
      </c>
      <c r="D4094" s="10">
        <v>8.4600000000000009</v>
      </c>
      <c r="E4094" s="5" t="e">
        <f t="shared" si="63"/>
        <v>#REF!</v>
      </c>
    </row>
    <row r="4095" spans="1:5" ht="13.8" x14ac:dyDescent="0.3">
      <c r="A4095" s="6">
        <v>96690</v>
      </c>
      <c r="B4095" s="6" t="s">
        <v>9471</v>
      </c>
      <c r="C4095" s="6" t="s">
        <v>5372</v>
      </c>
      <c r="D4095" s="10">
        <v>16.66</v>
      </c>
      <c r="E4095" s="5" t="e">
        <f t="shared" si="63"/>
        <v>#REF!</v>
      </c>
    </row>
    <row r="4096" spans="1:5" ht="13.8" x14ac:dyDescent="0.3">
      <c r="A4096" s="6">
        <v>96691</v>
      </c>
      <c r="B4096" s="6" t="s">
        <v>9472</v>
      </c>
      <c r="C4096" s="6" t="s">
        <v>5372</v>
      </c>
      <c r="D4096" s="10">
        <v>17.23</v>
      </c>
      <c r="E4096" s="5" t="e">
        <f t="shared" si="63"/>
        <v>#REF!</v>
      </c>
    </row>
    <row r="4097" spans="1:5" ht="13.8" x14ac:dyDescent="0.3">
      <c r="A4097" s="6">
        <v>96692</v>
      </c>
      <c r="B4097" s="6" t="s">
        <v>9473</v>
      </c>
      <c r="C4097" s="6" t="s">
        <v>5372</v>
      </c>
      <c r="D4097" s="10">
        <v>25.19</v>
      </c>
      <c r="E4097" s="5" t="e">
        <f t="shared" si="63"/>
        <v>#REF!</v>
      </c>
    </row>
    <row r="4098" spans="1:5" ht="13.8" x14ac:dyDescent="0.3">
      <c r="A4098" s="6">
        <v>96693</v>
      </c>
      <c r="B4098" s="6" t="s">
        <v>9474</v>
      </c>
      <c r="C4098" s="6" t="s">
        <v>5372</v>
      </c>
      <c r="D4098" s="10">
        <v>23.8</v>
      </c>
      <c r="E4098" s="5" t="e">
        <f t="shared" si="63"/>
        <v>#REF!</v>
      </c>
    </row>
    <row r="4099" spans="1:5" ht="13.8" x14ac:dyDescent="0.3">
      <c r="A4099" s="6">
        <v>96694</v>
      </c>
      <c r="B4099" s="6" t="s">
        <v>9475</v>
      </c>
      <c r="C4099" s="6" t="s">
        <v>5372</v>
      </c>
      <c r="D4099" s="10">
        <v>56.16</v>
      </c>
      <c r="E4099" s="5" t="e">
        <f t="shared" si="63"/>
        <v>#REF!</v>
      </c>
    </row>
    <row r="4100" spans="1:5" ht="13.8" x14ac:dyDescent="0.3">
      <c r="A4100" s="6">
        <v>96695</v>
      </c>
      <c r="B4100" s="6" t="s">
        <v>9476</v>
      </c>
      <c r="C4100" s="6" t="s">
        <v>5372</v>
      </c>
      <c r="D4100" s="10">
        <v>54.53</v>
      </c>
      <c r="E4100" s="5" t="e">
        <f t="shared" si="63"/>
        <v>#REF!</v>
      </c>
    </row>
    <row r="4101" spans="1:5" ht="13.8" x14ac:dyDescent="0.3">
      <c r="A4101" s="6">
        <v>96696</v>
      </c>
      <c r="B4101" s="6" t="s">
        <v>9477</v>
      </c>
      <c r="C4101" s="6" t="s">
        <v>5372</v>
      </c>
      <c r="D4101" s="10">
        <v>84.66</v>
      </c>
      <c r="E4101" s="5" t="e">
        <f t="shared" si="63"/>
        <v>#REF!</v>
      </c>
    </row>
    <row r="4102" spans="1:5" ht="13.8" x14ac:dyDescent="0.3">
      <c r="A4102" s="6">
        <v>96697</v>
      </c>
      <c r="B4102" s="6" t="s">
        <v>9478</v>
      </c>
      <c r="C4102" s="6" t="s">
        <v>5372</v>
      </c>
      <c r="D4102" s="10">
        <v>126.7</v>
      </c>
      <c r="E4102" s="5" t="e">
        <f t="shared" si="63"/>
        <v>#REF!</v>
      </c>
    </row>
    <row r="4103" spans="1:5" ht="13.8" x14ac:dyDescent="0.3">
      <c r="A4103" s="6">
        <v>96698</v>
      </c>
      <c r="B4103" s="6" t="s">
        <v>9479</v>
      </c>
      <c r="C4103" s="6" t="s">
        <v>5372</v>
      </c>
      <c r="D4103" s="10">
        <v>2.6</v>
      </c>
      <c r="E4103" s="5" t="e">
        <f t="shared" si="63"/>
        <v>#REF!</v>
      </c>
    </row>
    <row r="4104" spans="1:5" ht="13.8" x14ac:dyDescent="0.3">
      <c r="A4104" s="6">
        <v>96699</v>
      </c>
      <c r="B4104" s="6" t="s">
        <v>9480</v>
      </c>
      <c r="C4104" s="6" t="s">
        <v>5372</v>
      </c>
      <c r="D4104" s="10">
        <v>13.18</v>
      </c>
      <c r="E4104" s="5" t="e">
        <f t="shared" ref="E4104:E4167" si="64">TRUNC(D4104-(D4104*$F$3),2)</f>
        <v>#REF!</v>
      </c>
    </row>
    <row r="4105" spans="1:5" ht="13.8" x14ac:dyDescent="0.3">
      <c r="A4105" s="6">
        <v>96700</v>
      </c>
      <c r="B4105" s="6" t="s">
        <v>9481</v>
      </c>
      <c r="C4105" s="6" t="s">
        <v>5372</v>
      </c>
      <c r="D4105" s="10">
        <v>9.4</v>
      </c>
      <c r="E4105" s="5" t="e">
        <f t="shared" si="64"/>
        <v>#REF!</v>
      </c>
    </row>
    <row r="4106" spans="1:5" ht="13.8" x14ac:dyDescent="0.3">
      <c r="A4106" s="6">
        <v>96701</v>
      </c>
      <c r="B4106" s="6" t="s">
        <v>9482</v>
      </c>
      <c r="C4106" s="6" t="s">
        <v>5372</v>
      </c>
      <c r="D4106" s="10">
        <v>3.55</v>
      </c>
      <c r="E4106" s="5" t="e">
        <f t="shared" si="64"/>
        <v>#REF!</v>
      </c>
    </row>
    <row r="4107" spans="1:5" ht="13.8" x14ac:dyDescent="0.3">
      <c r="A4107" s="6">
        <v>96702</v>
      </c>
      <c r="B4107" s="6" t="s">
        <v>9483</v>
      </c>
      <c r="C4107" s="6" t="s">
        <v>5372</v>
      </c>
      <c r="D4107" s="10">
        <v>3.74</v>
      </c>
      <c r="E4107" s="5" t="e">
        <f t="shared" si="64"/>
        <v>#REF!</v>
      </c>
    </row>
    <row r="4108" spans="1:5" ht="13.8" x14ac:dyDescent="0.3">
      <c r="A4108" s="6">
        <v>96703</v>
      </c>
      <c r="B4108" s="6" t="s">
        <v>9484</v>
      </c>
      <c r="C4108" s="6" t="s">
        <v>5372</v>
      </c>
      <c r="D4108" s="10">
        <v>7.58</v>
      </c>
      <c r="E4108" s="5" t="e">
        <f t="shared" si="64"/>
        <v>#REF!</v>
      </c>
    </row>
    <row r="4109" spans="1:5" ht="13.8" x14ac:dyDescent="0.3">
      <c r="A4109" s="6">
        <v>96704</v>
      </c>
      <c r="B4109" s="6" t="s">
        <v>9485</v>
      </c>
      <c r="C4109" s="6" t="s">
        <v>5372</v>
      </c>
      <c r="D4109" s="10">
        <v>8.82</v>
      </c>
      <c r="E4109" s="5" t="e">
        <f t="shared" si="64"/>
        <v>#REF!</v>
      </c>
    </row>
    <row r="4110" spans="1:5" ht="13.8" x14ac:dyDescent="0.3">
      <c r="A4110" s="6">
        <v>96705</v>
      </c>
      <c r="B4110" s="6" t="s">
        <v>9486</v>
      </c>
      <c r="C4110" s="6" t="s">
        <v>5372</v>
      </c>
      <c r="D4110" s="10">
        <v>11.42</v>
      </c>
      <c r="E4110" s="5" t="e">
        <f t="shared" si="64"/>
        <v>#REF!</v>
      </c>
    </row>
    <row r="4111" spans="1:5" ht="13.8" x14ac:dyDescent="0.3">
      <c r="A4111" s="6">
        <v>96706</v>
      </c>
      <c r="B4111" s="6" t="s">
        <v>9487</v>
      </c>
      <c r="C4111" s="6" t="s">
        <v>5372</v>
      </c>
      <c r="D4111" s="10">
        <v>17.13</v>
      </c>
      <c r="E4111" s="5" t="e">
        <f t="shared" si="64"/>
        <v>#REF!</v>
      </c>
    </row>
    <row r="4112" spans="1:5" ht="13.8" x14ac:dyDescent="0.3">
      <c r="A4112" s="6">
        <v>96707</v>
      </c>
      <c r="B4112" s="6" t="s">
        <v>9488</v>
      </c>
      <c r="C4112" s="6" t="s">
        <v>5372</v>
      </c>
      <c r="D4112" s="10">
        <v>36.049999999999997</v>
      </c>
      <c r="E4112" s="5" t="e">
        <f t="shared" si="64"/>
        <v>#REF!</v>
      </c>
    </row>
    <row r="4113" spans="1:5" ht="13.8" x14ac:dyDescent="0.3">
      <c r="A4113" s="6">
        <v>96708</v>
      </c>
      <c r="B4113" s="6" t="s">
        <v>9489</v>
      </c>
      <c r="C4113" s="6" t="s">
        <v>5372</v>
      </c>
      <c r="D4113" s="10">
        <v>57.01</v>
      </c>
      <c r="E4113" s="5" t="e">
        <f t="shared" si="64"/>
        <v>#REF!</v>
      </c>
    </row>
    <row r="4114" spans="1:5" ht="13.8" x14ac:dyDescent="0.3">
      <c r="A4114" s="6">
        <v>96709</v>
      </c>
      <c r="B4114" s="6" t="s">
        <v>9490</v>
      </c>
      <c r="C4114" s="6" t="s">
        <v>5372</v>
      </c>
      <c r="D4114" s="10">
        <v>90.18</v>
      </c>
      <c r="E4114" s="5" t="e">
        <f t="shared" si="64"/>
        <v>#REF!</v>
      </c>
    </row>
    <row r="4115" spans="1:5" ht="13.8" x14ac:dyDescent="0.3">
      <c r="A4115" s="6">
        <v>96710</v>
      </c>
      <c r="B4115" s="6" t="s">
        <v>9491</v>
      </c>
      <c r="C4115" s="6" t="s">
        <v>5372</v>
      </c>
      <c r="D4115" s="10">
        <v>4.47</v>
      </c>
      <c r="E4115" s="5" t="e">
        <f t="shared" si="64"/>
        <v>#REF!</v>
      </c>
    </row>
    <row r="4116" spans="1:5" ht="13.8" x14ac:dyDescent="0.3">
      <c r="A4116" s="6">
        <v>96711</v>
      </c>
      <c r="B4116" s="6" t="s">
        <v>9492</v>
      </c>
      <c r="C4116" s="6" t="s">
        <v>5372</v>
      </c>
      <c r="D4116" s="10">
        <v>6.95</v>
      </c>
      <c r="E4116" s="5" t="e">
        <f t="shared" si="64"/>
        <v>#REF!</v>
      </c>
    </row>
    <row r="4117" spans="1:5" ht="13.8" x14ac:dyDescent="0.3">
      <c r="A4117" s="6">
        <v>96712</v>
      </c>
      <c r="B4117" s="6" t="s">
        <v>9493</v>
      </c>
      <c r="C4117" s="6" t="s">
        <v>5372</v>
      </c>
      <c r="D4117" s="10">
        <v>13.52</v>
      </c>
      <c r="E4117" s="5" t="e">
        <f t="shared" si="64"/>
        <v>#REF!</v>
      </c>
    </row>
    <row r="4118" spans="1:5" ht="13.8" x14ac:dyDescent="0.3">
      <c r="A4118" s="6">
        <v>96713</v>
      </c>
      <c r="B4118" s="6" t="s">
        <v>9494</v>
      </c>
      <c r="C4118" s="6" t="s">
        <v>5372</v>
      </c>
      <c r="D4118" s="10">
        <v>18.72</v>
      </c>
      <c r="E4118" s="5" t="e">
        <f t="shared" si="64"/>
        <v>#REF!</v>
      </c>
    </row>
    <row r="4119" spans="1:5" ht="13.8" x14ac:dyDescent="0.3">
      <c r="A4119" s="6">
        <v>96714</v>
      </c>
      <c r="B4119" s="6" t="s">
        <v>9495</v>
      </c>
      <c r="C4119" s="6" t="s">
        <v>5372</v>
      </c>
      <c r="D4119" s="10">
        <v>31.7</v>
      </c>
      <c r="E4119" s="5" t="e">
        <f t="shared" si="64"/>
        <v>#REF!</v>
      </c>
    </row>
    <row r="4120" spans="1:5" ht="13.8" x14ac:dyDescent="0.3">
      <c r="A4120" s="6">
        <v>96715</v>
      </c>
      <c r="B4120" s="6" t="s">
        <v>9496</v>
      </c>
      <c r="C4120" s="6" t="s">
        <v>5372</v>
      </c>
      <c r="D4120" s="10">
        <v>60.12</v>
      </c>
      <c r="E4120" s="5" t="e">
        <f t="shared" si="64"/>
        <v>#REF!</v>
      </c>
    </row>
    <row r="4121" spans="1:5" ht="13.8" x14ac:dyDescent="0.3">
      <c r="A4121" s="6">
        <v>96716</v>
      </c>
      <c r="B4121" s="6" t="s">
        <v>9497</v>
      </c>
      <c r="C4121" s="6" t="s">
        <v>5372</v>
      </c>
      <c r="D4121" s="10">
        <v>90.42</v>
      </c>
      <c r="E4121" s="5" t="e">
        <f t="shared" si="64"/>
        <v>#REF!</v>
      </c>
    </row>
    <row r="4122" spans="1:5" ht="13.8" x14ac:dyDescent="0.3">
      <c r="A4122" s="6">
        <v>96717</v>
      </c>
      <c r="B4122" s="6" t="s">
        <v>9498</v>
      </c>
      <c r="C4122" s="6" t="s">
        <v>5372</v>
      </c>
      <c r="D4122" s="10">
        <v>142.61000000000001</v>
      </c>
      <c r="E4122" s="5" t="e">
        <f t="shared" si="64"/>
        <v>#REF!</v>
      </c>
    </row>
    <row r="4123" spans="1:5" ht="13.8" x14ac:dyDescent="0.3">
      <c r="A4123" s="6">
        <v>96736</v>
      </c>
      <c r="B4123" s="6" t="s">
        <v>9499</v>
      </c>
      <c r="C4123" s="6" t="s">
        <v>5372</v>
      </c>
      <c r="D4123" s="10">
        <v>3.65</v>
      </c>
      <c r="E4123" s="5" t="e">
        <f t="shared" si="64"/>
        <v>#REF!</v>
      </c>
    </row>
    <row r="4124" spans="1:5" ht="13.8" x14ac:dyDescent="0.3">
      <c r="A4124" s="6">
        <v>96737</v>
      </c>
      <c r="B4124" s="6" t="s">
        <v>9500</v>
      </c>
      <c r="C4124" s="6" t="s">
        <v>5372</v>
      </c>
      <c r="D4124" s="10">
        <v>4.22</v>
      </c>
      <c r="E4124" s="5" t="e">
        <f t="shared" si="64"/>
        <v>#REF!</v>
      </c>
    </row>
    <row r="4125" spans="1:5" ht="13.8" x14ac:dyDescent="0.3">
      <c r="A4125" s="6">
        <v>96738</v>
      </c>
      <c r="B4125" s="6" t="s">
        <v>9501</v>
      </c>
      <c r="C4125" s="6" t="s">
        <v>5372</v>
      </c>
      <c r="D4125" s="10">
        <v>14.8</v>
      </c>
      <c r="E4125" s="5" t="e">
        <f t="shared" si="64"/>
        <v>#REF!</v>
      </c>
    </row>
    <row r="4126" spans="1:5" ht="13.8" x14ac:dyDescent="0.3">
      <c r="A4126" s="6">
        <v>96739</v>
      </c>
      <c r="B4126" s="6" t="s">
        <v>9502</v>
      </c>
      <c r="C4126" s="6" t="s">
        <v>5372</v>
      </c>
      <c r="D4126" s="10">
        <v>5.48</v>
      </c>
      <c r="E4126" s="5" t="e">
        <f t="shared" si="64"/>
        <v>#REF!</v>
      </c>
    </row>
    <row r="4127" spans="1:5" ht="13.8" x14ac:dyDescent="0.3">
      <c r="A4127" s="6">
        <v>96740</v>
      </c>
      <c r="B4127" s="6" t="s">
        <v>9503</v>
      </c>
      <c r="C4127" s="6" t="s">
        <v>5372</v>
      </c>
      <c r="D4127" s="10">
        <v>23.11</v>
      </c>
      <c r="E4127" s="5" t="e">
        <f t="shared" si="64"/>
        <v>#REF!</v>
      </c>
    </row>
    <row r="4128" spans="1:5" ht="13.8" x14ac:dyDescent="0.3">
      <c r="A4128" s="6">
        <v>96741</v>
      </c>
      <c r="B4128" s="6" t="s">
        <v>9504</v>
      </c>
      <c r="C4128" s="6" t="s">
        <v>5372</v>
      </c>
      <c r="D4128" s="10">
        <v>8.92</v>
      </c>
      <c r="E4128" s="5" t="e">
        <f t="shared" si="64"/>
        <v>#REF!</v>
      </c>
    </row>
    <row r="4129" spans="1:5" ht="13.8" x14ac:dyDescent="0.3">
      <c r="A4129" s="6">
        <v>96742</v>
      </c>
      <c r="B4129" s="6" t="s">
        <v>9505</v>
      </c>
      <c r="C4129" s="6" t="s">
        <v>5372</v>
      </c>
      <c r="D4129" s="10">
        <v>13.52</v>
      </c>
      <c r="E4129" s="5" t="e">
        <f t="shared" si="64"/>
        <v>#REF!</v>
      </c>
    </row>
    <row r="4130" spans="1:5" ht="13.8" x14ac:dyDescent="0.3">
      <c r="A4130" s="6">
        <v>96743</v>
      </c>
      <c r="B4130" s="6" t="s">
        <v>9506</v>
      </c>
      <c r="C4130" s="6" t="s">
        <v>5372</v>
      </c>
      <c r="D4130" s="10">
        <v>17.7</v>
      </c>
      <c r="E4130" s="5" t="e">
        <f t="shared" si="64"/>
        <v>#REF!</v>
      </c>
    </row>
    <row r="4131" spans="1:5" ht="13.8" x14ac:dyDescent="0.3">
      <c r="A4131" s="6">
        <v>96744</v>
      </c>
      <c r="B4131" s="6" t="s">
        <v>9507</v>
      </c>
      <c r="C4131" s="6" t="s">
        <v>5372</v>
      </c>
      <c r="D4131" s="10">
        <v>38.130000000000003</v>
      </c>
      <c r="E4131" s="5" t="e">
        <f t="shared" si="64"/>
        <v>#REF!</v>
      </c>
    </row>
    <row r="4132" spans="1:5" ht="13.8" x14ac:dyDescent="0.3">
      <c r="A4132" s="6">
        <v>96745</v>
      </c>
      <c r="B4132" s="6" t="s">
        <v>9508</v>
      </c>
      <c r="C4132" s="6" t="s">
        <v>5372</v>
      </c>
      <c r="D4132" s="10">
        <v>56.51</v>
      </c>
      <c r="E4132" s="5" t="e">
        <f t="shared" si="64"/>
        <v>#REF!</v>
      </c>
    </row>
    <row r="4133" spans="1:5" ht="13.8" x14ac:dyDescent="0.3">
      <c r="A4133" s="6">
        <v>96746</v>
      </c>
      <c r="B4133" s="6" t="s">
        <v>9509</v>
      </c>
      <c r="C4133" s="6" t="s">
        <v>5372</v>
      </c>
      <c r="D4133" s="10">
        <v>90.15</v>
      </c>
      <c r="E4133" s="5" t="e">
        <f t="shared" si="64"/>
        <v>#REF!</v>
      </c>
    </row>
    <row r="4134" spans="1:5" ht="13.8" x14ac:dyDescent="0.3">
      <c r="A4134" s="6">
        <v>96747</v>
      </c>
      <c r="B4134" s="6" t="s">
        <v>9510</v>
      </c>
      <c r="C4134" s="6" t="s">
        <v>5372</v>
      </c>
      <c r="D4134" s="10">
        <v>5.14</v>
      </c>
      <c r="E4134" s="5" t="e">
        <f t="shared" si="64"/>
        <v>#REF!</v>
      </c>
    </row>
    <row r="4135" spans="1:5" ht="13.8" x14ac:dyDescent="0.3">
      <c r="A4135" s="6">
        <v>96748</v>
      </c>
      <c r="B4135" s="6" t="s">
        <v>9511</v>
      </c>
      <c r="C4135" s="6" t="s">
        <v>5372</v>
      </c>
      <c r="D4135" s="10">
        <v>5.87</v>
      </c>
      <c r="E4135" s="5" t="e">
        <f t="shared" si="64"/>
        <v>#REF!</v>
      </c>
    </row>
    <row r="4136" spans="1:5" ht="13.8" x14ac:dyDescent="0.3">
      <c r="A4136" s="6">
        <v>96749</v>
      </c>
      <c r="B4136" s="6" t="s">
        <v>9512</v>
      </c>
      <c r="C4136" s="6" t="s">
        <v>5372</v>
      </c>
      <c r="D4136" s="10">
        <v>8.02</v>
      </c>
      <c r="E4136" s="5" t="e">
        <f t="shared" si="64"/>
        <v>#REF!</v>
      </c>
    </row>
    <row r="4137" spans="1:5" ht="13.8" x14ac:dyDescent="0.3">
      <c r="A4137" s="6">
        <v>96750</v>
      </c>
      <c r="B4137" s="6" t="s">
        <v>9513</v>
      </c>
      <c r="C4137" s="6" t="s">
        <v>5372</v>
      </c>
      <c r="D4137" s="10">
        <v>10.86</v>
      </c>
      <c r="E4137" s="5" t="e">
        <f t="shared" si="64"/>
        <v>#REF!</v>
      </c>
    </row>
    <row r="4138" spans="1:5" ht="13.8" x14ac:dyDescent="0.3">
      <c r="A4138" s="6">
        <v>96751</v>
      </c>
      <c r="B4138" s="6" t="s">
        <v>9514</v>
      </c>
      <c r="C4138" s="6" t="s">
        <v>5372</v>
      </c>
      <c r="D4138" s="10">
        <v>19.8</v>
      </c>
      <c r="E4138" s="5" t="e">
        <f t="shared" si="64"/>
        <v>#REF!</v>
      </c>
    </row>
    <row r="4139" spans="1:5" ht="13.8" x14ac:dyDescent="0.3">
      <c r="A4139" s="6">
        <v>96752</v>
      </c>
      <c r="B4139" s="6" t="s">
        <v>9515</v>
      </c>
      <c r="C4139" s="6" t="s">
        <v>5372</v>
      </c>
      <c r="D4139" s="10">
        <v>26.02</v>
      </c>
      <c r="E4139" s="5" t="e">
        <f t="shared" si="64"/>
        <v>#REF!</v>
      </c>
    </row>
    <row r="4140" spans="1:5" ht="13.8" x14ac:dyDescent="0.3">
      <c r="A4140" s="6">
        <v>96753</v>
      </c>
      <c r="B4140" s="6" t="s">
        <v>9516</v>
      </c>
      <c r="C4140" s="6" t="s">
        <v>5372</v>
      </c>
      <c r="D4140" s="10">
        <v>59.26</v>
      </c>
      <c r="E4140" s="5" t="e">
        <f t="shared" si="64"/>
        <v>#REF!</v>
      </c>
    </row>
    <row r="4141" spans="1:5" ht="13.8" x14ac:dyDescent="0.3">
      <c r="A4141" s="6">
        <v>96754</v>
      </c>
      <c r="B4141" s="6" t="s">
        <v>9517</v>
      </c>
      <c r="C4141" s="6" t="s">
        <v>5372</v>
      </c>
      <c r="D4141" s="10">
        <v>83.89</v>
      </c>
      <c r="E4141" s="5" t="e">
        <f t="shared" si="64"/>
        <v>#REF!</v>
      </c>
    </row>
    <row r="4142" spans="1:5" ht="13.8" x14ac:dyDescent="0.3">
      <c r="A4142" s="6">
        <v>96755</v>
      </c>
      <c r="B4142" s="6" t="s">
        <v>9518</v>
      </c>
      <c r="C4142" s="6" t="s">
        <v>5372</v>
      </c>
      <c r="D4142" s="10">
        <v>126.68</v>
      </c>
      <c r="E4142" s="5" t="e">
        <f t="shared" si="64"/>
        <v>#REF!</v>
      </c>
    </row>
    <row r="4143" spans="1:5" ht="13.8" x14ac:dyDescent="0.3">
      <c r="A4143" s="6">
        <v>96756</v>
      </c>
      <c r="B4143" s="6" t="s">
        <v>9519</v>
      </c>
      <c r="C4143" s="6" t="s">
        <v>5372</v>
      </c>
      <c r="D4143" s="10">
        <v>9.6</v>
      </c>
      <c r="E4143" s="5" t="e">
        <f t="shared" si="64"/>
        <v>#REF!</v>
      </c>
    </row>
    <row r="4144" spans="1:5" ht="13.8" x14ac:dyDescent="0.3">
      <c r="A4144" s="6">
        <v>96757</v>
      </c>
      <c r="B4144" s="6" t="s">
        <v>9520</v>
      </c>
      <c r="C4144" s="6" t="s">
        <v>5372</v>
      </c>
      <c r="D4144" s="10">
        <v>9.2200000000000006</v>
      </c>
      <c r="E4144" s="5" t="e">
        <f t="shared" si="64"/>
        <v>#REF!</v>
      </c>
    </row>
    <row r="4145" spans="1:5" ht="13.8" x14ac:dyDescent="0.3">
      <c r="A4145" s="6">
        <v>96758</v>
      </c>
      <c r="B4145" s="6" t="s">
        <v>9521</v>
      </c>
      <c r="C4145" s="6" t="s">
        <v>5372</v>
      </c>
      <c r="D4145" s="10">
        <v>10.8</v>
      </c>
      <c r="E4145" s="5" t="e">
        <f t="shared" si="64"/>
        <v>#REF!</v>
      </c>
    </row>
    <row r="4146" spans="1:5" ht="13.8" x14ac:dyDescent="0.3">
      <c r="A4146" s="6">
        <v>96759</v>
      </c>
      <c r="B4146" s="6" t="s">
        <v>9522</v>
      </c>
      <c r="C4146" s="6" t="s">
        <v>5372</v>
      </c>
      <c r="D4146" s="10">
        <v>16.190000000000001</v>
      </c>
      <c r="E4146" s="5" t="e">
        <f t="shared" si="64"/>
        <v>#REF!</v>
      </c>
    </row>
    <row r="4147" spans="1:5" ht="13.8" x14ac:dyDescent="0.3">
      <c r="A4147" s="6">
        <v>96760</v>
      </c>
      <c r="B4147" s="6" t="s">
        <v>9523</v>
      </c>
      <c r="C4147" s="6" t="s">
        <v>5372</v>
      </c>
      <c r="D4147" s="10">
        <v>22.9</v>
      </c>
      <c r="E4147" s="5" t="e">
        <f t="shared" si="64"/>
        <v>#REF!</v>
      </c>
    </row>
    <row r="4148" spans="1:5" ht="13.8" x14ac:dyDescent="0.3">
      <c r="A4148" s="6">
        <v>96761</v>
      </c>
      <c r="B4148" s="6" t="s">
        <v>9524</v>
      </c>
      <c r="C4148" s="6" t="s">
        <v>5372</v>
      </c>
      <c r="D4148" s="10">
        <v>32.83</v>
      </c>
      <c r="E4148" s="5" t="e">
        <f t="shared" si="64"/>
        <v>#REF!</v>
      </c>
    </row>
    <row r="4149" spans="1:5" ht="13.8" x14ac:dyDescent="0.3">
      <c r="A4149" s="6">
        <v>96762</v>
      </c>
      <c r="B4149" s="6" t="s">
        <v>9525</v>
      </c>
      <c r="C4149" s="6" t="s">
        <v>5372</v>
      </c>
      <c r="D4149" s="10">
        <v>64.239999999999995</v>
      </c>
      <c r="E4149" s="5" t="e">
        <f t="shared" si="64"/>
        <v>#REF!</v>
      </c>
    </row>
    <row r="4150" spans="1:5" ht="13.8" x14ac:dyDescent="0.3">
      <c r="A4150" s="6">
        <v>96763</v>
      </c>
      <c r="B4150" s="6" t="s">
        <v>9526</v>
      </c>
      <c r="C4150" s="6" t="s">
        <v>5372</v>
      </c>
      <c r="D4150" s="10">
        <v>89.39</v>
      </c>
      <c r="E4150" s="5" t="e">
        <f t="shared" si="64"/>
        <v>#REF!</v>
      </c>
    </row>
    <row r="4151" spans="1:5" ht="13.8" x14ac:dyDescent="0.3">
      <c r="A4151" s="6">
        <v>96764</v>
      </c>
      <c r="B4151" s="6" t="s">
        <v>9527</v>
      </c>
      <c r="C4151" s="6" t="s">
        <v>5372</v>
      </c>
      <c r="D4151" s="10">
        <v>142.54</v>
      </c>
      <c r="E4151" s="5" t="e">
        <f t="shared" si="64"/>
        <v>#REF!</v>
      </c>
    </row>
    <row r="4152" spans="1:5" ht="13.8" x14ac:dyDescent="0.3">
      <c r="A4152" s="6">
        <v>96802</v>
      </c>
      <c r="B4152" s="6" t="s">
        <v>9528</v>
      </c>
      <c r="C4152" s="6" t="s">
        <v>5372</v>
      </c>
      <c r="D4152" s="10">
        <v>201.39</v>
      </c>
      <c r="E4152" s="5" t="e">
        <f t="shared" si="64"/>
        <v>#REF!</v>
      </c>
    </row>
    <row r="4153" spans="1:5" ht="13.8" x14ac:dyDescent="0.3">
      <c r="A4153" s="6">
        <v>96803</v>
      </c>
      <c r="B4153" s="6" t="s">
        <v>9529</v>
      </c>
      <c r="C4153" s="6" t="s">
        <v>5372</v>
      </c>
      <c r="D4153" s="10">
        <v>103.04</v>
      </c>
      <c r="E4153" s="5" t="e">
        <f t="shared" si="64"/>
        <v>#REF!</v>
      </c>
    </row>
    <row r="4154" spans="1:5" ht="13.8" x14ac:dyDescent="0.3">
      <c r="A4154" s="6">
        <v>96804</v>
      </c>
      <c r="B4154" s="6" t="s">
        <v>9530</v>
      </c>
      <c r="C4154" s="6" t="s">
        <v>5372</v>
      </c>
      <c r="D4154" s="10">
        <v>183.4</v>
      </c>
      <c r="E4154" s="5" t="e">
        <f t="shared" si="64"/>
        <v>#REF!</v>
      </c>
    </row>
    <row r="4155" spans="1:5" ht="13.8" x14ac:dyDescent="0.3">
      <c r="A4155" s="6">
        <v>96805</v>
      </c>
      <c r="B4155" s="6" t="s">
        <v>9531</v>
      </c>
      <c r="C4155" s="6" t="s">
        <v>5372</v>
      </c>
      <c r="D4155" s="10">
        <v>207.23</v>
      </c>
      <c r="E4155" s="5" t="e">
        <f t="shared" si="64"/>
        <v>#REF!</v>
      </c>
    </row>
    <row r="4156" spans="1:5" ht="13.8" x14ac:dyDescent="0.3">
      <c r="A4156" s="6">
        <v>96806</v>
      </c>
      <c r="B4156" s="6" t="s">
        <v>9532</v>
      </c>
      <c r="C4156" s="6" t="s">
        <v>5372</v>
      </c>
      <c r="D4156" s="10">
        <v>99.76</v>
      </c>
      <c r="E4156" s="5" t="e">
        <f t="shared" si="64"/>
        <v>#REF!</v>
      </c>
    </row>
    <row r="4157" spans="1:5" ht="13.8" x14ac:dyDescent="0.3">
      <c r="A4157" s="6">
        <v>96807</v>
      </c>
      <c r="B4157" s="6" t="s">
        <v>9533</v>
      </c>
      <c r="C4157" s="6" t="s">
        <v>5372</v>
      </c>
      <c r="D4157" s="10">
        <v>165.71</v>
      </c>
      <c r="E4157" s="5" t="e">
        <f t="shared" si="64"/>
        <v>#REF!</v>
      </c>
    </row>
    <row r="4158" spans="1:5" ht="13.8" x14ac:dyDescent="0.3">
      <c r="A4158" s="6">
        <v>96808</v>
      </c>
      <c r="B4158" s="6" t="s">
        <v>9534</v>
      </c>
      <c r="C4158" s="6" t="s">
        <v>5372</v>
      </c>
      <c r="D4158" s="10">
        <v>9.07</v>
      </c>
      <c r="E4158" s="5" t="e">
        <f t="shared" si="64"/>
        <v>#REF!</v>
      </c>
    </row>
    <row r="4159" spans="1:5" ht="13.8" x14ac:dyDescent="0.3">
      <c r="A4159" s="6">
        <v>96809</v>
      </c>
      <c r="B4159" s="6" t="s">
        <v>9535</v>
      </c>
      <c r="C4159" s="6" t="s">
        <v>5372</v>
      </c>
      <c r="D4159" s="10">
        <v>10.44</v>
      </c>
      <c r="E4159" s="5" t="e">
        <f t="shared" si="64"/>
        <v>#REF!</v>
      </c>
    </row>
    <row r="4160" spans="1:5" ht="13.8" x14ac:dyDescent="0.3">
      <c r="A4160" s="6">
        <v>96810</v>
      </c>
      <c r="B4160" s="6" t="s">
        <v>9536</v>
      </c>
      <c r="C4160" s="6" t="s">
        <v>5372</v>
      </c>
      <c r="D4160" s="10">
        <v>11.36</v>
      </c>
      <c r="E4160" s="5" t="e">
        <f t="shared" si="64"/>
        <v>#REF!</v>
      </c>
    </row>
    <row r="4161" spans="1:5" ht="13.8" x14ac:dyDescent="0.3">
      <c r="A4161" s="6">
        <v>96811</v>
      </c>
      <c r="B4161" s="6" t="s">
        <v>9537</v>
      </c>
      <c r="C4161" s="6" t="s">
        <v>5372</v>
      </c>
      <c r="D4161" s="10">
        <v>12.19</v>
      </c>
      <c r="E4161" s="5" t="e">
        <f t="shared" si="64"/>
        <v>#REF!</v>
      </c>
    </row>
    <row r="4162" spans="1:5" ht="13.8" x14ac:dyDescent="0.3">
      <c r="A4162" s="6">
        <v>96812</v>
      </c>
      <c r="B4162" s="6" t="s">
        <v>9538</v>
      </c>
      <c r="C4162" s="6" t="s">
        <v>5372</v>
      </c>
      <c r="D4162" s="10">
        <v>11.7</v>
      </c>
      <c r="E4162" s="5" t="e">
        <f t="shared" si="64"/>
        <v>#REF!</v>
      </c>
    </row>
    <row r="4163" spans="1:5" ht="13.8" x14ac:dyDescent="0.3">
      <c r="A4163" s="6">
        <v>96813</v>
      </c>
      <c r="B4163" s="6" t="s">
        <v>9539</v>
      </c>
      <c r="C4163" s="6" t="s">
        <v>5372</v>
      </c>
      <c r="D4163" s="10">
        <v>13.54</v>
      </c>
      <c r="E4163" s="5" t="e">
        <f t="shared" si="64"/>
        <v>#REF!</v>
      </c>
    </row>
    <row r="4164" spans="1:5" ht="13.8" x14ac:dyDescent="0.3">
      <c r="A4164" s="6">
        <v>96814</v>
      </c>
      <c r="B4164" s="6" t="s">
        <v>9540</v>
      </c>
      <c r="C4164" s="6" t="s">
        <v>5372</v>
      </c>
      <c r="D4164" s="10">
        <v>11.39</v>
      </c>
      <c r="E4164" s="5" t="e">
        <f t="shared" si="64"/>
        <v>#REF!</v>
      </c>
    </row>
    <row r="4165" spans="1:5" ht="13.8" x14ac:dyDescent="0.3">
      <c r="A4165" s="6">
        <v>96815</v>
      </c>
      <c r="B4165" s="6" t="s">
        <v>9541</v>
      </c>
      <c r="C4165" s="6" t="s">
        <v>5372</v>
      </c>
      <c r="D4165" s="10">
        <v>19.38</v>
      </c>
      <c r="E4165" s="5" t="e">
        <f t="shared" si="64"/>
        <v>#REF!</v>
      </c>
    </row>
    <row r="4166" spans="1:5" ht="13.8" x14ac:dyDescent="0.3">
      <c r="A4166" s="6">
        <v>96816</v>
      </c>
      <c r="B4166" s="6" t="s">
        <v>9542</v>
      </c>
      <c r="C4166" s="6" t="s">
        <v>5372</v>
      </c>
      <c r="D4166" s="10">
        <v>15.87</v>
      </c>
      <c r="E4166" s="5" t="e">
        <f t="shared" si="64"/>
        <v>#REF!</v>
      </c>
    </row>
    <row r="4167" spans="1:5" ht="13.8" x14ac:dyDescent="0.3">
      <c r="A4167" s="6">
        <v>96817</v>
      </c>
      <c r="B4167" s="6" t="s">
        <v>9543</v>
      </c>
      <c r="C4167" s="6" t="s">
        <v>5372</v>
      </c>
      <c r="D4167" s="10">
        <v>18.100000000000001</v>
      </c>
      <c r="E4167" s="5" t="e">
        <f t="shared" si="64"/>
        <v>#REF!</v>
      </c>
    </row>
    <row r="4168" spans="1:5" ht="13.8" x14ac:dyDescent="0.3">
      <c r="A4168" s="6">
        <v>96818</v>
      </c>
      <c r="B4168" s="6" t="s">
        <v>9544</v>
      </c>
      <c r="C4168" s="6" t="s">
        <v>5372</v>
      </c>
      <c r="D4168" s="10">
        <v>16.829999999999998</v>
      </c>
      <c r="E4168" s="5" t="e">
        <f t="shared" ref="E4168:E4231" si="65">TRUNC(D4168-(D4168*$F$3),2)</f>
        <v>#REF!</v>
      </c>
    </row>
    <row r="4169" spans="1:5" ht="13.8" x14ac:dyDescent="0.3">
      <c r="A4169" s="6">
        <v>96819</v>
      </c>
      <c r="B4169" s="6" t="s">
        <v>9545</v>
      </c>
      <c r="C4169" s="6" t="s">
        <v>5372</v>
      </c>
      <c r="D4169" s="10">
        <v>16.829999999999998</v>
      </c>
      <c r="E4169" s="5" t="e">
        <f t="shared" si="65"/>
        <v>#REF!</v>
      </c>
    </row>
    <row r="4170" spans="1:5" ht="13.8" x14ac:dyDescent="0.3">
      <c r="A4170" s="6">
        <v>96820</v>
      </c>
      <c r="B4170" s="6" t="s">
        <v>9546</v>
      </c>
      <c r="C4170" s="6" t="s">
        <v>5372</v>
      </c>
      <c r="D4170" s="10">
        <v>30.84</v>
      </c>
      <c r="E4170" s="5" t="e">
        <f t="shared" si="65"/>
        <v>#REF!</v>
      </c>
    </row>
    <row r="4171" spans="1:5" ht="13.8" x14ac:dyDescent="0.3">
      <c r="A4171" s="6">
        <v>96821</v>
      </c>
      <c r="B4171" s="6" t="s">
        <v>9547</v>
      </c>
      <c r="C4171" s="6" t="s">
        <v>5372</v>
      </c>
      <c r="D4171" s="10">
        <v>26.2</v>
      </c>
      <c r="E4171" s="5" t="e">
        <f t="shared" si="65"/>
        <v>#REF!</v>
      </c>
    </row>
    <row r="4172" spans="1:5" ht="13.8" x14ac:dyDescent="0.3">
      <c r="A4172" s="6">
        <v>96822</v>
      </c>
      <c r="B4172" s="6" t="s">
        <v>9548</v>
      </c>
      <c r="C4172" s="6" t="s">
        <v>5372</v>
      </c>
      <c r="D4172" s="10">
        <v>26.55</v>
      </c>
      <c r="E4172" s="5" t="e">
        <f t="shared" si="65"/>
        <v>#REF!</v>
      </c>
    </row>
    <row r="4173" spans="1:5" ht="13.8" x14ac:dyDescent="0.3">
      <c r="A4173" s="6">
        <v>96823</v>
      </c>
      <c r="B4173" s="6" t="s">
        <v>9549</v>
      </c>
      <c r="C4173" s="6" t="s">
        <v>5372</v>
      </c>
      <c r="D4173" s="10">
        <v>10.93</v>
      </c>
      <c r="E4173" s="5" t="e">
        <f t="shared" si="65"/>
        <v>#REF!</v>
      </c>
    </row>
    <row r="4174" spans="1:5" ht="13.8" x14ac:dyDescent="0.3">
      <c r="A4174" s="6">
        <v>96824</v>
      </c>
      <c r="B4174" s="6" t="s">
        <v>9550</v>
      </c>
      <c r="C4174" s="6" t="s">
        <v>5372</v>
      </c>
      <c r="D4174" s="10">
        <v>12.36</v>
      </c>
      <c r="E4174" s="5" t="e">
        <f t="shared" si="65"/>
        <v>#REF!</v>
      </c>
    </row>
    <row r="4175" spans="1:5" ht="13.8" x14ac:dyDescent="0.3">
      <c r="A4175" s="6">
        <v>96825</v>
      </c>
      <c r="B4175" s="6" t="s">
        <v>9551</v>
      </c>
      <c r="C4175" s="6" t="s">
        <v>5372</v>
      </c>
      <c r="D4175" s="10">
        <v>16.829999999999998</v>
      </c>
      <c r="E4175" s="5" t="e">
        <f t="shared" si="65"/>
        <v>#REF!</v>
      </c>
    </row>
    <row r="4176" spans="1:5" ht="13.8" x14ac:dyDescent="0.3">
      <c r="A4176" s="6">
        <v>96826</v>
      </c>
      <c r="B4176" s="6" t="s">
        <v>9552</v>
      </c>
      <c r="C4176" s="6" t="s">
        <v>5372</v>
      </c>
      <c r="D4176" s="10">
        <v>15.22</v>
      </c>
      <c r="E4176" s="5" t="e">
        <f t="shared" si="65"/>
        <v>#REF!</v>
      </c>
    </row>
    <row r="4177" spans="1:5" ht="13.8" x14ac:dyDescent="0.3">
      <c r="A4177" s="6">
        <v>96827</v>
      </c>
      <c r="B4177" s="6" t="s">
        <v>9553</v>
      </c>
      <c r="C4177" s="6" t="s">
        <v>5372</v>
      </c>
      <c r="D4177" s="10">
        <v>15.8</v>
      </c>
      <c r="E4177" s="5" t="e">
        <f t="shared" si="65"/>
        <v>#REF!</v>
      </c>
    </row>
    <row r="4178" spans="1:5" ht="13.8" x14ac:dyDescent="0.3">
      <c r="A4178" s="6">
        <v>96828</v>
      </c>
      <c r="B4178" s="6" t="s">
        <v>9554</v>
      </c>
      <c r="C4178" s="6" t="s">
        <v>5372</v>
      </c>
      <c r="D4178" s="10">
        <v>19.89</v>
      </c>
      <c r="E4178" s="5" t="e">
        <f t="shared" si="65"/>
        <v>#REF!</v>
      </c>
    </row>
    <row r="4179" spans="1:5" ht="13.8" x14ac:dyDescent="0.3">
      <c r="A4179" s="6">
        <v>96829</v>
      </c>
      <c r="B4179" s="6" t="s">
        <v>9555</v>
      </c>
      <c r="C4179" s="6" t="s">
        <v>5372</v>
      </c>
      <c r="D4179" s="10">
        <v>15.19</v>
      </c>
      <c r="E4179" s="5" t="e">
        <f t="shared" si="65"/>
        <v>#REF!</v>
      </c>
    </row>
    <row r="4180" spans="1:5" ht="13.8" x14ac:dyDescent="0.3">
      <c r="A4180" s="6">
        <v>96830</v>
      </c>
      <c r="B4180" s="6" t="s">
        <v>9556</v>
      </c>
      <c r="C4180" s="6" t="s">
        <v>5372</v>
      </c>
      <c r="D4180" s="10">
        <v>22.13</v>
      </c>
      <c r="E4180" s="5" t="e">
        <f t="shared" si="65"/>
        <v>#REF!</v>
      </c>
    </row>
    <row r="4181" spans="1:5" ht="13.8" x14ac:dyDescent="0.3">
      <c r="A4181" s="6">
        <v>96831</v>
      </c>
      <c r="B4181" s="6" t="s">
        <v>9557</v>
      </c>
      <c r="C4181" s="6" t="s">
        <v>5372</v>
      </c>
      <c r="D4181" s="10">
        <v>17.989999999999998</v>
      </c>
      <c r="E4181" s="5" t="e">
        <f t="shared" si="65"/>
        <v>#REF!</v>
      </c>
    </row>
    <row r="4182" spans="1:5" ht="13.8" x14ac:dyDescent="0.3">
      <c r="A4182" s="6">
        <v>96832</v>
      </c>
      <c r="B4182" s="6" t="s">
        <v>9558</v>
      </c>
      <c r="C4182" s="6" t="s">
        <v>5372</v>
      </c>
      <c r="D4182" s="10">
        <v>20.84</v>
      </c>
      <c r="E4182" s="5" t="e">
        <f t="shared" si="65"/>
        <v>#REF!</v>
      </c>
    </row>
    <row r="4183" spans="1:5" ht="13.8" x14ac:dyDescent="0.3">
      <c r="A4183" s="6">
        <v>96833</v>
      </c>
      <c r="B4183" s="6" t="s">
        <v>9559</v>
      </c>
      <c r="C4183" s="6" t="s">
        <v>5372</v>
      </c>
      <c r="D4183" s="10">
        <v>19.489999999999998</v>
      </c>
      <c r="E4183" s="5" t="e">
        <f t="shared" si="65"/>
        <v>#REF!</v>
      </c>
    </row>
    <row r="4184" spans="1:5" ht="13.8" x14ac:dyDescent="0.3">
      <c r="A4184" s="6">
        <v>96834</v>
      </c>
      <c r="B4184" s="6" t="s">
        <v>9560</v>
      </c>
      <c r="C4184" s="6" t="s">
        <v>5372</v>
      </c>
      <c r="D4184" s="10">
        <v>32.33</v>
      </c>
      <c r="E4184" s="5" t="e">
        <f t="shared" si="65"/>
        <v>#REF!</v>
      </c>
    </row>
    <row r="4185" spans="1:5" ht="13.8" x14ac:dyDescent="0.3">
      <c r="A4185" s="6">
        <v>96835</v>
      </c>
      <c r="B4185" s="6" t="s">
        <v>9561</v>
      </c>
      <c r="C4185" s="6" t="s">
        <v>5372</v>
      </c>
      <c r="D4185" s="10">
        <v>27.91</v>
      </c>
      <c r="E4185" s="5" t="e">
        <f t="shared" si="65"/>
        <v>#REF!</v>
      </c>
    </row>
    <row r="4186" spans="1:5" ht="13.8" x14ac:dyDescent="0.3">
      <c r="A4186" s="6">
        <v>96836</v>
      </c>
      <c r="B4186" s="6" t="s">
        <v>9562</v>
      </c>
      <c r="C4186" s="6" t="s">
        <v>5372</v>
      </c>
      <c r="D4186" s="10">
        <v>29.75</v>
      </c>
      <c r="E4186" s="5" t="e">
        <f t="shared" si="65"/>
        <v>#REF!</v>
      </c>
    </row>
    <row r="4187" spans="1:5" ht="13.8" x14ac:dyDescent="0.3">
      <c r="A4187" s="6">
        <v>96837</v>
      </c>
      <c r="B4187" s="6" t="s">
        <v>9563</v>
      </c>
      <c r="C4187" s="6" t="s">
        <v>5372</v>
      </c>
      <c r="D4187" s="10">
        <v>15.93</v>
      </c>
      <c r="E4187" s="5" t="e">
        <f t="shared" si="65"/>
        <v>#REF!</v>
      </c>
    </row>
    <row r="4188" spans="1:5" ht="13.8" x14ac:dyDescent="0.3">
      <c r="A4188" s="6">
        <v>96838</v>
      </c>
      <c r="B4188" s="6" t="s">
        <v>9564</v>
      </c>
      <c r="C4188" s="6" t="s">
        <v>5372</v>
      </c>
      <c r="D4188" s="10">
        <v>14.6</v>
      </c>
      <c r="E4188" s="5" t="e">
        <f t="shared" si="65"/>
        <v>#REF!</v>
      </c>
    </row>
    <row r="4189" spans="1:5" ht="13.8" x14ac:dyDescent="0.3">
      <c r="A4189" s="6">
        <v>96839</v>
      </c>
      <c r="B4189" s="6" t="s">
        <v>9565</v>
      </c>
      <c r="C4189" s="6" t="s">
        <v>5372</v>
      </c>
      <c r="D4189" s="10">
        <v>14.37</v>
      </c>
      <c r="E4189" s="5" t="e">
        <f t="shared" si="65"/>
        <v>#REF!</v>
      </c>
    </row>
    <row r="4190" spans="1:5" ht="13.8" x14ac:dyDescent="0.3">
      <c r="A4190" s="6">
        <v>96840</v>
      </c>
      <c r="B4190" s="6" t="s">
        <v>9566</v>
      </c>
      <c r="C4190" s="6" t="s">
        <v>5372</v>
      </c>
      <c r="D4190" s="10">
        <v>18.600000000000001</v>
      </c>
      <c r="E4190" s="5" t="e">
        <f t="shared" si="65"/>
        <v>#REF!</v>
      </c>
    </row>
    <row r="4191" spans="1:5" ht="13.8" x14ac:dyDescent="0.3">
      <c r="A4191" s="6">
        <v>96841</v>
      </c>
      <c r="B4191" s="6" t="s">
        <v>9567</v>
      </c>
      <c r="C4191" s="6" t="s">
        <v>5372</v>
      </c>
      <c r="D4191" s="10">
        <v>16.22</v>
      </c>
      <c r="E4191" s="5" t="e">
        <f t="shared" si="65"/>
        <v>#REF!</v>
      </c>
    </row>
    <row r="4192" spans="1:5" ht="13.8" x14ac:dyDescent="0.3">
      <c r="A4192" s="6">
        <v>96842</v>
      </c>
      <c r="B4192" s="6" t="s">
        <v>9568</v>
      </c>
      <c r="C4192" s="6" t="s">
        <v>5372</v>
      </c>
      <c r="D4192" s="10">
        <v>20.77</v>
      </c>
      <c r="E4192" s="5" t="e">
        <f t="shared" si="65"/>
        <v>#REF!</v>
      </c>
    </row>
    <row r="4193" spans="1:5" ht="13.8" x14ac:dyDescent="0.3">
      <c r="A4193" s="6">
        <v>96843</v>
      </c>
      <c r="B4193" s="6" t="s">
        <v>9569</v>
      </c>
      <c r="C4193" s="6" t="s">
        <v>5372</v>
      </c>
      <c r="D4193" s="10">
        <v>19.96</v>
      </c>
      <c r="E4193" s="5" t="e">
        <f t="shared" si="65"/>
        <v>#REF!</v>
      </c>
    </row>
    <row r="4194" spans="1:5" ht="13.8" x14ac:dyDescent="0.3">
      <c r="A4194" s="6">
        <v>96844</v>
      </c>
      <c r="B4194" s="6" t="s">
        <v>9570</v>
      </c>
      <c r="C4194" s="6" t="s">
        <v>5372</v>
      </c>
      <c r="D4194" s="10">
        <v>27.38</v>
      </c>
      <c r="E4194" s="5" t="e">
        <f t="shared" si="65"/>
        <v>#REF!</v>
      </c>
    </row>
    <row r="4195" spans="1:5" ht="13.8" x14ac:dyDescent="0.3">
      <c r="A4195" s="6">
        <v>96845</v>
      </c>
      <c r="B4195" s="6" t="s">
        <v>9571</v>
      </c>
      <c r="C4195" s="6" t="s">
        <v>5372</v>
      </c>
      <c r="D4195" s="10">
        <v>29.27</v>
      </c>
      <c r="E4195" s="5" t="e">
        <f t="shared" si="65"/>
        <v>#REF!</v>
      </c>
    </row>
    <row r="4196" spans="1:5" ht="13.8" x14ac:dyDescent="0.3">
      <c r="A4196" s="6">
        <v>96846</v>
      </c>
      <c r="B4196" s="6" t="s">
        <v>9572</v>
      </c>
      <c r="C4196" s="6" t="s">
        <v>5372</v>
      </c>
      <c r="D4196" s="10">
        <v>22.93</v>
      </c>
      <c r="E4196" s="5" t="e">
        <f t="shared" si="65"/>
        <v>#REF!</v>
      </c>
    </row>
    <row r="4197" spans="1:5" ht="13.8" x14ac:dyDescent="0.3">
      <c r="A4197" s="6">
        <v>96847</v>
      </c>
      <c r="B4197" s="6" t="s">
        <v>9573</v>
      </c>
      <c r="C4197" s="6" t="s">
        <v>5372</v>
      </c>
      <c r="D4197" s="10">
        <v>25.25</v>
      </c>
      <c r="E4197" s="5" t="e">
        <f t="shared" si="65"/>
        <v>#REF!</v>
      </c>
    </row>
    <row r="4198" spans="1:5" ht="13.8" x14ac:dyDescent="0.3">
      <c r="A4198" s="6">
        <v>96848</v>
      </c>
      <c r="B4198" s="6" t="s">
        <v>9574</v>
      </c>
      <c r="C4198" s="6" t="s">
        <v>5372</v>
      </c>
      <c r="D4198" s="10">
        <v>37.99</v>
      </c>
      <c r="E4198" s="5" t="e">
        <f t="shared" si="65"/>
        <v>#REF!</v>
      </c>
    </row>
    <row r="4199" spans="1:5" ht="13.8" x14ac:dyDescent="0.3">
      <c r="A4199" s="6">
        <v>96849</v>
      </c>
      <c r="B4199" s="6" t="s">
        <v>9575</v>
      </c>
      <c r="C4199" s="6" t="s">
        <v>5372</v>
      </c>
      <c r="D4199" s="10">
        <v>13.74</v>
      </c>
      <c r="E4199" s="5" t="e">
        <f t="shared" si="65"/>
        <v>#REF!</v>
      </c>
    </row>
    <row r="4200" spans="1:5" ht="13.8" x14ac:dyDescent="0.3">
      <c r="A4200" s="6">
        <v>96850</v>
      </c>
      <c r="B4200" s="6" t="s">
        <v>9576</v>
      </c>
      <c r="C4200" s="6" t="s">
        <v>5372</v>
      </c>
      <c r="D4200" s="10">
        <v>16.11</v>
      </c>
      <c r="E4200" s="5" t="e">
        <f t="shared" si="65"/>
        <v>#REF!</v>
      </c>
    </row>
    <row r="4201" spans="1:5" ht="13.8" x14ac:dyDescent="0.3">
      <c r="A4201" s="6">
        <v>96851</v>
      </c>
      <c r="B4201" s="6" t="s">
        <v>9577</v>
      </c>
      <c r="C4201" s="6" t="s">
        <v>5372</v>
      </c>
      <c r="D4201" s="10">
        <v>21.43</v>
      </c>
      <c r="E4201" s="5" t="e">
        <f t="shared" si="65"/>
        <v>#REF!</v>
      </c>
    </row>
    <row r="4202" spans="1:5" ht="13.8" x14ac:dyDescent="0.3">
      <c r="A4202" s="6">
        <v>96852</v>
      </c>
      <c r="B4202" s="6" t="s">
        <v>9578</v>
      </c>
      <c r="C4202" s="6" t="s">
        <v>5372</v>
      </c>
      <c r="D4202" s="10">
        <v>18.32</v>
      </c>
      <c r="E4202" s="5" t="e">
        <f t="shared" si="65"/>
        <v>#REF!</v>
      </c>
    </row>
    <row r="4203" spans="1:5" ht="13.8" x14ac:dyDescent="0.3">
      <c r="A4203" s="6">
        <v>96853</v>
      </c>
      <c r="B4203" s="6" t="s">
        <v>9579</v>
      </c>
      <c r="C4203" s="6" t="s">
        <v>5372</v>
      </c>
      <c r="D4203" s="10">
        <v>20.64</v>
      </c>
      <c r="E4203" s="5" t="e">
        <f t="shared" si="65"/>
        <v>#REF!</v>
      </c>
    </row>
    <row r="4204" spans="1:5" ht="13.8" x14ac:dyDescent="0.3">
      <c r="A4204" s="6">
        <v>96854</v>
      </c>
      <c r="B4204" s="6" t="s">
        <v>9580</v>
      </c>
      <c r="C4204" s="6" t="s">
        <v>5372</v>
      </c>
      <c r="D4204" s="10">
        <v>24.75</v>
      </c>
      <c r="E4204" s="5" t="e">
        <f t="shared" si="65"/>
        <v>#REF!</v>
      </c>
    </row>
    <row r="4205" spans="1:5" ht="13.8" x14ac:dyDescent="0.3">
      <c r="A4205" s="6">
        <v>96855</v>
      </c>
      <c r="B4205" s="6" t="s">
        <v>9581</v>
      </c>
      <c r="C4205" s="6" t="s">
        <v>5372</v>
      </c>
      <c r="D4205" s="10">
        <v>22.77</v>
      </c>
      <c r="E4205" s="5" t="e">
        <f t="shared" si="65"/>
        <v>#REF!</v>
      </c>
    </row>
    <row r="4206" spans="1:5" ht="13.8" x14ac:dyDescent="0.3">
      <c r="A4206" s="6">
        <v>96856</v>
      </c>
      <c r="B4206" s="6" t="s">
        <v>9582</v>
      </c>
      <c r="C4206" s="6" t="s">
        <v>5372</v>
      </c>
      <c r="D4206" s="10">
        <v>23.11</v>
      </c>
      <c r="E4206" s="5" t="e">
        <f t="shared" si="65"/>
        <v>#REF!</v>
      </c>
    </row>
    <row r="4207" spans="1:5" ht="13.8" x14ac:dyDescent="0.3">
      <c r="A4207" s="6">
        <v>96857</v>
      </c>
      <c r="B4207" s="6" t="s">
        <v>9583</v>
      </c>
      <c r="C4207" s="6" t="s">
        <v>5372</v>
      </c>
      <c r="D4207" s="10">
        <v>37.01</v>
      </c>
      <c r="E4207" s="5" t="e">
        <f t="shared" si="65"/>
        <v>#REF!</v>
      </c>
    </row>
    <row r="4208" spans="1:5" ht="13.8" x14ac:dyDescent="0.3">
      <c r="A4208" s="6">
        <v>96858</v>
      </c>
      <c r="B4208" s="6" t="s">
        <v>9584</v>
      </c>
      <c r="C4208" s="6" t="s">
        <v>5372</v>
      </c>
      <c r="D4208" s="10">
        <v>37.340000000000003</v>
      </c>
      <c r="E4208" s="5" t="e">
        <f t="shared" si="65"/>
        <v>#REF!</v>
      </c>
    </row>
    <row r="4209" spans="1:5" ht="13.8" x14ac:dyDescent="0.3">
      <c r="A4209" s="6">
        <v>96859</v>
      </c>
      <c r="B4209" s="6" t="s">
        <v>9585</v>
      </c>
      <c r="C4209" s="6" t="s">
        <v>5372</v>
      </c>
      <c r="D4209" s="10">
        <v>46.37</v>
      </c>
      <c r="E4209" s="5" t="e">
        <f t="shared" si="65"/>
        <v>#REF!</v>
      </c>
    </row>
    <row r="4210" spans="1:5" ht="13.8" x14ac:dyDescent="0.3">
      <c r="A4210" s="6">
        <v>96860</v>
      </c>
      <c r="B4210" s="6" t="s">
        <v>9586</v>
      </c>
      <c r="C4210" s="6" t="s">
        <v>5372</v>
      </c>
      <c r="D4210" s="10">
        <v>18.43</v>
      </c>
      <c r="E4210" s="5" t="e">
        <f t="shared" si="65"/>
        <v>#REF!</v>
      </c>
    </row>
    <row r="4211" spans="1:5" ht="13.8" x14ac:dyDescent="0.3">
      <c r="A4211" s="6">
        <v>96861</v>
      </c>
      <c r="B4211" s="6" t="s">
        <v>9587</v>
      </c>
      <c r="C4211" s="6" t="s">
        <v>5372</v>
      </c>
      <c r="D4211" s="10">
        <v>19.93</v>
      </c>
      <c r="E4211" s="5" t="e">
        <f t="shared" si="65"/>
        <v>#REF!</v>
      </c>
    </row>
    <row r="4212" spans="1:5" ht="13.8" x14ac:dyDescent="0.3">
      <c r="A4212" s="6">
        <v>96862</v>
      </c>
      <c r="B4212" s="6" t="s">
        <v>9588</v>
      </c>
      <c r="C4212" s="6" t="s">
        <v>5372</v>
      </c>
      <c r="D4212" s="10">
        <v>22.22</v>
      </c>
      <c r="E4212" s="5" t="e">
        <f t="shared" si="65"/>
        <v>#REF!</v>
      </c>
    </row>
    <row r="4213" spans="1:5" ht="13.8" x14ac:dyDescent="0.3">
      <c r="A4213" s="6">
        <v>96863</v>
      </c>
      <c r="B4213" s="6" t="s">
        <v>9589</v>
      </c>
      <c r="C4213" s="6" t="s">
        <v>5372</v>
      </c>
      <c r="D4213" s="10">
        <v>21.97</v>
      </c>
      <c r="E4213" s="5" t="e">
        <f t="shared" si="65"/>
        <v>#REF!</v>
      </c>
    </row>
    <row r="4214" spans="1:5" ht="13.8" x14ac:dyDescent="0.3">
      <c r="A4214" s="6">
        <v>96864</v>
      </c>
      <c r="B4214" s="6" t="s">
        <v>9590</v>
      </c>
      <c r="C4214" s="6" t="s">
        <v>5372</v>
      </c>
      <c r="D4214" s="10">
        <v>35</v>
      </c>
      <c r="E4214" s="5" t="e">
        <f t="shared" si="65"/>
        <v>#REF!</v>
      </c>
    </row>
    <row r="4215" spans="1:5" ht="13.8" x14ac:dyDescent="0.3">
      <c r="A4215" s="6">
        <v>96865</v>
      </c>
      <c r="B4215" s="6" t="s">
        <v>9591</v>
      </c>
      <c r="C4215" s="6" t="s">
        <v>5372</v>
      </c>
      <c r="D4215" s="10">
        <v>34.270000000000003</v>
      </c>
      <c r="E4215" s="5" t="e">
        <f t="shared" si="65"/>
        <v>#REF!</v>
      </c>
    </row>
    <row r="4216" spans="1:5" ht="13.8" x14ac:dyDescent="0.3">
      <c r="A4216" s="6">
        <v>96866</v>
      </c>
      <c r="B4216" s="6" t="s">
        <v>9592</v>
      </c>
      <c r="C4216" s="6" t="s">
        <v>5372</v>
      </c>
      <c r="D4216" s="10">
        <v>46.05</v>
      </c>
      <c r="E4216" s="5" t="e">
        <f t="shared" si="65"/>
        <v>#REF!</v>
      </c>
    </row>
    <row r="4217" spans="1:5" ht="13.8" x14ac:dyDescent="0.3">
      <c r="A4217" s="6">
        <v>96867</v>
      </c>
      <c r="B4217" s="6" t="s">
        <v>9593</v>
      </c>
      <c r="C4217" s="6" t="s">
        <v>5372</v>
      </c>
      <c r="D4217" s="10">
        <v>53.63</v>
      </c>
      <c r="E4217" s="5" t="e">
        <f t="shared" si="65"/>
        <v>#REF!</v>
      </c>
    </row>
    <row r="4218" spans="1:5" ht="13.8" x14ac:dyDescent="0.3">
      <c r="A4218" s="6">
        <v>96868</v>
      </c>
      <c r="B4218" s="6" t="s">
        <v>9594</v>
      </c>
      <c r="C4218" s="6" t="s">
        <v>5372</v>
      </c>
      <c r="D4218" s="10">
        <v>21.34</v>
      </c>
      <c r="E4218" s="5" t="e">
        <f t="shared" si="65"/>
        <v>#REF!</v>
      </c>
    </row>
    <row r="4219" spans="1:5" ht="13.8" x14ac:dyDescent="0.3">
      <c r="A4219" s="6">
        <v>96869</v>
      </c>
      <c r="B4219" s="6" t="s">
        <v>9595</v>
      </c>
      <c r="C4219" s="6" t="s">
        <v>5372</v>
      </c>
      <c r="D4219" s="10">
        <v>25.51</v>
      </c>
      <c r="E4219" s="5" t="e">
        <f t="shared" si="65"/>
        <v>#REF!</v>
      </c>
    </row>
    <row r="4220" spans="1:5" ht="13.8" x14ac:dyDescent="0.3">
      <c r="A4220" s="6">
        <v>96870</v>
      </c>
      <c r="B4220" s="6" t="s">
        <v>9596</v>
      </c>
      <c r="C4220" s="6" t="s">
        <v>5372</v>
      </c>
      <c r="D4220" s="10">
        <v>40.44</v>
      </c>
      <c r="E4220" s="5" t="e">
        <f t="shared" si="65"/>
        <v>#REF!</v>
      </c>
    </row>
    <row r="4221" spans="1:5" ht="13.8" x14ac:dyDescent="0.3">
      <c r="A4221" s="6">
        <v>96871</v>
      </c>
      <c r="B4221" s="6" t="s">
        <v>9597</v>
      </c>
      <c r="C4221" s="6" t="s">
        <v>5372</v>
      </c>
      <c r="D4221" s="10">
        <v>58.72</v>
      </c>
      <c r="E4221" s="5" t="e">
        <f t="shared" si="65"/>
        <v>#REF!</v>
      </c>
    </row>
    <row r="4222" spans="1:5" ht="13.8" x14ac:dyDescent="0.3">
      <c r="A4222" s="6">
        <v>96872</v>
      </c>
      <c r="B4222" s="6" t="s">
        <v>9598</v>
      </c>
      <c r="C4222" s="6" t="s">
        <v>5372</v>
      </c>
      <c r="D4222" s="10">
        <v>52.07</v>
      </c>
      <c r="E4222" s="5" t="e">
        <f t="shared" si="65"/>
        <v>#REF!</v>
      </c>
    </row>
    <row r="4223" spans="1:5" ht="13.8" x14ac:dyDescent="0.3">
      <c r="A4223" s="6">
        <v>96873</v>
      </c>
      <c r="B4223" s="6" t="s">
        <v>9599</v>
      </c>
      <c r="C4223" s="6" t="s">
        <v>5372</v>
      </c>
      <c r="D4223" s="10">
        <v>60.43</v>
      </c>
      <c r="E4223" s="5" t="e">
        <f t="shared" si="65"/>
        <v>#REF!</v>
      </c>
    </row>
    <row r="4224" spans="1:5" ht="13.8" x14ac:dyDescent="0.3">
      <c r="A4224" s="6">
        <v>96874</v>
      </c>
      <c r="B4224" s="6" t="s">
        <v>9600</v>
      </c>
      <c r="C4224" s="6" t="s">
        <v>5372</v>
      </c>
      <c r="D4224" s="10">
        <v>63.64</v>
      </c>
      <c r="E4224" s="5" t="e">
        <f t="shared" si="65"/>
        <v>#REF!</v>
      </c>
    </row>
    <row r="4225" spans="1:5" ht="13.8" x14ac:dyDescent="0.3">
      <c r="A4225" s="6">
        <v>96875</v>
      </c>
      <c r="B4225" s="6" t="s">
        <v>9601</v>
      </c>
      <c r="C4225" s="6" t="s">
        <v>5372</v>
      </c>
      <c r="D4225" s="10">
        <v>77.099999999999994</v>
      </c>
      <c r="E4225" s="5" t="e">
        <f t="shared" si="65"/>
        <v>#REF!</v>
      </c>
    </row>
    <row r="4226" spans="1:5" ht="13.8" x14ac:dyDescent="0.3">
      <c r="A4226" s="6">
        <v>96876</v>
      </c>
      <c r="B4226" s="6" t="s">
        <v>9602</v>
      </c>
      <c r="C4226" s="6" t="s">
        <v>5372</v>
      </c>
      <c r="D4226" s="10">
        <v>138.09</v>
      </c>
      <c r="E4226" s="5" t="e">
        <f t="shared" si="65"/>
        <v>#REF!</v>
      </c>
    </row>
    <row r="4227" spans="1:5" ht="13.8" x14ac:dyDescent="0.3">
      <c r="A4227" s="6">
        <v>96877</v>
      </c>
      <c r="B4227" s="6" t="s">
        <v>9603</v>
      </c>
      <c r="C4227" s="6" t="s">
        <v>5372</v>
      </c>
      <c r="D4227" s="10">
        <v>147.86000000000001</v>
      </c>
      <c r="E4227" s="5" t="e">
        <f t="shared" si="65"/>
        <v>#REF!</v>
      </c>
    </row>
    <row r="4228" spans="1:5" ht="13.8" x14ac:dyDescent="0.3">
      <c r="A4228" s="6">
        <v>96878</v>
      </c>
      <c r="B4228" s="6" t="s">
        <v>9604</v>
      </c>
      <c r="C4228" s="6" t="s">
        <v>5372</v>
      </c>
      <c r="D4228" s="10">
        <v>149.68</v>
      </c>
      <c r="E4228" s="5" t="e">
        <f t="shared" si="65"/>
        <v>#REF!</v>
      </c>
    </row>
    <row r="4229" spans="1:5" ht="13.8" x14ac:dyDescent="0.3">
      <c r="A4229" s="6">
        <v>96879</v>
      </c>
      <c r="B4229" s="6" t="s">
        <v>9605</v>
      </c>
      <c r="C4229" s="6" t="s">
        <v>5372</v>
      </c>
      <c r="D4229" s="10">
        <v>150.08000000000001</v>
      </c>
      <c r="E4229" s="5" t="e">
        <f t="shared" si="65"/>
        <v>#REF!</v>
      </c>
    </row>
    <row r="4230" spans="1:5" ht="13.8" x14ac:dyDescent="0.3">
      <c r="A4230" s="6">
        <v>96880</v>
      </c>
      <c r="B4230" s="6" t="s">
        <v>9606</v>
      </c>
      <c r="C4230" s="6" t="s">
        <v>5372</v>
      </c>
      <c r="D4230" s="10">
        <v>171.95</v>
      </c>
      <c r="E4230" s="5" t="e">
        <f t="shared" si="65"/>
        <v>#REF!</v>
      </c>
    </row>
    <row r="4231" spans="1:5" ht="13.8" x14ac:dyDescent="0.3">
      <c r="A4231" s="6">
        <v>96881</v>
      </c>
      <c r="B4231" s="6" t="s">
        <v>9607</v>
      </c>
      <c r="C4231" s="6" t="s">
        <v>5372</v>
      </c>
      <c r="D4231" s="10">
        <v>181.85</v>
      </c>
      <c r="E4231" s="5" t="e">
        <f t="shared" si="65"/>
        <v>#REF!</v>
      </c>
    </row>
    <row r="4232" spans="1:5" ht="13.8" x14ac:dyDescent="0.3">
      <c r="A4232" s="6">
        <v>97425</v>
      </c>
      <c r="B4232" s="6" t="s">
        <v>9608</v>
      </c>
      <c r="C4232" s="6" t="s">
        <v>5372</v>
      </c>
      <c r="D4232" s="10">
        <v>17.25</v>
      </c>
      <c r="E4232" s="5" t="e">
        <f t="shared" ref="E4232:E4295" si="66">TRUNC(D4232-(D4232*$F$3),2)</f>
        <v>#REF!</v>
      </c>
    </row>
    <row r="4233" spans="1:5" ht="13.8" x14ac:dyDescent="0.3">
      <c r="A4233" s="6">
        <v>97426</v>
      </c>
      <c r="B4233" s="6" t="s">
        <v>9609</v>
      </c>
      <c r="C4233" s="6" t="s">
        <v>5372</v>
      </c>
      <c r="D4233" s="10">
        <v>20.68</v>
      </c>
      <c r="E4233" s="5" t="e">
        <f t="shared" si="66"/>
        <v>#REF!</v>
      </c>
    </row>
    <row r="4234" spans="1:5" ht="13.8" x14ac:dyDescent="0.3">
      <c r="A4234" s="6">
        <v>97427</v>
      </c>
      <c r="B4234" s="6" t="s">
        <v>9610</v>
      </c>
      <c r="C4234" s="6" t="s">
        <v>5372</v>
      </c>
      <c r="D4234" s="10">
        <v>23.27</v>
      </c>
      <c r="E4234" s="5" t="e">
        <f t="shared" si="66"/>
        <v>#REF!</v>
      </c>
    </row>
    <row r="4235" spans="1:5" ht="13.8" x14ac:dyDescent="0.3">
      <c r="A4235" s="6">
        <v>97428</v>
      </c>
      <c r="B4235" s="6" t="s">
        <v>9611</v>
      </c>
      <c r="C4235" s="6" t="s">
        <v>5372</v>
      </c>
      <c r="D4235" s="10">
        <v>29.29</v>
      </c>
      <c r="E4235" s="5" t="e">
        <f t="shared" si="66"/>
        <v>#REF!</v>
      </c>
    </row>
    <row r="4236" spans="1:5" ht="13.8" x14ac:dyDescent="0.3">
      <c r="A4236" s="6">
        <v>97429</v>
      </c>
      <c r="B4236" s="6" t="s">
        <v>9612</v>
      </c>
      <c r="C4236" s="6" t="s">
        <v>5372</v>
      </c>
      <c r="D4236" s="10">
        <v>34.83</v>
      </c>
      <c r="E4236" s="5" t="e">
        <f t="shared" si="66"/>
        <v>#REF!</v>
      </c>
    </row>
    <row r="4237" spans="1:5" ht="13.8" x14ac:dyDescent="0.3">
      <c r="A4237" s="6">
        <v>97430</v>
      </c>
      <c r="B4237" s="6" t="s">
        <v>9613</v>
      </c>
      <c r="C4237" s="6" t="s">
        <v>5372</v>
      </c>
      <c r="D4237" s="10">
        <v>28.26</v>
      </c>
      <c r="E4237" s="5" t="e">
        <f t="shared" si="66"/>
        <v>#REF!</v>
      </c>
    </row>
    <row r="4238" spans="1:5" ht="13.8" x14ac:dyDescent="0.3">
      <c r="A4238" s="6">
        <v>97431</v>
      </c>
      <c r="B4238" s="6" t="s">
        <v>9614</v>
      </c>
      <c r="C4238" s="6" t="s">
        <v>5372</v>
      </c>
      <c r="D4238" s="10">
        <v>31.42</v>
      </c>
      <c r="E4238" s="5" t="e">
        <f t="shared" si="66"/>
        <v>#REF!</v>
      </c>
    </row>
    <row r="4239" spans="1:5" ht="13.8" x14ac:dyDescent="0.3">
      <c r="A4239" s="6">
        <v>97432</v>
      </c>
      <c r="B4239" s="6" t="s">
        <v>9615</v>
      </c>
      <c r="C4239" s="6" t="s">
        <v>5372</v>
      </c>
      <c r="D4239" s="10">
        <v>35.409999999999997</v>
      </c>
      <c r="E4239" s="5" t="e">
        <f t="shared" si="66"/>
        <v>#REF!</v>
      </c>
    </row>
    <row r="4240" spans="1:5" ht="13.8" x14ac:dyDescent="0.3">
      <c r="A4240" s="6">
        <v>97433</v>
      </c>
      <c r="B4240" s="6" t="s">
        <v>9616</v>
      </c>
      <c r="C4240" s="6" t="s">
        <v>5372</v>
      </c>
      <c r="D4240" s="10">
        <v>66.66</v>
      </c>
      <c r="E4240" s="5" t="e">
        <f t="shared" si="66"/>
        <v>#REF!</v>
      </c>
    </row>
    <row r="4241" spans="1:5" ht="13.8" x14ac:dyDescent="0.3">
      <c r="A4241" s="6">
        <v>97434</v>
      </c>
      <c r="B4241" s="6" t="s">
        <v>9617</v>
      </c>
      <c r="C4241" s="6" t="s">
        <v>5372</v>
      </c>
      <c r="D4241" s="10">
        <v>67.989999999999995</v>
      </c>
      <c r="E4241" s="5" t="e">
        <f t="shared" si="66"/>
        <v>#REF!</v>
      </c>
    </row>
    <row r="4242" spans="1:5" ht="13.8" x14ac:dyDescent="0.3">
      <c r="A4242" s="6">
        <v>97435</v>
      </c>
      <c r="B4242" s="6" t="s">
        <v>9618</v>
      </c>
      <c r="C4242" s="6" t="s">
        <v>5372</v>
      </c>
      <c r="D4242" s="10">
        <v>78.040000000000006</v>
      </c>
      <c r="E4242" s="5" t="e">
        <f t="shared" si="66"/>
        <v>#REF!</v>
      </c>
    </row>
    <row r="4243" spans="1:5" ht="13.8" x14ac:dyDescent="0.3">
      <c r="A4243" s="6">
        <v>97436</v>
      </c>
      <c r="B4243" s="6" t="s">
        <v>9619</v>
      </c>
      <c r="C4243" s="6" t="s">
        <v>5372</v>
      </c>
      <c r="D4243" s="10">
        <v>80.59</v>
      </c>
      <c r="E4243" s="5" t="e">
        <f t="shared" si="66"/>
        <v>#REF!</v>
      </c>
    </row>
    <row r="4244" spans="1:5" ht="13.8" x14ac:dyDescent="0.3">
      <c r="A4244" s="6">
        <v>97437</v>
      </c>
      <c r="B4244" s="6" t="s">
        <v>9620</v>
      </c>
      <c r="C4244" s="6" t="s">
        <v>5372</v>
      </c>
      <c r="D4244" s="10">
        <v>89.31</v>
      </c>
      <c r="E4244" s="5" t="e">
        <f t="shared" si="66"/>
        <v>#REF!</v>
      </c>
    </row>
    <row r="4245" spans="1:5" ht="13.8" x14ac:dyDescent="0.3">
      <c r="A4245" s="6">
        <v>97438</v>
      </c>
      <c r="B4245" s="6" t="s">
        <v>9621</v>
      </c>
      <c r="C4245" s="6" t="s">
        <v>5372</v>
      </c>
      <c r="D4245" s="10">
        <v>92.05</v>
      </c>
      <c r="E4245" s="5" t="e">
        <f t="shared" si="66"/>
        <v>#REF!</v>
      </c>
    </row>
    <row r="4246" spans="1:5" ht="13.8" x14ac:dyDescent="0.3">
      <c r="A4246" s="6">
        <v>97439</v>
      </c>
      <c r="B4246" s="6" t="s">
        <v>9622</v>
      </c>
      <c r="C4246" s="6" t="s">
        <v>5372</v>
      </c>
      <c r="D4246" s="10">
        <v>101.61</v>
      </c>
      <c r="E4246" s="5" t="e">
        <f t="shared" si="66"/>
        <v>#REF!</v>
      </c>
    </row>
    <row r="4247" spans="1:5" ht="13.8" x14ac:dyDescent="0.3">
      <c r="A4247" s="6">
        <v>97440</v>
      </c>
      <c r="B4247" s="6" t="s">
        <v>9623</v>
      </c>
      <c r="C4247" s="6" t="s">
        <v>5372</v>
      </c>
      <c r="D4247" s="10">
        <v>122.05</v>
      </c>
      <c r="E4247" s="5" t="e">
        <f t="shared" si="66"/>
        <v>#REF!</v>
      </c>
    </row>
    <row r="4248" spans="1:5" ht="13.8" x14ac:dyDescent="0.3">
      <c r="A4248" s="6">
        <v>97442</v>
      </c>
      <c r="B4248" s="6" t="s">
        <v>9624</v>
      </c>
      <c r="C4248" s="6" t="s">
        <v>5372</v>
      </c>
      <c r="D4248" s="10">
        <v>134.71</v>
      </c>
      <c r="E4248" s="5" t="e">
        <f t="shared" si="66"/>
        <v>#REF!</v>
      </c>
    </row>
    <row r="4249" spans="1:5" ht="13.8" x14ac:dyDescent="0.3">
      <c r="A4249" s="6">
        <v>97443</v>
      </c>
      <c r="B4249" s="6" t="s">
        <v>9625</v>
      </c>
      <c r="C4249" s="6" t="s">
        <v>5372</v>
      </c>
      <c r="D4249" s="10">
        <v>65.349999999999994</v>
      </c>
      <c r="E4249" s="5" t="e">
        <f t="shared" si="66"/>
        <v>#REF!</v>
      </c>
    </row>
    <row r="4250" spans="1:5" ht="13.8" x14ac:dyDescent="0.3">
      <c r="A4250" s="6">
        <v>97444</v>
      </c>
      <c r="B4250" s="6" t="s">
        <v>9626</v>
      </c>
      <c r="C4250" s="6" t="s">
        <v>5372</v>
      </c>
      <c r="D4250" s="10">
        <v>76.62</v>
      </c>
      <c r="E4250" s="5" t="e">
        <f t="shared" si="66"/>
        <v>#REF!</v>
      </c>
    </row>
    <row r="4251" spans="1:5" ht="13.8" x14ac:dyDescent="0.3">
      <c r="A4251" s="6">
        <v>97446</v>
      </c>
      <c r="B4251" s="6" t="s">
        <v>9627</v>
      </c>
      <c r="C4251" s="6" t="s">
        <v>5372</v>
      </c>
      <c r="D4251" s="10">
        <v>131.62</v>
      </c>
      <c r="E4251" s="5" t="e">
        <f t="shared" si="66"/>
        <v>#REF!</v>
      </c>
    </row>
    <row r="4252" spans="1:5" ht="13.8" x14ac:dyDescent="0.3">
      <c r="A4252" s="6">
        <v>97447</v>
      </c>
      <c r="B4252" s="6" t="s">
        <v>9628</v>
      </c>
      <c r="C4252" s="6" t="s">
        <v>5372</v>
      </c>
      <c r="D4252" s="10">
        <v>131.62</v>
      </c>
      <c r="E4252" s="5" t="e">
        <f t="shared" si="66"/>
        <v>#REF!</v>
      </c>
    </row>
    <row r="4253" spans="1:5" ht="13.8" x14ac:dyDescent="0.3">
      <c r="A4253" s="6">
        <v>97449</v>
      </c>
      <c r="B4253" s="6" t="s">
        <v>9629</v>
      </c>
      <c r="C4253" s="6" t="s">
        <v>5372</v>
      </c>
      <c r="D4253" s="10">
        <v>140.33000000000001</v>
      </c>
      <c r="E4253" s="5" t="e">
        <f t="shared" si="66"/>
        <v>#REF!</v>
      </c>
    </row>
    <row r="4254" spans="1:5" ht="13.8" x14ac:dyDescent="0.3">
      <c r="A4254" s="6">
        <v>97450</v>
      </c>
      <c r="B4254" s="6" t="s">
        <v>9630</v>
      </c>
      <c r="C4254" s="6" t="s">
        <v>5372</v>
      </c>
      <c r="D4254" s="10">
        <v>171.03</v>
      </c>
      <c r="E4254" s="5" t="e">
        <f t="shared" si="66"/>
        <v>#REF!</v>
      </c>
    </row>
    <row r="4255" spans="1:5" ht="13.8" x14ac:dyDescent="0.3">
      <c r="A4255" s="6">
        <v>97452</v>
      </c>
      <c r="B4255" s="6" t="s">
        <v>9631</v>
      </c>
      <c r="C4255" s="6" t="s">
        <v>5372</v>
      </c>
      <c r="D4255" s="10">
        <v>107.15</v>
      </c>
      <c r="E4255" s="5" t="e">
        <f t="shared" si="66"/>
        <v>#REF!</v>
      </c>
    </row>
    <row r="4256" spans="1:5" ht="13.8" x14ac:dyDescent="0.3">
      <c r="A4256" s="6">
        <v>97453</v>
      </c>
      <c r="B4256" s="6" t="s">
        <v>9632</v>
      </c>
      <c r="C4256" s="6" t="s">
        <v>5372</v>
      </c>
      <c r="D4256" s="10">
        <v>113.58</v>
      </c>
      <c r="E4256" s="5" t="e">
        <f t="shared" si="66"/>
        <v>#REF!</v>
      </c>
    </row>
    <row r="4257" spans="1:5" ht="13.8" x14ac:dyDescent="0.3">
      <c r="A4257" s="6">
        <v>97454</v>
      </c>
      <c r="B4257" s="6" t="s">
        <v>9633</v>
      </c>
      <c r="C4257" s="6" t="s">
        <v>5372</v>
      </c>
      <c r="D4257" s="10">
        <v>181.02</v>
      </c>
      <c r="E4257" s="5" t="e">
        <f t="shared" si="66"/>
        <v>#REF!</v>
      </c>
    </row>
    <row r="4258" spans="1:5" ht="13.8" x14ac:dyDescent="0.3">
      <c r="A4258" s="6">
        <v>97455</v>
      </c>
      <c r="B4258" s="6" t="s">
        <v>9634</v>
      </c>
      <c r="C4258" s="6" t="s">
        <v>5372</v>
      </c>
      <c r="D4258" s="10">
        <v>191.31</v>
      </c>
      <c r="E4258" s="5" t="e">
        <f t="shared" si="66"/>
        <v>#REF!</v>
      </c>
    </row>
    <row r="4259" spans="1:5" ht="13.8" x14ac:dyDescent="0.3">
      <c r="A4259" s="6">
        <v>97456</v>
      </c>
      <c r="B4259" s="6" t="s">
        <v>9635</v>
      </c>
      <c r="C4259" s="6" t="s">
        <v>5372</v>
      </c>
      <c r="D4259" s="10">
        <v>406.67</v>
      </c>
      <c r="E4259" s="5" t="e">
        <f t="shared" si="66"/>
        <v>#REF!</v>
      </c>
    </row>
    <row r="4260" spans="1:5" ht="13.8" x14ac:dyDescent="0.3">
      <c r="A4260" s="6">
        <v>97457</v>
      </c>
      <c r="B4260" s="6" t="s">
        <v>9636</v>
      </c>
      <c r="C4260" s="6" t="s">
        <v>5372</v>
      </c>
      <c r="D4260" s="10">
        <v>360.5</v>
      </c>
      <c r="E4260" s="5" t="e">
        <f t="shared" si="66"/>
        <v>#REF!</v>
      </c>
    </row>
    <row r="4261" spans="1:5" ht="13.8" x14ac:dyDescent="0.3">
      <c r="A4261" s="6">
        <v>97458</v>
      </c>
      <c r="B4261" s="6" t="s">
        <v>9637</v>
      </c>
      <c r="C4261" s="6" t="s">
        <v>5372</v>
      </c>
      <c r="D4261" s="10">
        <v>168.78</v>
      </c>
      <c r="E4261" s="5" t="e">
        <f t="shared" si="66"/>
        <v>#REF!</v>
      </c>
    </row>
    <row r="4262" spans="1:5" ht="13.8" x14ac:dyDescent="0.3">
      <c r="A4262" s="6">
        <v>97459</v>
      </c>
      <c r="B4262" s="6" t="s">
        <v>9638</v>
      </c>
      <c r="C4262" s="6" t="s">
        <v>5372</v>
      </c>
      <c r="D4262" s="10">
        <v>287.64999999999998</v>
      </c>
      <c r="E4262" s="5" t="e">
        <f t="shared" si="66"/>
        <v>#REF!</v>
      </c>
    </row>
    <row r="4263" spans="1:5" ht="13.8" x14ac:dyDescent="0.3">
      <c r="A4263" s="6">
        <v>97460</v>
      </c>
      <c r="B4263" s="6" t="s">
        <v>9639</v>
      </c>
      <c r="C4263" s="6" t="s">
        <v>5372</v>
      </c>
      <c r="D4263" s="10">
        <v>440.47</v>
      </c>
      <c r="E4263" s="5" t="e">
        <f t="shared" si="66"/>
        <v>#REF!</v>
      </c>
    </row>
    <row r="4264" spans="1:5" ht="13.8" x14ac:dyDescent="0.3">
      <c r="A4264" s="6">
        <v>97461</v>
      </c>
      <c r="B4264" s="6" t="s">
        <v>9640</v>
      </c>
      <c r="C4264" s="6" t="s">
        <v>5372</v>
      </c>
      <c r="D4264" s="10">
        <v>20.59</v>
      </c>
      <c r="E4264" s="5" t="e">
        <f t="shared" si="66"/>
        <v>#REF!</v>
      </c>
    </row>
    <row r="4265" spans="1:5" ht="13.8" x14ac:dyDescent="0.3">
      <c r="A4265" s="6">
        <v>97462</v>
      </c>
      <c r="B4265" s="6" t="s">
        <v>9641</v>
      </c>
      <c r="C4265" s="6" t="s">
        <v>5372</v>
      </c>
      <c r="D4265" s="10">
        <v>17.29</v>
      </c>
      <c r="E4265" s="5" t="e">
        <f t="shared" si="66"/>
        <v>#REF!</v>
      </c>
    </row>
    <row r="4266" spans="1:5" ht="13.8" x14ac:dyDescent="0.3">
      <c r="A4266" s="6">
        <v>97464</v>
      </c>
      <c r="B4266" s="6" t="s">
        <v>9642</v>
      </c>
      <c r="C4266" s="6" t="s">
        <v>5372</v>
      </c>
      <c r="D4266" s="10">
        <v>29.56</v>
      </c>
      <c r="E4266" s="5" t="e">
        <f t="shared" si="66"/>
        <v>#REF!</v>
      </c>
    </row>
    <row r="4267" spans="1:5" ht="13.8" x14ac:dyDescent="0.3">
      <c r="A4267" s="6">
        <v>97465</v>
      </c>
      <c r="B4267" s="6" t="s">
        <v>9643</v>
      </c>
      <c r="C4267" s="6" t="s">
        <v>5372</v>
      </c>
      <c r="D4267" s="10">
        <v>35.130000000000003</v>
      </c>
      <c r="E4267" s="5" t="e">
        <f t="shared" si="66"/>
        <v>#REF!</v>
      </c>
    </row>
    <row r="4268" spans="1:5" ht="13.8" x14ac:dyDescent="0.3">
      <c r="A4268" s="6">
        <v>97467</v>
      </c>
      <c r="B4268" s="6" t="s">
        <v>9644</v>
      </c>
      <c r="C4268" s="6" t="s">
        <v>5372</v>
      </c>
      <c r="D4268" s="10">
        <v>37.51</v>
      </c>
      <c r="E4268" s="5" t="e">
        <f t="shared" si="66"/>
        <v>#REF!</v>
      </c>
    </row>
    <row r="4269" spans="1:5" ht="13.8" x14ac:dyDescent="0.3">
      <c r="A4269" s="6">
        <v>97468</v>
      </c>
      <c r="B4269" s="6" t="s">
        <v>9645</v>
      </c>
      <c r="C4269" s="6" t="s">
        <v>5372</v>
      </c>
      <c r="D4269" s="10">
        <v>44.64</v>
      </c>
      <c r="E4269" s="5" t="e">
        <f t="shared" si="66"/>
        <v>#REF!</v>
      </c>
    </row>
    <row r="4270" spans="1:5" ht="13.8" x14ac:dyDescent="0.3">
      <c r="A4270" s="6">
        <v>97470</v>
      </c>
      <c r="B4270" s="6" t="s">
        <v>9646</v>
      </c>
      <c r="C4270" s="6" t="s">
        <v>5372</v>
      </c>
      <c r="D4270" s="10">
        <v>55.2</v>
      </c>
      <c r="E4270" s="5" t="e">
        <f t="shared" si="66"/>
        <v>#REF!</v>
      </c>
    </row>
    <row r="4271" spans="1:5" ht="13.8" x14ac:dyDescent="0.3">
      <c r="A4271" s="6">
        <v>97471</v>
      </c>
      <c r="B4271" s="6" t="s">
        <v>9647</v>
      </c>
      <c r="C4271" s="6" t="s">
        <v>5372</v>
      </c>
      <c r="D4271" s="10">
        <v>66.47</v>
      </c>
      <c r="E4271" s="5" t="e">
        <f t="shared" si="66"/>
        <v>#REF!</v>
      </c>
    </row>
    <row r="4272" spans="1:5" ht="13.8" x14ac:dyDescent="0.3">
      <c r="A4272" s="6">
        <v>97474</v>
      </c>
      <c r="B4272" s="6" t="s">
        <v>9648</v>
      </c>
      <c r="C4272" s="6" t="s">
        <v>5372</v>
      </c>
      <c r="D4272" s="10">
        <v>100.41</v>
      </c>
      <c r="E4272" s="5" t="e">
        <f t="shared" si="66"/>
        <v>#REF!</v>
      </c>
    </row>
    <row r="4273" spans="1:5" ht="13.8" x14ac:dyDescent="0.3">
      <c r="A4273" s="6">
        <v>97475</v>
      </c>
      <c r="B4273" s="6" t="s">
        <v>9649</v>
      </c>
      <c r="C4273" s="6" t="s">
        <v>5372</v>
      </c>
      <c r="D4273" s="10">
        <v>123.2</v>
      </c>
      <c r="E4273" s="5" t="e">
        <f t="shared" si="66"/>
        <v>#REF!</v>
      </c>
    </row>
    <row r="4274" spans="1:5" ht="13.8" x14ac:dyDescent="0.3">
      <c r="A4274" s="6">
        <v>97477</v>
      </c>
      <c r="B4274" s="6" t="s">
        <v>9650</v>
      </c>
      <c r="C4274" s="6" t="s">
        <v>5372</v>
      </c>
      <c r="D4274" s="10">
        <v>133.63999999999999</v>
      </c>
      <c r="E4274" s="5" t="e">
        <f t="shared" si="66"/>
        <v>#REF!</v>
      </c>
    </row>
    <row r="4275" spans="1:5" ht="13.8" x14ac:dyDescent="0.3">
      <c r="A4275" s="6">
        <v>97478</v>
      </c>
      <c r="B4275" s="6" t="s">
        <v>9651</v>
      </c>
      <c r="C4275" s="6" t="s">
        <v>5372</v>
      </c>
      <c r="D4275" s="10">
        <v>164.34</v>
      </c>
      <c r="E4275" s="5" t="e">
        <f t="shared" si="66"/>
        <v>#REF!</v>
      </c>
    </row>
    <row r="4276" spans="1:5" ht="13.8" x14ac:dyDescent="0.3">
      <c r="A4276" s="6">
        <v>97479</v>
      </c>
      <c r="B4276" s="6" t="s">
        <v>9652</v>
      </c>
      <c r="C4276" s="6" t="s">
        <v>5372</v>
      </c>
      <c r="D4276" s="10">
        <v>33.090000000000003</v>
      </c>
      <c r="E4276" s="5" t="e">
        <f t="shared" si="66"/>
        <v>#REF!</v>
      </c>
    </row>
    <row r="4277" spans="1:5" ht="13.8" x14ac:dyDescent="0.3">
      <c r="A4277" s="6">
        <v>97480</v>
      </c>
      <c r="B4277" s="6" t="s">
        <v>9653</v>
      </c>
      <c r="C4277" s="6" t="s">
        <v>5372</v>
      </c>
      <c r="D4277" s="10">
        <v>33.090000000000003</v>
      </c>
      <c r="E4277" s="5" t="e">
        <f t="shared" si="66"/>
        <v>#REF!</v>
      </c>
    </row>
    <row r="4278" spans="1:5" ht="13.8" x14ac:dyDescent="0.3">
      <c r="A4278" s="6">
        <v>97481</v>
      </c>
      <c r="B4278" s="6" t="s">
        <v>9654</v>
      </c>
      <c r="C4278" s="6" t="s">
        <v>5372</v>
      </c>
      <c r="D4278" s="10">
        <v>47.82</v>
      </c>
      <c r="E4278" s="5" t="e">
        <f t="shared" si="66"/>
        <v>#REF!</v>
      </c>
    </row>
    <row r="4279" spans="1:5" ht="13.8" x14ac:dyDescent="0.3">
      <c r="A4279" s="6">
        <v>97482</v>
      </c>
      <c r="B4279" s="6" t="s">
        <v>9655</v>
      </c>
      <c r="C4279" s="6" t="s">
        <v>5372</v>
      </c>
      <c r="D4279" s="10">
        <v>47.82</v>
      </c>
      <c r="E4279" s="5" t="e">
        <f t="shared" si="66"/>
        <v>#REF!</v>
      </c>
    </row>
    <row r="4280" spans="1:5" ht="13.8" x14ac:dyDescent="0.3">
      <c r="A4280" s="6">
        <v>97483</v>
      </c>
      <c r="B4280" s="6" t="s">
        <v>9656</v>
      </c>
      <c r="C4280" s="6" t="s">
        <v>5372</v>
      </c>
      <c r="D4280" s="10">
        <v>66.8</v>
      </c>
      <c r="E4280" s="5" t="e">
        <f t="shared" si="66"/>
        <v>#REF!</v>
      </c>
    </row>
    <row r="4281" spans="1:5" ht="13.8" x14ac:dyDescent="0.3">
      <c r="A4281" s="6">
        <v>97484</v>
      </c>
      <c r="B4281" s="6" t="s">
        <v>9657</v>
      </c>
      <c r="C4281" s="6" t="s">
        <v>5372</v>
      </c>
      <c r="D4281" s="10">
        <v>66.8</v>
      </c>
      <c r="E4281" s="5" t="e">
        <f t="shared" si="66"/>
        <v>#REF!</v>
      </c>
    </row>
    <row r="4282" spans="1:5" ht="13.8" x14ac:dyDescent="0.3">
      <c r="A4282" s="6">
        <v>97485</v>
      </c>
      <c r="B4282" s="6" t="s">
        <v>9658</v>
      </c>
      <c r="C4282" s="6" t="s">
        <v>5372</v>
      </c>
      <c r="D4282" s="10">
        <v>91.95</v>
      </c>
      <c r="E4282" s="5" t="e">
        <f t="shared" si="66"/>
        <v>#REF!</v>
      </c>
    </row>
    <row r="4283" spans="1:5" ht="13.8" x14ac:dyDescent="0.3">
      <c r="A4283" s="6">
        <v>97486</v>
      </c>
      <c r="B4283" s="6" t="s">
        <v>9659</v>
      </c>
      <c r="C4283" s="6" t="s">
        <v>5372</v>
      </c>
      <c r="D4283" s="10">
        <v>98.38</v>
      </c>
      <c r="E4283" s="5" t="e">
        <f t="shared" si="66"/>
        <v>#REF!</v>
      </c>
    </row>
    <row r="4284" spans="1:5" ht="13.8" x14ac:dyDescent="0.3">
      <c r="A4284" s="6">
        <v>97487</v>
      </c>
      <c r="B4284" s="6" t="s">
        <v>9660</v>
      </c>
      <c r="C4284" s="6" t="s">
        <v>5372</v>
      </c>
      <c r="D4284" s="10">
        <v>168.41</v>
      </c>
      <c r="E4284" s="5" t="e">
        <f t="shared" si="66"/>
        <v>#REF!</v>
      </c>
    </row>
    <row r="4285" spans="1:5" ht="13.8" x14ac:dyDescent="0.3">
      <c r="A4285" s="6">
        <v>97488</v>
      </c>
      <c r="B4285" s="6" t="s">
        <v>9661</v>
      </c>
      <c r="C4285" s="6" t="s">
        <v>5372</v>
      </c>
      <c r="D4285" s="10">
        <v>178.7</v>
      </c>
      <c r="E4285" s="5" t="e">
        <f t="shared" si="66"/>
        <v>#REF!</v>
      </c>
    </row>
    <row r="4286" spans="1:5" ht="13.8" x14ac:dyDescent="0.3">
      <c r="A4286" s="6">
        <v>97489</v>
      </c>
      <c r="B4286" s="6" t="s">
        <v>9662</v>
      </c>
      <c r="C4286" s="6" t="s">
        <v>5372</v>
      </c>
      <c r="D4286" s="10">
        <v>396.62</v>
      </c>
      <c r="E4286" s="5" t="e">
        <f t="shared" si="66"/>
        <v>#REF!</v>
      </c>
    </row>
    <row r="4287" spans="1:5" ht="13.8" x14ac:dyDescent="0.3">
      <c r="A4287" s="6">
        <v>97490</v>
      </c>
      <c r="B4287" s="6" t="s">
        <v>9663</v>
      </c>
      <c r="C4287" s="6" t="s">
        <v>5372</v>
      </c>
      <c r="D4287" s="10">
        <v>350.45</v>
      </c>
      <c r="E4287" s="5" t="e">
        <f t="shared" si="66"/>
        <v>#REF!</v>
      </c>
    </row>
    <row r="4288" spans="1:5" ht="13.8" x14ac:dyDescent="0.3">
      <c r="A4288" s="6">
        <v>97491</v>
      </c>
      <c r="B4288" s="6" t="s">
        <v>9664</v>
      </c>
      <c r="C4288" s="6" t="s">
        <v>5372</v>
      </c>
      <c r="D4288" s="10">
        <v>50.96</v>
      </c>
      <c r="E4288" s="5" t="e">
        <f t="shared" si="66"/>
        <v>#REF!</v>
      </c>
    </row>
    <row r="4289" spans="1:5" ht="13.8" x14ac:dyDescent="0.3">
      <c r="A4289" s="6">
        <v>97492</v>
      </c>
      <c r="B4289" s="6" t="s">
        <v>9665</v>
      </c>
      <c r="C4289" s="6" t="s">
        <v>5372</v>
      </c>
      <c r="D4289" s="10">
        <v>74.55</v>
      </c>
      <c r="E4289" s="5" t="e">
        <f t="shared" si="66"/>
        <v>#REF!</v>
      </c>
    </row>
    <row r="4290" spans="1:5" ht="13.8" x14ac:dyDescent="0.3">
      <c r="A4290" s="6">
        <v>97493</v>
      </c>
      <c r="B4290" s="6" t="s">
        <v>9666</v>
      </c>
      <c r="C4290" s="6" t="s">
        <v>5372</v>
      </c>
      <c r="D4290" s="10">
        <v>96.08</v>
      </c>
      <c r="E4290" s="5" t="e">
        <f t="shared" si="66"/>
        <v>#REF!</v>
      </c>
    </row>
    <row r="4291" spans="1:5" ht="13.8" x14ac:dyDescent="0.3">
      <c r="A4291" s="6">
        <v>97494</v>
      </c>
      <c r="B4291" s="6" t="s">
        <v>9667</v>
      </c>
      <c r="C4291" s="6" t="s">
        <v>5372</v>
      </c>
      <c r="D4291" s="10">
        <v>148.47999999999999</v>
      </c>
      <c r="E4291" s="5" t="e">
        <f t="shared" si="66"/>
        <v>#REF!</v>
      </c>
    </row>
    <row r="4292" spans="1:5" ht="13.8" x14ac:dyDescent="0.3">
      <c r="A4292" s="6">
        <v>97495</v>
      </c>
      <c r="B4292" s="6" t="s">
        <v>9668</v>
      </c>
      <c r="C4292" s="6" t="s">
        <v>5372</v>
      </c>
      <c r="D4292" s="10">
        <v>270.81</v>
      </c>
      <c r="E4292" s="5" t="e">
        <f t="shared" si="66"/>
        <v>#REF!</v>
      </c>
    </row>
    <row r="4293" spans="1:5" ht="13.8" x14ac:dyDescent="0.3">
      <c r="A4293" s="6">
        <v>97496</v>
      </c>
      <c r="B4293" s="6" t="s">
        <v>9669</v>
      </c>
      <c r="C4293" s="6" t="s">
        <v>5372</v>
      </c>
      <c r="D4293" s="10">
        <v>427.09</v>
      </c>
      <c r="E4293" s="5" t="e">
        <f t="shared" si="66"/>
        <v>#REF!</v>
      </c>
    </row>
    <row r="4294" spans="1:5" ht="13.8" x14ac:dyDescent="0.3">
      <c r="A4294" s="6">
        <v>97499</v>
      </c>
      <c r="B4294" s="6" t="s">
        <v>9670</v>
      </c>
      <c r="C4294" s="6" t="s">
        <v>5372</v>
      </c>
      <c r="D4294" s="10">
        <v>18.95</v>
      </c>
      <c r="E4294" s="5" t="e">
        <f t="shared" si="66"/>
        <v>#REF!</v>
      </c>
    </row>
    <row r="4295" spans="1:5" ht="13.8" x14ac:dyDescent="0.3">
      <c r="A4295" s="6">
        <v>97500</v>
      </c>
      <c r="B4295" s="6" t="s">
        <v>9671</v>
      </c>
      <c r="C4295" s="6" t="s">
        <v>5372</v>
      </c>
      <c r="D4295" s="10">
        <v>15.65</v>
      </c>
      <c r="E4295" s="5" t="e">
        <f t="shared" si="66"/>
        <v>#REF!</v>
      </c>
    </row>
    <row r="4296" spans="1:5" ht="13.8" x14ac:dyDescent="0.3">
      <c r="A4296" s="6">
        <v>97502</v>
      </c>
      <c r="B4296" s="6" t="s">
        <v>9672</v>
      </c>
      <c r="C4296" s="6" t="s">
        <v>5372</v>
      </c>
      <c r="D4296" s="10">
        <v>26.53</v>
      </c>
      <c r="E4296" s="5" t="e">
        <f t="shared" ref="E4296:E4359" si="67">TRUNC(D4296-(D4296*$F$3),2)</f>
        <v>#REF!</v>
      </c>
    </row>
    <row r="4297" spans="1:5" ht="13.8" x14ac:dyDescent="0.3">
      <c r="A4297" s="6">
        <v>97503</v>
      </c>
      <c r="B4297" s="6" t="s">
        <v>9673</v>
      </c>
      <c r="C4297" s="6" t="s">
        <v>5372</v>
      </c>
      <c r="D4297" s="10">
        <v>32.25</v>
      </c>
      <c r="E4297" s="5" t="e">
        <f t="shared" si="67"/>
        <v>#REF!</v>
      </c>
    </row>
    <row r="4298" spans="1:5" ht="13.8" x14ac:dyDescent="0.3">
      <c r="A4298" s="6">
        <v>97505</v>
      </c>
      <c r="B4298" s="6" t="s">
        <v>9674</v>
      </c>
      <c r="C4298" s="6" t="s">
        <v>5372</v>
      </c>
      <c r="D4298" s="10">
        <v>33.22</v>
      </c>
      <c r="E4298" s="5" t="e">
        <f t="shared" si="67"/>
        <v>#REF!</v>
      </c>
    </row>
    <row r="4299" spans="1:5" ht="13.8" x14ac:dyDescent="0.3">
      <c r="A4299" s="6">
        <v>97506</v>
      </c>
      <c r="B4299" s="6" t="s">
        <v>9675</v>
      </c>
      <c r="C4299" s="6" t="s">
        <v>5372</v>
      </c>
      <c r="D4299" s="10">
        <v>40.35</v>
      </c>
      <c r="E4299" s="5" t="e">
        <f t="shared" si="67"/>
        <v>#REF!</v>
      </c>
    </row>
    <row r="4300" spans="1:5" ht="13.8" x14ac:dyDescent="0.3">
      <c r="A4300" s="6">
        <v>97508</v>
      </c>
      <c r="B4300" s="6" t="s">
        <v>9676</v>
      </c>
      <c r="C4300" s="6" t="s">
        <v>5372</v>
      </c>
      <c r="D4300" s="10">
        <v>49.14</v>
      </c>
      <c r="E4300" s="5" t="e">
        <f t="shared" si="67"/>
        <v>#REF!</v>
      </c>
    </row>
    <row r="4301" spans="1:5" ht="13.8" x14ac:dyDescent="0.3">
      <c r="A4301" s="6">
        <v>97509</v>
      </c>
      <c r="B4301" s="6" t="s">
        <v>9677</v>
      </c>
      <c r="C4301" s="6" t="s">
        <v>5372</v>
      </c>
      <c r="D4301" s="10">
        <v>60.41</v>
      </c>
      <c r="E4301" s="5" t="e">
        <f t="shared" si="67"/>
        <v>#REF!</v>
      </c>
    </row>
    <row r="4302" spans="1:5" ht="13.8" x14ac:dyDescent="0.3">
      <c r="A4302" s="6">
        <v>97511</v>
      </c>
      <c r="B4302" s="6" t="s">
        <v>9678</v>
      </c>
      <c r="C4302" s="6" t="s">
        <v>5372</v>
      </c>
      <c r="D4302" s="10">
        <v>91.7</v>
      </c>
      <c r="E4302" s="5" t="e">
        <f t="shared" si="67"/>
        <v>#REF!</v>
      </c>
    </row>
    <row r="4303" spans="1:5" ht="13.8" x14ac:dyDescent="0.3">
      <c r="A4303" s="6">
        <v>97512</v>
      </c>
      <c r="B4303" s="6" t="s">
        <v>9679</v>
      </c>
      <c r="C4303" s="6" t="s">
        <v>5372</v>
      </c>
      <c r="D4303" s="10">
        <v>114.49</v>
      </c>
      <c r="E4303" s="5" t="e">
        <f t="shared" si="67"/>
        <v>#REF!</v>
      </c>
    </row>
    <row r="4304" spans="1:5" ht="13.8" x14ac:dyDescent="0.3">
      <c r="A4304" s="6">
        <v>97514</v>
      </c>
      <c r="B4304" s="6" t="s">
        <v>9680</v>
      </c>
      <c r="C4304" s="6" t="s">
        <v>5372</v>
      </c>
      <c r="D4304" s="10">
        <v>122.19</v>
      </c>
      <c r="E4304" s="5" t="e">
        <f t="shared" si="67"/>
        <v>#REF!</v>
      </c>
    </row>
    <row r="4305" spans="1:5" ht="13.8" x14ac:dyDescent="0.3">
      <c r="A4305" s="6">
        <v>97515</v>
      </c>
      <c r="B4305" s="6" t="s">
        <v>9681</v>
      </c>
      <c r="C4305" s="6" t="s">
        <v>5372</v>
      </c>
      <c r="D4305" s="10">
        <v>152.88999999999999</v>
      </c>
      <c r="E4305" s="5" t="e">
        <f t="shared" si="67"/>
        <v>#REF!</v>
      </c>
    </row>
    <row r="4306" spans="1:5" ht="13.8" x14ac:dyDescent="0.3">
      <c r="A4306" s="6">
        <v>97517</v>
      </c>
      <c r="B4306" s="6" t="s">
        <v>9682</v>
      </c>
      <c r="C4306" s="6" t="s">
        <v>5372</v>
      </c>
      <c r="D4306" s="10">
        <v>30.65</v>
      </c>
      <c r="E4306" s="5" t="e">
        <f t="shared" si="67"/>
        <v>#REF!</v>
      </c>
    </row>
    <row r="4307" spans="1:5" ht="13.8" x14ac:dyDescent="0.3">
      <c r="A4307" s="6">
        <v>97518</v>
      </c>
      <c r="B4307" s="6" t="s">
        <v>9683</v>
      </c>
      <c r="C4307" s="6" t="s">
        <v>5372</v>
      </c>
      <c r="D4307" s="10">
        <v>30.65</v>
      </c>
      <c r="E4307" s="5" t="e">
        <f t="shared" si="67"/>
        <v>#REF!</v>
      </c>
    </row>
    <row r="4308" spans="1:5" ht="13.8" x14ac:dyDescent="0.3">
      <c r="A4308" s="6">
        <v>97519</v>
      </c>
      <c r="B4308" s="6" t="s">
        <v>9684</v>
      </c>
      <c r="C4308" s="6" t="s">
        <v>5372</v>
      </c>
      <c r="D4308" s="10">
        <v>43.49</v>
      </c>
      <c r="E4308" s="5" t="e">
        <f t="shared" si="67"/>
        <v>#REF!</v>
      </c>
    </row>
    <row r="4309" spans="1:5" ht="13.8" x14ac:dyDescent="0.3">
      <c r="A4309" s="6">
        <v>97520</v>
      </c>
      <c r="B4309" s="6" t="s">
        <v>9685</v>
      </c>
      <c r="C4309" s="6" t="s">
        <v>5372</v>
      </c>
      <c r="D4309" s="10">
        <v>43.49</v>
      </c>
      <c r="E4309" s="5" t="e">
        <f t="shared" si="67"/>
        <v>#REF!</v>
      </c>
    </row>
    <row r="4310" spans="1:5" ht="13.8" x14ac:dyDescent="0.3">
      <c r="A4310" s="6">
        <v>97521</v>
      </c>
      <c r="B4310" s="6" t="s">
        <v>9686</v>
      </c>
      <c r="C4310" s="6" t="s">
        <v>5372</v>
      </c>
      <c r="D4310" s="10">
        <v>60.35</v>
      </c>
      <c r="E4310" s="5" t="e">
        <f t="shared" si="67"/>
        <v>#REF!</v>
      </c>
    </row>
    <row r="4311" spans="1:5" ht="13.8" x14ac:dyDescent="0.3">
      <c r="A4311" s="6">
        <v>97522</v>
      </c>
      <c r="B4311" s="6" t="s">
        <v>9687</v>
      </c>
      <c r="C4311" s="6" t="s">
        <v>5372</v>
      </c>
      <c r="D4311" s="10">
        <v>60.35</v>
      </c>
      <c r="E4311" s="5" t="e">
        <f t="shared" si="67"/>
        <v>#REF!</v>
      </c>
    </row>
    <row r="4312" spans="1:5" ht="13.8" x14ac:dyDescent="0.3">
      <c r="A4312" s="6">
        <v>97523</v>
      </c>
      <c r="B4312" s="6" t="s">
        <v>9688</v>
      </c>
      <c r="C4312" s="6" t="s">
        <v>5372</v>
      </c>
      <c r="D4312" s="10">
        <v>82.86</v>
      </c>
      <c r="E4312" s="5" t="e">
        <f t="shared" si="67"/>
        <v>#REF!</v>
      </c>
    </row>
    <row r="4313" spans="1:5" ht="13.8" x14ac:dyDescent="0.3">
      <c r="A4313" s="6">
        <v>97524</v>
      </c>
      <c r="B4313" s="6" t="s">
        <v>9689</v>
      </c>
      <c r="C4313" s="6" t="s">
        <v>5372</v>
      </c>
      <c r="D4313" s="10">
        <v>89.29</v>
      </c>
      <c r="E4313" s="5" t="e">
        <f t="shared" si="67"/>
        <v>#REF!</v>
      </c>
    </row>
    <row r="4314" spans="1:5" ht="13.8" x14ac:dyDescent="0.3">
      <c r="A4314" s="6">
        <v>97525</v>
      </c>
      <c r="B4314" s="6" t="s">
        <v>9690</v>
      </c>
      <c r="C4314" s="6" t="s">
        <v>5372</v>
      </c>
      <c r="D4314" s="10">
        <v>155.28</v>
      </c>
      <c r="E4314" s="5" t="e">
        <f t="shared" si="67"/>
        <v>#REF!</v>
      </c>
    </row>
    <row r="4315" spans="1:5" ht="13.8" x14ac:dyDescent="0.3">
      <c r="A4315" s="6">
        <v>97526</v>
      </c>
      <c r="B4315" s="6" t="s">
        <v>9691</v>
      </c>
      <c r="C4315" s="6" t="s">
        <v>5372</v>
      </c>
      <c r="D4315" s="10">
        <v>165.57</v>
      </c>
      <c r="E4315" s="5" t="e">
        <f t="shared" si="67"/>
        <v>#REF!</v>
      </c>
    </row>
    <row r="4316" spans="1:5" ht="13.8" x14ac:dyDescent="0.3">
      <c r="A4316" s="6">
        <v>97527</v>
      </c>
      <c r="B4316" s="6" t="s">
        <v>9692</v>
      </c>
      <c r="C4316" s="6" t="s">
        <v>5372</v>
      </c>
      <c r="D4316" s="10">
        <v>379.48</v>
      </c>
      <c r="E4316" s="5" t="e">
        <f t="shared" si="67"/>
        <v>#REF!</v>
      </c>
    </row>
    <row r="4317" spans="1:5" ht="13.8" x14ac:dyDescent="0.3">
      <c r="A4317" s="6">
        <v>97528</v>
      </c>
      <c r="B4317" s="6" t="s">
        <v>9693</v>
      </c>
      <c r="C4317" s="6" t="s">
        <v>5372</v>
      </c>
      <c r="D4317" s="10">
        <v>333.31</v>
      </c>
      <c r="E4317" s="5" t="e">
        <f t="shared" si="67"/>
        <v>#REF!</v>
      </c>
    </row>
    <row r="4318" spans="1:5" ht="13.8" x14ac:dyDescent="0.3">
      <c r="A4318" s="6">
        <v>97529</v>
      </c>
      <c r="B4318" s="6" t="s">
        <v>9694</v>
      </c>
      <c r="C4318" s="6" t="s">
        <v>5372</v>
      </c>
      <c r="D4318" s="10">
        <v>47.73</v>
      </c>
      <c r="E4318" s="5" t="e">
        <f t="shared" si="67"/>
        <v>#REF!</v>
      </c>
    </row>
    <row r="4319" spans="1:5" ht="13.8" x14ac:dyDescent="0.3">
      <c r="A4319" s="6">
        <v>97530</v>
      </c>
      <c r="B4319" s="6" t="s">
        <v>9695</v>
      </c>
      <c r="C4319" s="6" t="s">
        <v>5372</v>
      </c>
      <c r="D4319" s="10">
        <v>68.77</v>
      </c>
      <c r="E4319" s="5" t="e">
        <f t="shared" si="67"/>
        <v>#REF!</v>
      </c>
    </row>
    <row r="4320" spans="1:5" ht="13.8" x14ac:dyDescent="0.3">
      <c r="A4320" s="6">
        <v>97531</v>
      </c>
      <c r="B4320" s="6" t="s">
        <v>9696</v>
      </c>
      <c r="C4320" s="6" t="s">
        <v>5372</v>
      </c>
      <c r="D4320" s="10">
        <v>87.46</v>
      </c>
      <c r="E4320" s="5" t="e">
        <f t="shared" si="67"/>
        <v>#REF!</v>
      </c>
    </row>
    <row r="4321" spans="1:5" ht="13.8" x14ac:dyDescent="0.3">
      <c r="A4321" s="6">
        <v>97532</v>
      </c>
      <c r="B4321" s="6" t="s">
        <v>9697</v>
      </c>
      <c r="C4321" s="6" t="s">
        <v>5372</v>
      </c>
      <c r="D4321" s="10">
        <v>136.35</v>
      </c>
      <c r="E4321" s="5" t="e">
        <f t="shared" si="67"/>
        <v>#REF!</v>
      </c>
    </row>
    <row r="4322" spans="1:5" ht="13.8" x14ac:dyDescent="0.3">
      <c r="A4322" s="6">
        <v>97533</v>
      </c>
      <c r="B4322" s="6" t="s">
        <v>9698</v>
      </c>
      <c r="C4322" s="6" t="s">
        <v>5372</v>
      </c>
      <c r="D4322" s="10">
        <v>255.9</v>
      </c>
      <c r="E4322" s="5" t="e">
        <f t="shared" si="67"/>
        <v>#REF!</v>
      </c>
    </row>
    <row r="4323" spans="1:5" ht="13.8" x14ac:dyDescent="0.3">
      <c r="A4323" s="6">
        <v>97534</v>
      </c>
      <c r="B4323" s="6" t="s">
        <v>9699</v>
      </c>
      <c r="C4323" s="6" t="s">
        <v>5372</v>
      </c>
      <c r="D4323" s="10">
        <v>404.23</v>
      </c>
      <c r="E4323" s="5" t="e">
        <f t="shared" si="67"/>
        <v>#REF!</v>
      </c>
    </row>
    <row r="4324" spans="1:5" ht="13.8" x14ac:dyDescent="0.3">
      <c r="A4324" s="6">
        <v>97537</v>
      </c>
      <c r="B4324" s="6" t="s">
        <v>9700</v>
      </c>
      <c r="C4324" s="6" t="s">
        <v>5372</v>
      </c>
      <c r="D4324" s="10">
        <v>14.29</v>
      </c>
      <c r="E4324" s="5" t="e">
        <f t="shared" si="67"/>
        <v>#REF!</v>
      </c>
    </row>
    <row r="4325" spans="1:5" ht="13.8" x14ac:dyDescent="0.3">
      <c r="A4325" s="6">
        <v>97540</v>
      </c>
      <c r="B4325" s="6" t="s">
        <v>9701</v>
      </c>
      <c r="C4325" s="6" t="s">
        <v>5372</v>
      </c>
      <c r="D4325" s="10">
        <v>19.350000000000001</v>
      </c>
      <c r="E4325" s="5" t="e">
        <f t="shared" si="67"/>
        <v>#REF!</v>
      </c>
    </row>
    <row r="4326" spans="1:5" ht="13.8" x14ac:dyDescent="0.3">
      <c r="A4326" s="6">
        <v>97541</v>
      </c>
      <c r="B4326" s="6" t="s">
        <v>9702</v>
      </c>
      <c r="C4326" s="6" t="s">
        <v>5372</v>
      </c>
      <c r="D4326" s="10">
        <v>16.61</v>
      </c>
      <c r="E4326" s="5" t="e">
        <f t="shared" si="67"/>
        <v>#REF!</v>
      </c>
    </row>
    <row r="4327" spans="1:5" ht="13.8" x14ac:dyDescent="0.3">
      <c r="A4327" s="6">
        <v>97543</v>
      </c>
      <c r="B4327" s="6" t="s">
        <v>9703</v>
      </c>
      <c r="C4327" s="6" t="s">
        <v>5372</v>
      </c>
      <c r="D4327" s="10">
        <v>31.7</v>
      </c>
      <c r="E4327" s="5" t="e">
        <f t="shared" si="67"/>
        <v>#REF!</v>
      </c>
    </row>
    <row r="4328" spans="1:5" ht="13.8" x14ac:dyDescent="0.3">
      <c r="A4328" s="6">
        <v>97544</v>
      </c>
      <c r="B4328" s="6" t="s">
        <v>9704</v>
      </c>
      <c r="C4328" s="6" t="s">
        <v>5372</v>
      </c>
      <c r="D4328" s="10">
        <v>28.4</v>
      </c>
      <c r="E4328" s="5" t="e">
        <f t="shared" si="67"/>
        <v>#REF!</v>
      </c>
    </row>
    <row r="4329" spans="1:5" ht="13.8" x14ac:dyDescent="0.3">
      <c r="A4329" s="6">
        <v>97546</v>
      </c>
      <c r="B4329" s="6" t="s">
        <v>9705</v>
      </c>
      <c r="C4329" s="6" t="s">
        <v>5372</v>
      </c>
      <c r="D4329" s="10">
        <v>20.02</v>
      </c>
      <c r="E4329" s="5" t="e">
        <f t="shared" si="67"/>
        <v>#REF!</v>
      </c>
    </row>
    <row r="4330" spans="1:5" ht="13.8" x14ac:dyDescent="0.3">
      <c r="A4330" s="6">
        <v>97547</v>
      </c>
      <c r="B4330" s="6" t="s">
        <v>9706</v>
      </c>
      <c r="C4330" s="6" t="s">
        <v>5372</v>
      </c>
      <c r="D4330" s="10">
        <v>20.02</v>
      </c>
      <c r="E4330" s="5" t="e">
        <f t="shared" si="67"/>
        <v>#REF!</v>
      </c>
    </row>
    <row r="4331" spans="1:5" ht="13.8" x14ac:dyDescent="0.3">
      <c r="A4331" s="6">
        <v>97548</v>
      </c>
      <c r="B4331" s="6" t="s">
        <v>9707</v>
      </c>
      <c r="C4331" s="6" t="s">
        <v>5372</v>
      </c>
      <c r="D4331" s="10">
        <v>29.81</v>
      </c>
      <c r="E4331" s="5" t="e">
        <f t="shared" si="67"/>
        <v>#REF!</v>
      </c>
    </row>
    <row r="4332" spans="1:5" ht="13.8" x14ac:dyDescent="0.3">
      <c r="A4332" s="6">
        <v>97549</v>
      </c>
      <c r="B4332" s="6" t="s">
        <v>9708</v>
      </c>
      <c r="C4332" s="6" t="s">
        <v>5372</v>
      </c>
      <c r="D4332" s="10">
        <v>29.81</v>
      </c>
      <c r="E4332" s="5" t="e">
        <f t="shared" si="67"/>
        <v>#REF!</v>
      </c>
    </row>
    <row r="4333" spans="1:5" ht="13.8" x14ac:dyDescent="0.3">
      <c r="A4333" s="6">
        <v>97550</v>
      </c>
      <c r="B4333" s="6" t="s">
        <v>9709</v>
      </c>
      <c r="C4333" s="6" t="s">
        <v>5372</v>
      </c>
      <c r="D4333" s="10">
        <v>49.8</v>
      </c>
      <c r="E4333" s="5" t="e">
        <f t="shared" si="67"/>
        <v>#REF!</v>
      </c>
    </row>
    <row r="4334" spans="1:5" ht="13.8" x14ac:dyDescent="0.3">
      <c r="A4334" s="6">
        <v>97551</v>
      </c>
      <c r="B4334" s="6" t="s">
        <v>9710</v>
      </c>
      <c r="C4334" s="6" t="s">
        <v>5372</v>
      </c>
      <c r="D4334" s="10">
        <v>49.8</v>
      </c>
      <c r="E4334" s="5" t="e">
        <f t="shared" si="67"/>
        <v>#REF!</v>
      </c>
    </row>
    <row r="4335" spans="1:5" ht="13.8" x14ac:dyDescent="0.3">
      <c r="A4335" s="6">
        <v>97552</v>
      </c>
      <c r="B4335" s="6" t="s">
        <v>9711</v>
      </c>
      <c r="C4335" s="6" t="s">
        <v>5372</v>
      </c>
      <c r="D4335" s="10">
        <v>29.09</v>
      </c>
      <c r="E4335" s="5" t="e">
        <f t="shared" si="67"/>
        <v>#REF!</v>
      </c>
    </row>
    <row r="4336" spans="1:5" ht="13.8" x14ac:dyDescent="0.3">
      <c r="A4336" s="6">
        <v>97553</v>
      </c>
      <c r="B4336" s="6" t="s">
        <v>9712</v>
      </c>
      <c r="C4336" s="6" t="s">
        <v>5372</v>
      </c>
      <c r="D4336" s="10">
        <v>42.15</v>
      </c>
      <c r="E4336" s="5" t="e">
        <f t="shared" si="67"/>
        <v>#REF!</v>
      </c>
    </row>
    <row r="4337" spans="1:5" ht="13.8" x14ac:dyDescent="0.3">
      <c r="A4337" s="6">
        <v>97554</v>
      </c>
      <c r="B4337" s="6" t="s">
        <v>9713</v>
      </c>
      <c r="C4337" s="6" t="s">
        <v>5372</v>
      </c>
      <c r="D4337" s="10">
        <v>73.28</v>
      </c>
      <c r="E4337" s="5" t="e">
        <f t="shared" si="67"/>
        <v>#REF!</v>
      </c>
    </row>
    <row r="4338" spans="1:5" ht="13.8" x14ac:dyDescent="0.3">
      <c r="A4338" s="6">
        <v>98602</v>
      </c>
      <c r="B4338" s="6" t="s">
        <v>9714</v>
      </c>
      <c r="C4338" s="6" t="s">
        <v>5372</v>
      </c>
      <c r="D4338" s="10">
        <v>11.21</v>
      </c>
      <c r="E4338" s="5" t="e">
        <f t="shared" si="67"/>
        <v>#REF!</v>
      </c>
    </row>
    <row r="4339" spans="1:5" ht="13.8" x14ac:dyDescent="0.3">
      <c r="A4339" s="6">
        <v>6171</v>
      </c>
      <c r="B4339" s="6" t="s">
        <v>9715</v>
      </c>
      <c r="C4339" s="6" t="s">
        <v>5372</v>
      </c>
      <c r="D4339" s="10">
        <v>22.81</v>
      </c>
      <c r="E4339" s="5" t="e">
        <f t="shared" si="67"/>
        <v>#REF!</v>
      </c>
    </row>
    <row r="4340" spans="1:5" ht="13.8" x14ac:dyDescent="0.3">
      <c r="A4340" s="6" t="s">
        <v>9716</v>
      </c>
      <c r="B4340" s="6" t="s">
        <v>9717</v>
      </c>
      <c r="C4340" s="6" t="s">
        <v>5372</v>
      </c>
      <c r="D4340" s="10">
        <v>175.55</v>
      </c>
      <c r="E4340" s="5" t="e">
        <f t="shared" si="67"/>
        <v>#REF!</v>
      </c>
    </row>
    <row r="4341" spans="1:5" ht="13.8" x14ac:dyDescent="0.3">
      <c r="A4341" s="6" t="s">
        <v>9718</v>
      </c>
      <c r="B4341" s="6" t="s">
        <v>9719</v>
      </c>
      <c r="C4341" s="6" t="s">
        <v>5372</v>
      </c>
      <c r="D4341" s="10">
        <v>233</v>
      </c>
      <c r="E4341" s="5" t="e">
        <f t="shared" si="67"/>
        <v>#REF!</v>
      </c>
    </row>
    <row r="4342" spans="1:5" ht="13.8" x14ac:dyDescent="0.3">
      <c r="A4342" s="6">
        <v>88503</v>
      </c>
      <c r="B4342" s="6" t="s">
        <v>9720</v>
      </c>
      <c r="C4342" s="6" t="s">
        <v>5372</v>
      </c>
      <c r="D4342" s="10">
        <v>634.6</v>
      </c>
      <c r="E4342" s="5" t="e">
        <f t="shared" si="67"/>
        <v>#REF!</v>
      </c>
    </row>
    <row r="4343" spans="1:5" ht="13.8" x14ac:dyDescent="0.3">
      <c r="A4343" s="6">
        <v>88504</v>
      </c>
      <c r="B4343" s="6" t="s">
        <v>9721</v>
      </c>
      <c r="C4343" s="6" t="s">
        <v>5372</v>
      </c>
      <c r="D4343" s="10">
        <v>503.65</v>
      </c>
      <c r="E4343" s="5" t="e">
        <f t="shared" si="67"/>
        <v>#REF!</v>
      </c>
    </row>
    <row r="4344" spans="1:5" ht="13.8" x14ac:dyDescent="0.3">
      <c r="A4344" s="6">
        <v>97900</v>
      </c>
      <c r="B4344" s="6" t="s">
        <v>9722</v>
      </c>
      <c r="C4344" s="6" t="s">
        <v>5372</v>
      </c>
      <c r="D4344" s="10">
        <v>122.86</v>
      </c>
      <c r="E4344" s="5" t="e">
        <f t="shared" si="67"/>
        <v>#REF!</v>
      </c>
    </row>
    <row r="4345" spans="1:5" ht="13.8" x14ac:dyDescent="0.3">
      <c r="A4345" s="6">
        <v>97901</v>
      </c>
      <c r="B4345" s="6" t="s">
        <v>9723</v>
      </c>
      <c r="C4345" s="6" t="s">
        <v>5372</v>
      </c>
      <c r="D4345" s="10">
        <v>194.94</v>
      </c>
      <c r="E4345" s="5" t="e">
        <f t="shared" si="67"/>
        <v>#REF!</v>
      </c>
    </row>
    <row r="4346" spans="1:5" ht="13.8" x14ac:dyDescent="0.3">
      <c r="A4346" s="6">
        <v>97902</v>
      </c>
      <c r="B4346" s="6" t="s">
        <v>9724</v>
      </c>
      <c r="C4346" s="6" t="s">
        <v>5372</v>
      </c>
      <c r="D4346" s="10">
        <v>383.93</v>
      </c>
      <c r="E4346" s="5" t="e">
        <f t="shared" si="67"/>
        <v>#REF!</v>
      </c>
    </row>
    <row r="4347" spans="1:5" ht="13.8" x14ac:dyDescent="0.3">
      <c r="A4347" s="6">
        <v>97903</v>
      </c>
      <c r="B4347" s="6" t="s">
        <v>9725</v>
      </c>
      <c r="C4347" s="6" t="s">
        <v>5372</v>
      </c>
      <c r="D4347" s="10">
        <v>531.07000000000005</v>
      </c>
      <c r="E4347" s="5" t="e">
        <f t="shared" si="67"/>
        <v>#REF!</v>
      </c>
    </row>
    <row r="4348" spans="1:5" ht="13.8" x14ac:dyDescent="0.3">
      <c r="A4348" s="6">
        <v>97904</v>
      </c>
      <c r="B4348" s="6" t="s">
        <v>9726</v>
      </c>
      <c r="C4348" s="6" t="s">
        <v>5372</v>
      </c>
      <c r="D4348" s="10">
        <v>628.65</v>
      </c>
      <c r="E4348" s="5" t="e">
        <f t="shared" si="67"/>
        <v>#REF!</v>
      </c>
    </row>
    <row r="4349" spans="1:5" ht="13.8" x14ac:dyDescent="0.3">
      <c r="A4349" s="6">
        <v>97905</v>
      </c>
      <c r="B4349" s="6" t="s">
        <v>9727</v>
      </c>
      <c r="C4349" s="6" t="s">
        <v>5372</v>
      </c>
      <c r="D4349" s="10">
        <v>158.91</v>
      </c>
      <c r="E4349" s="5" t="e">
        <f t="shared" si="67"/>
        <v>#REF!</v>
      </c>
    </row>
    <row r="4350" spans="1:5" ht="13.8" x14ac:dyDescent="0.3">
      <c r="A4350" s="6">
        <v>97906</v>
      </c>
      <c r="B4350" s="6" t="s">
        <v>9728</v>
      </c>
      <c r="C4350" s="6" t="s">
        <v>5372</v>
      </c>
      <c r="D4350" s="10">
        <v>296.14999999999998</v>
      </c>
      <c r="E4350" s="5" t="e">
        <f t="shared" si="67"/>
        <v>#REF!</v>
      </c>
    </row>
    <row r="4351" spans="1:5" ht="13.8" x14ac:dyDescent="0.3">
      <c r="A4351" s="6">
        <v>97907</v>
      </c>
      <c r="B4351" s="6" t="s">
        <v>9729</v>
      </c>
      <c r="C4351" s="6" t="s">
        <v>5372</v>
      </c>
      <c r="D4351" s="10">
        <v>419.06</v>
      </c>
      <c r="E4351" s="5" t="e">
        <f t="shared" si="67"/>
        <v>#REF!</v>
      </c>
    </row>
    <row r="4352" spans="1:5" ht="13.8" x14ac:dyDescent="0.3">
      <c r="A4352" s="6">
        <v>97908</v>
      </c>
      <c r="B4352" s="6" t="s">
        <v>9730</v>
      </c>
      <c r="C4352" s="6" t="s">
        <v>5372</v>
      </c>
      <c r="D4352" s="10">
        <v>496.12</v>
      </c>
      <c r="E4352" s="5" t="e">
        <f t="shared" si="67"/>
        <v>#REF!</v>
      </c>
    </row>
    <row r="4353" spans="1:5" ht="13.8" x14ac:dyDescent="0.3">
      <c r="A4353" s="6">
        <v>98102</v>
      </c>
      <c r="B4353" s="6" t="s">
        <v>9731</v>
      </c>
      <c r="C4353" s="6" t="s">
        <v>5372</v>
      </c>
      <c r="D4353" s="10">
        <v>59.82</v>
      </c>
      <c r="E4353" s="5" t="e">
        <f t="shared" si="67"/>
        <v>#REF!</v>
      </c>
    </row>
    <row r="4354" spans="1:5" ht="13.8" x14ac:dyDescent="0.3">
      <c r="A4354" s="6">
        <v>98103</v>
      </c>
      <c r="B4354" s="6" t="s">
        <v>9732</v>
      </c>
      <c r="C4354" s="6" t="s">
        <v>5372</v>
      </c>
      <c r="D4354" s="10">
        <v>125.2</v>
      </c>
      <c r="E4354" s="5" t="e">
        <f t="shared" si="67"/>
        <v>#REF!</v>
      </c>
    </row>
    <row r="4355" spans="1:5" ht="13.8" x14ac:dyDescent="0.3">
      <c r="A4355" s="6">
        <v>98104</v>
      </c>
      <c r="B4355" s="6" t="s">
        <v>9733</v>
      </c>
      <c r="C4355" s="6" t="s">
        <v>5372</v>
      </c>
      <c r="D4355" s="10">
        <v>257.83999999999997</v>
      </c>
      <c r="E4355" s="5" t="e">
        <f t="shared" si="67"/>
        <v>#REF!</v>
      </c>
    </row>
    <row r="4356" spans="1:5" ht="13.8" x14ac:dyDescent="0.3">
      <c r="A4356" s="6">
        <v>98105</v>
      </c>
      <c r="B4356" s="6" t="s">
        <v>9734</v>
      </c>
      <c r="C4356" s="6" t="s">
        <v>5372</v>
      </c>
      <c r="D4356" s="10">
        <v>447.36</v>
      </c>
      <c r="E4356" s="5" t="e">
        <f t="shared" si="67"/>
        <v>#REF!</v>
      </c>
    </row>
    <row r="4357" spans="1:5" ht="13.8" x14ac:dyDescent="0.3">
      <c r="A4357" s="6">
        <v>98106</v>
      </c>
      <c r="B4357" s="6" t="s">
        <v>9735</v>
      </c>
      <c r="C4357" s="6" t="s">
        <v>5372</v>
      </c>
      <c r="D4357" s="10">
        <v>739.08</v>
      </c>
      <c r="E4357" s="5" t="e">
        <f t="shared" si="67"/>
        <v>#REF!</v>
      </c>
    </row>
    <row r="4358" spans="1:5" ht="13.8" x14ac:dyDescent="0.3">
      <c r="A4358" s="6">
        <v>98107</v>
      </c>
      <c r="B4358" s="6" t="s">
        <v>9736</v>
      </c>
      <c r="C4358" s="6" t="s">
        <v>5372</v>
      </c>
      <c r="D4358" s="10">
        <v>189.53</v>
      </c>
      <c r="E4358" s="5" t="e">
        <f t="shared" si="67"/>
        <v>#REF!</v>
      </c>
    </row>
    <row r="4359" spans="1:5" ht="13.8" x14ac:dyDescent="0.3">
      <c r="A4359" s="6">
        <v>98108</v>
      </c>
      <c r="B4359" s="6" t="s">
        <v>9737</v>
      </c>
      <c r="C4359" s="6" t="s">
        <v>5372</v>
      </c>
      <c r="D4359" s="10">
        <v>337.24</v>
      </c>
      <c r="E4359" s="5" t="e">
        <f t="shared" si="67"/>
        <v>#REF!</v>
      </c>
    </row>
    <row r="4360" spans="1:5" ht="13.8" x14ac:dyDescent="0.3">
      <c r="A4360" s="6">
        <v>99250</v>
      </c>
      <c r="B4360" s="6" t="s">
        <v>9738</v>
      </c>
      <c r="C4360" s="6" t="s">
        <v>5372</v>
      </c>
      <c r="D4360" s="10">
        <v>119.42</v>
      </c>
      <c r="E4360" s="5" t="e">
        <f t="shared" ref="E4360:E4423" si="68">TRUNC(D4360-(D4360*$F$3),2)</f>
        <v>#REF!</v>
      </c>
    </row>
    <row r="4361" spans="1:5" ht="13.8" x14ac:dyDescent="0.3">
      <c r="A4361" s="6">
        <v>99251</v>
      </c>
      <c r="B4361" s="6" t="s">
        <v>9739</v>
      </c>
      <c r="C4361" s="6" t="s">
        <v>5372</v>
      </c>
      <c r="D4361" s="10">
        <v>189.03</v>
      </c>
      <c r="E4361" s="5" t="e">
        <f t="shared" si="68"/>
        <v>#REF!</v>
      </c>
    </row>
    <row r="4362" spans="1:5" ht="13.8" x14ac:dyDescent="0.3">
      <c r="A4362" s="6">
        <v>99253</v>
      </c>
      <c r="B4362" s="6" t="s">
        <v>9740</v>
      </c>
      <c r="C4362" s="6" t="s">
        <v>5372</v>
      </c>
      <c r="D4362" s="10">
        <v>370.67</v>
      </c>
      <c r="E4362" s="5" t="e">
        <f t="shared" si="68"/>
        <v>#REF!</v>
      </c>
    </row>
    <row r="4363" spans="1:5" ht="13.8" x14ac:dyDescent="0.3">
      <c r="A4363" s="6">
        <v>99255</v>
      </c>
      <c r="B4363" s="6" t="s">
        <v>9741</v>
      </c>
      <c r="C4363" s="6" t="s">
        <v>5372</v>
      </c>
      <c r="D4363" s="10">
        <v>512.88</v>
      </c>
      <c r="E4363" s="5" t="e">
        <f t="shared" si="68"/>
        <v>#REF!</v>
      </c>
    </row>
    <row r="4364" spans="1:5" ht="13.8" x14ac:dyDescent="0.3">
      <c r="A4364" s="6">
        <v>99257</v>
      </c>
      <c r="B4364" s="6" t="s">
        <v>9742</v>
      </c>
      <c r="C4364" s="6" t="s">
        <v>5372</v>
      </c>
      <c r="D4364" s="10">
        <v>605.13</v>
      </c>
      <c r="E4364" s="5" t="e">
        <f t="shared" si="68"/>
        <v>#REF!</v>
      </c>
    </row>
    <row r="4365" spans="1:5" ht="13.8" x14ac:dyDescent="0.3">
      <c r="A4365" s="6">
        <v>99258</v>
      </c>
      <c r="B4365" s="6" t="s">
        <v>9743</v>
      </c>
      <c r="C4365" s="6" t="s">
        <v>5372</v>
      </c>
      <c r="D4365" s="10">
        <v>154.03</v>
      </c>
      <c r="E4365" s="5" t="e">
        <f t="shared" si="68"/>
        <v>#REF!</v>
      </c>
    </row>
    <row r="4366" spans="1:5" ht="13.8" x14ac:dyDescent="0.3">
      <c r="A4366" s="6">
        <v>99260</v>
      </c>
      <c r="B4366" s="6" t="s">
        <v>9744</v>
      </c>
      <c r="C4366" s="6" t="s">
        <v>5372</v>
      </c>
      <c r="D4366" s="10">
        <v>287.8</v>
      </c>
      <c r="E4366" s="5" t="e">
        <f t="shared" si="68"/>
        <v>#REF!</v>
      </c>
    </row>
    <row r="4367" spans="1:5" ht="13.8" x14ac:dyDescent="0.3">
      <c r="A4367" s="6">
        <v>99262</v>
      </c>
      <c r="B4367" s="6" t="s">
        <v>9745</v>
      </c>
      <c r="C4367" s="6" t="s">
        <v>5372</v>
      </c>
      <c r="D4367" s="10">
        <v>407.14</v>
      </c>
      <c r="E4367" s="5" t="e">
        <f t="shared" si="68"/>
        <v>#REF!</v>
      </c>
    </row>
    <row r="4368" spans="1:5" ht="13.8" x14ac:dyDescent="0.3">
      <c r="A4368" s="6">
        <v>99264</v>
      </c>
      <c r="B4368" s="6" t="s">
        <v>9746</v>
      </c>
      <c r="C4368" s="6" t="s">
        <v>5372</v>
      </c>
      <c r="D4368" s="10">
        <v>480.01</v>
      </c>
      <c r="E4368" s="5" t="e">
        <f t="shared" si="68"/>
        <v>#REF!</v>
      </c>
    </row>
    <row r="4369" spans="1:5" ht="13.8" x14ac:dyDescent="0.3">
      <c r="A4369" s="6">
        <v>89482</v>
      </c>
      <c r="B4369" s="6" t="s">
        <v>9747</v>
      </c>
      <c r="C4369" s="6" t="s">
        <v>5372</v>
      </c>
      <c r="D4369" s="10">
        <v>15.66</v>
      </c>
      <c r="E4369" s="5" t="e">
        <f t="shared" si="68"/>
        <v>#REF!</v>
      </c>
    </row>
    <row r="4370" spans="1:5" ht="13.8" x14ac:dyDescent="0.3">
      <c r="A4370" s="6">
        <v>89491</v>
      </c>
      <c r="B4370" s="6" t="s">
        <v>9748</v>
      </c>
      <c r="C4370" s="6" t="s">
        <v>5372</v>
      </c>
      <c r="D4370" s="10">
        <v>38.4</v>
      </c>
      <c r="E4370" s="5" t="e">
        <f t="shared" si="68"/>
        <v>#REF!</v>
      </c>
    </row>
    <row r="4371" spans="1:5" ht="13.8" x14ac:dyDescent="0.3">
      <c r="A4371" s="6">
        <v>89495</v>
      </c>
      <c r="B4371" s="6" t="s">
        <v>9749</v>
      </c>
      <c r="C4371" s="6" t="s">
        <v>5372</v>
      </c>
      <c r="D4371" s="10">
        <v>6.12</v>
      </c>
      <c r="E4371" s="5" t="e">
        <f t="shared" si="68"/>
        <v>#REF!</v>
      </c>
    </row>
    <row r="4372" spans="1:5" ht="13.8" x14ac:dyDescent="0.3">
      <c r="A4372" s="6">
        <v>89707</v>
      </c>
      <c r="B4372" s="6" t="s">
        <v>9750</v>
      </c>
      <c r="C4372" s="6" t="s">
        <v>5372</v>
      </c>
      <c r="D4372" s="10">
        <v>19.22</v>
      </c>
      <c r="E4372" s="5" t="e">
        <f t="shared" si="68"/>
        <v>#REF!</v>
      </c>
    </row>
    <row r="4373" spans="1:5" ht="13.8" x14ac:dyDescent="0.3">
      <c r="A4373" s="6">
        <v>89708</v>
      </c>
      <c r="B4373" s="6" t="s">
        <v>9751</v>
      </c>
      <c r="C4373" s="6" t="s">
        <v>5372</v>
      </c>
      <c r="D4373" s="10">
        <v>43.22</v>
      </c>
      <c r="E4373" s="5" t="e">
        <f t="shared" si="68"/>
        <v>#REF!</v>
      </c>
    </row>
    <row r="4374" spans="1:5" ht="13.8" x14ac:dyDescent="0.3">
      <c r="A4374" s="6">
        <v>89709</v>
      </c>
      <c r="B4374" s="6" t="s">
        <v>9752</v>
      </c>
      <c r="C4374" s="6" t="s">
        <v>5372</v>
      </c>
      <c r="D4374" s="10">
        <v>7.17</v>
      </c>
      <c r="E4374" s="5" t="e">
        <f t="shared" si="68"/>
        <v>#REF!</v>
      </c>
    </row>
    <row r="4375" spans="1:5" ht="13.8" x14ac:dyDescent="0.3">
      <c r="A4375" s="6">
        <v>89710</v>
      </c>
      <c r="B4375" s="6" t="s">
        <v>9753</v>
      </c>
      <c r="C4375" s="6" t="s">
        <v>5372</v>
      </c>
      <c r="D4375" s="10">
        <v>7.03</v>
      </c>
      <c r="E4375" s="5" t="e">
        <f t="shared" si="68"/>
        <v>#REF!</v>
      </c>
    </row>
    <row r="4376" spans="1:5" ht="13.8" x14ac:dyDescent="0.3">
      <c r="A4376" s="6">
        <v>86872</v>
      </c>
      <c r="B4376" s="6" t="s">
        <v>9754</v>
      </c>
      <c r="C4376" s="6" t="s">
        <v>5372</v>
      </c>
      <c r="D4376" s="10">
        <v>592.76</v>
      </c>
      <c r="E4376" s="5" t="e">
        <f t="shared" si="68"/>
        <v>#REF!</v>
      </c>
    </row>
    <row r="4377" spans="1:5" ht="13.8" x14ac:dyDescent="0.3">
      <c r="A4377" s="6">
        <v>86874</v>
      </c>
      <c r="B4377" s="6" t="s">
        <v>9755</v>
      </c>
      <c r="C4377" s="6" t="s">
        <v>5372</v>
      </c>
      <c r="D4377" s="10">
        <v>363.58</v>
      </c>
      <c r="E4377" s="5" t="e">
        <f t="shared" si="68"/>
        <v>#REF!</v>
      </c>
    </row>
    <row r="4378" spans="1:5" ht="13.8" x14ac:dyDescent="0.3">
      <c r="A4378" s="6">
        <v>86875</v>
      </c>
      <c r="B4378" s="6" t="s">
        <v>9756</v>
      </c>
      <c r="C4378" s="6" t="s">
        <v>5372</v>
      </c>
      <c r="D4378" s="10">
        <v>238.83</v>
      </c>
      <c r="E4378" s="5" t="e">
        <f t="shared" si="68"/>
        <v>#REF!</v>
      </c>
    </row>
    <row r="4379" spans="1:5" ht="13.8" x14ac:dyDescent="0.3">
      <c r="A4379" s="6">
        <v>86876</v>
      </c>
      <c r="B4379" s="6" t="s">
        <v>9757</v>
      </c>
      <c r="C4379" s="6" t="s">
        <v>5372</v>
      </c>
      <c r="D4379" s="10">
        <v>137.96</v>
      </c>
      <c r="E4379" s="5" t="e">
        <f t="shared" si="68"/>
        <v>#REF!</v>
      </c>
    </row>
    <row r="4380" spans="1:5" ht="13.8" x14ac:dyDescent="0.3">
      <c r="A4380" s="6">
        <v>86877</v>
      </c>
      <c r="B4380" s="6" t="s">
        <v>9758</v>
      </c>
      <c r="C4380" s="6" t="s">
        <v>5372</v>
      </c>
      <c r="D4380" s="10">
        <v>25.03</v>
      </c>
      <c r="E4380" s="5" t="e">
        <f t="shared" si="68"/>
        <v>#REF!</v>
      </c>
    </row>
    <row r="4381" spans="1:5" ht="13.8" x14ac:dyDescent="0.3">
      <c r="A4381" s="6">
        <v>86878</v>
      </c>
      <c r="B4381" s="6" t="s">
        <v>9759</v>
      </c>
      <c r="C4381" s="6" t="s">
        <v>5372</v>
      </c>
      <c r="D4381" s="10">
        <v>66.430000000000007</v>
      </c>
      <c r="E4381" s="5" t="e">
        <f t="shared" si="68"/>
        <v>#REF!</v>
      </c>
    </row>
    <row r="4382" spans="1:5" ht="13.8" x14ac:dyDescent="0.3">
      <c r="A4382" s="6">
        <v>86879</v>
      </c>
      <c r="B4382" s="6" t="s">
        <v>9760</v>
      </c>
      <c r="C4382" s="6" t="s">
        <v>5372</v>
      </c>
      <c r="D4382" s="10">
        <v>5.1100000000000003</v>
      </c>
      <c r="E4382" s="5" t="e">
        <f t="shared" si="68"/>
        <v>#REF!</v>
      </c>
    </row>
    <row r="4383" spans="1:5" ht="13.8" x14ac:dyDescent="0.3">
      <c r="A4383" s="6">
        <v>86880</v>
      </c>
      <c r="B4383" s="6" t="s">
        <v>9761</v>
      </c>
      <c r="C4383" s="6" t="s">
        <v>5372</v>
      </c>
      <c r="D4383" s="10">
        <v>14.72</v>
      </c>
      <c r="E4383" s="5" t="e">
        <f t="shared" si="68"/>
        <v>#REF!</v>
      </c>
    </row>
    <row r="4384" spans="1:5" ht="13.8" x14ac:dyDescent="0.3">
      <c r="A4384" s="6">
        <v>86881</v>
      </c>
      <c r="B4384" s="6" t="s">
        <v>9762</v>
      </c>
      <c r="C4384" s="6" t="s">
        <v>5372</v>
      </c>
      <c r="D4384" s="10">
        <v>189.3</v>
      </c>
      <c r="E4384" s="5" t="e">
        <f t="shared" si="68"/>
        <v>#REF!</v>
      </c>
    </row>
    <row r="4385" spans="1:5" ht="13.8" x14ac:dyDescent="0.3">
      <c r="A4385" s="6">
        <v>86882</v>
      </c>
      <c r="B4385" s="6" t="s">
        <v>9763</v>
      </c>
      <c r="C4385" s="6" t="s">
        <v>5372</v>
      </c>
      <c r="D4385" s="10">
        <v>15.1</v>
      </c>
      <c r="E4385" s="5" t="e">
        <f t="shared" si="68"/>
        <v>#REF!</v>
      </c>
    </row>
    <row r="4386" spans="1:5" ht="13.8" x14ac:dyDescent="0.3">
      <c r="A4386" s="6">
        <v>86883</v>
      </c>
      <c r="B4386" s="6" t="s">
        <v>9764</v>
      </c>
      <c r="C4386" s="6" t="s">
        <v>5372</v>
      </c>
      <c r="D4386" s="10">
        <v>8.61</v>
      </c>
      <c r="E4386" s="5" t="e">
        <f t="shared" si="68"/>
        <v>#REF!</v>
      </c>
    </row>
    <row r="4387" spans="1:5" ht="13.8" x14ac:dyDescent="0.3">
      <c r="A4387" s="6">
        <v>86884</v>
      </c>
      <c r="B4387" s="6" t="s">
        <v>9765</v>
      </c>
      <c r="C4387" s="6" t="s">
        <v>5372</v>
      </c>
      <c r="D4387" s="10">
        <v>6.33</v>
      </c>
      <c r="E4387" s="5" t="e">
        <f t="shared" si="68"/>
        <v>#REF!</v>
      </c>
    </row>
    <row r="4388" spans="1:5" ht="13.8" x14ac:dyDescent="0.3">
      <c r="A4388" s="6">
        <v>86885</v>
      </c>
      <c r="B4388" s="6" t="s">
        <v>9766</v>
      </c>
      <c r="C4388" s="6" t="s">
        <v>5372</v>
      </c>
      <c r="D4388" s="10">
        <v>7.22</v>
      </c>
      <c r="E4388" s="5" t="e">
        <f t="shared" si="68"/>
        <v>#REF!</v>
      </c>
    </row>
    <row r="4389" spans="1:5" ht="13.8" x14ac:dyDescent="0.3">
      <c r="A4389" s="6">
        <v>86886</v>
      </c>
      <c r="B4389" s="6" t="s">
        <v>9767</v>
      </c>
      <c r="C4389" s="6" t="s">
        <v>5372</v>
      </c>
      <c r="D4389" s="10">
        <v>45.35</v>
      </c>
      <c r="E4389" s="5" t="e">
        <f t="shared" si="68"/>
        <v>#REF!</v>
      </c>
    </row>
    <row r="4390" spans="1:5" ht="13.8" x14ac:dyDescent="0.3">
      <c r="A4390" s="6">
        <v>86887</v>
      </c>
      <c r="B4390" s="6" t="s">
        <v>9768</v>
      </c>
      <c r="C4390" s="6" t="s">
        <v>5372</v>
      </c>
      <c r="D4390" s="10">
        <v>49.32</v>
      </c>
      <c r="E4390" s="5" t="e">
        <f t="shared" si="68"/>
        <v>#REF!</v>
      </c>
    </row>
    <row r="4391" spans="1:5" ht="13.8" x14ac:dyDescent="0.3">
      <c r="A4391" s="6">
        <v>86888</v>
      </c>
      <c r="B4391" s="6" t="s">
        <v>9769</v>
      </c>
      <c r="C4391" s="6" t="s">
        <v>5372</v>
      </c>
      <c r="D4391" s="10">
        <v>353.09</v>
      </c>
      <c r="E4391" s="5" t="e">
        <f t="shared" si="68"/>
        <v>#REF!</v>
      </c>
    </row>
    <row r="4392" spans="1:5" ht="13.8" x14ac:dyDescent="0.3">
      <c r="A4392" s="6">
        <v>86889</v>
      </c>
      <c r="B4392" s="6" t="s">
        <v>9770</v>
      </c>
      <c r="C4392" s="6" t="s">
        <v>5372</v>
      </c>
      <c r="D4392" s="10">
        <v>405.73</v>
      </c>
      <c r="E4392" s="5" t="e">
        <f t="shared" si="68"/>
        <v>#REF!</v>
      </c>
    </row>
    <row r="4393" spans="1:5" ht="13.8" x14ac:dyDescent="0.3">
      <c r="A4393" s="6">
        <v>86893</v>
      </c>
      <c r="B4393" s="6" t="s">
        <v>9771</v>
      </c>
      <c r="C4393" s="6" t="s">
        <v>5372</v>
      </c>
      <c r="D4393" s="10">
        <v>413.55</v>
      </c>
      <c r="E4393" s="5" t="e">
        <f t="shared" si="68"/>
        <v>#REF!</v>
      </c>
    </row>
    <row r="4394" spans="1:5" ht="13.8" x14ac:dyDescent="0.3">
      <c r="A4394" s="6">
        <v>86894</v>
      </c>
      <c r="B4394" s="6" t="s">
        <v>9772</v>
      </c>
      <c r="C4394" s="6" t="s">
        <v>5372</v>
      </c>
      <c r="D4394" s="10">
        <v>144.86000000000001</v>
      </c>
      <c r="E4394" s="5" t="e">
        <f t="shared" si="68"/>
        <v>#REF!</v>
      </c>
    </row>
    <row r="4395" spans="1:5" ht="13.8" x14ac:dyDescent="0.3">
      <c r="A4395" s="6">
        <v>86895</v>
      </c>
      <c r="B4395" s="6" t="s">
        <v>9773</v>
      </c>
      <c r="C4395" s="6" t="s">
        <v>5372</v>
      </c>
      <c r="D4395" s="10">
        <v>206.81</v>
      </c>
      <c r="E4395" s="5" t="e">
        <f t="shared" si="68"/>
        <v>#REF!</v>
      </c>
    </row>
    <row r="4396" spans="1:5" ht="13.8" x14ac:dyDescent="0.3">
      <c r="A4396" s="6">
        <v>86899</v>
      </c>
      <c r="B4396" s="6" t="s">
        <v>9774</v>
      </c>
      <c r="C4396" s="6" t="s">
        <v>5372</v>
      </c>
      <c r="D4396" s="10">
        <v>209.74</v>
      </c>
      <c r="E4396" s="5" t="e">
        <f t="shared" si="68"/>
        <v>#REF!</v>
      </c>
    </row>
    <row r="4397" spans="1:5" ht="13.8" x14ac:dyDescent="0.3">
      <c r="A4397" s="6">
        <v>86900</v>
      </c>
      <c r="B4397" s="6" t="s">
        <v>9775</v>
      </c>
      <c r="C4397" s="6" t="s">
        <v>5372</v>
      </c>
      <c r="D4397" s="10">
        <v>135.08000000000001</v>
      </c>
      <c r="E4397" s="5" t="e">
        <f t="shared" si="68"/>
        <v>#REF!</v>
      </c>
    </row>
    <row r="4398" spans="1:5" ht="13.8" x14ac:dyDescent="0.3">
      <c r="A4398" s="6">
        <v>86901</v>
      </c>
      <c r="B4398" s="6" t="s">
        <v>9776</v>
      </c>
      <c r="C4398" s="6" t="s">
        <v>5372</v>
      </c>
      <c r="D4398" s="10">
        <v>110.07</v>
      </c>
      <c r="E4398" s="5" t="e">
        <f t="shared" si="68"/>
        <v>#REF!</v>
      </c>
    </row>
    <row r="4399" spans="1:5" ht="13.8" x14ac:dyDescent="0.3">
      <c r="A4399" s="6">
        <v>86902</v>
      </c>
      <c r="B4399" s="6" t="s">
        <v>9777</v>
      </c>
      <c r="C4399" s="6" t="s">
        <v>5372</v>
      </c>
      <c r="D4399" s="10">
        <v>190.3</v>
      </c>
      <c r="E4399" s="5" t="e">
        <f t="shared" si="68"/>
        <v>#REF!</v>
      </c>
    </row>
    <row r="4400" spans="1:5" ht="13.8" x14ac:dyDescent="0.3">
      <c r="A4400" s="6">
        <v>86903</v>
      </c>
      <c r="B4400" s="6" t="s">
        <v>9778</v>
      </c>
      <c r="C4400" s="6" t="s">
        <v>5372</v>
      </c>
      <c r="D4400" s="10">
        <v>255.71</v>
      </c>
      <c r="E4400" s="5" t="e">
        <f t="shared" si="68"/>
        <v>#REF!</v>
      </c>
    </row>
    <row r="4401" spans="1:5" ht="13.8" x14ac:dyDescent="0.3">
      <c r="A4401" s="6">
        <v>86904</v>
      </c>
      <c r="B4401" s="6" t="s">
        <v>9779</v>
      </c>
      <c r="C4401" s="6" t="s">
        <v>5372</v>
      </c>
      <c r="D4401" s="10">
        <v>101.5</v>
      </c>
      <c r="E4401" s="5" t="e">
        <f t="shared" si="68"/>
        <v>#REF!</v>
      </c>
    </row>
    <row r="4402" spans="1:5" ht="13.8" x14ac:dyDescent="0.3">
      <c r="A4402" s="6">
        <v>86905</v>
      </c>
      <c r="B4402" s="6" t="s">
        <v>9780</v>
      </c>
      <c r="C4402" s="6" t="s">
        <v>5372</v>
      </c>
      <c r="D4402" s="10">
        <v>210.13</v>
      </c>
      <c r="E4402" s="5" t="e">
        <f t="shared" si="68"/>
        <v>#REF!</v>
      </c>
    </row>
    <row r="4403" spans="1:5" ht="13.8" x14ac:dyDescent="0.3">
      <c r="A4403" s="6">
        <v>86906</v>
      </c>
      <c r="B4403" s="6" t="s">
        <v>9781</v>
      </c>
      <c r="C4403" s="6" t="s">
        <v>5372</v>
      </c>
      <c r="D4403" s="10">
        <v>49.07</v>
      </c>
      <c r="E4403" s="5" t="e">
        <f t="shared" si="68"/>
        <v>#REF!</v>
      </c>
    </row>
    <row r="4404" spans="1:5" ht="13.8" x14ac:dyDescent="0.3">
      <c r="A4404" s="6">
        <v>86908</v>
      </c>
      <c r="B4404" s="6" t="s">
        <v>9782</v>
      </c>
      <c r="C4404" s="6" t="s">
        <v>5372</v>
      </c>
      <c r="D4404" s="10">
        <v>253.17</v>
      </c>
      <c r="E4404" s="5" t="e">
        <f t="shared" si="68"/>
        <v>#REF!</v>
      </c>
    </row>
    <row r="4405" spans="1:5" ht="13.8" x14ac:dyDescent="0.3">
      <c r="A4405" s="6">
        <v>86909</v>
      </c>
      <c r="B4405" s="6" t="s">
        <v>9783</v>
      </c>
      <c r="C4405" s="6" t="s">
        <v>5372</v>
      </c>
      <c r="D4405" s="10">
        <v>98.34</v>
      </c>
      <c r="E4405" s="5" t="e">
        <f t="shared" si="68"/>
        <v>#REF!</v>
      </c>
    </row>
    <row r="4406" spans="1:5" ht="13.8" x14ac:dyDescent="0.3">
      <c r="A4406" s="6">
        <v>86910</v>
      </c>
      <c r="B4406" s="6" t="s">
        <v>9784</v>
      </c>
      <c r="C4406" s="6" t="s">
        <v>5372</v>
      </c>
      <c r="D4406" s="10">
        <v>92.97</v>
      </c>
      <c r="E4406" s="5" t="e">
        <f t="shared" si="68"/>
        <v>#REF!</v>
      </c>
    </row>
    <row r="4407" spans="1:5" ht="13.8" x14ac:dyDescent="0.3">
      <c r="A4407" s="6">
        <v>86911</v>
      </c>
      <c r="B4407" s="6" t="s">
        <v>9785</v>
      </c>
      <c r="C4407" s="6" t="s">
        <v>5372</v>
      </c>
      <c r="D4407" s="10">
        <v>41.43</v>
      </c>
      <c r="E4407" s="5" t="e">
        <f t="shared" si="68"/>
        <v>#REF!</v>
      </c>
    </row>
    <row r="4408" spans="1:5" ht="13.8" x14ac:dyDescent="0.3">
      <c r="A4408" s="6">
        <v>86913</v>
      </c>
      <c r="B4408" s="6" t="s">
        <v>9786</v>
      </c>
      <c r="C4408" s="6" t="s">
        <v>5372</v>
      </c>
      <c r="D4408" s="10">
        <v>18.149999999999999</v>
      </c>
      <c r="E4408" s="5" t="e">
        <f t="shared" si="68"/>
        <v>#REF!</v>
      </c>
    </row>
    <row r="4409" spans="1:5" ht="13.8" x14ac:dyDescent="0.3">
      <c r="A4409" s="6">
        <v>86914</v>
      </c>
      <c r="B4409" s="6" t="s">
        <v>9787</v>
      </c>
      <c r="C4409" s="6" t="s">
        <v>5372</v>
      </c>
      <c r="D4409" s="10">
        <v>37.619999999999997</v>
      </c>
      <c r="E4409" s="5" t="e">
        <f t="shared" si="68"/>
        <v>#REF!</v>
      </c>
    </row>
    <row r="4410" spans="1:5" ht="13.8" x14ac:dyDescent="0.3">
      <c r="A4410" s="6">
        <v>86915</v>
      </c>
      <c r="B4410" s="6" t="s">
        <v>9788</v>
      </c>
      <c r="C4410" s="6" t="s">
        <v>5372</v>
      </c>
      <c r="D4410" s="10">
        <v>82.92</v>
      </c>
      <c r="E4410" s="5" t="e">
        <f t="shared" si="68"/>
        <v>#REF!</v>
      </c>
    </row>
    <row r="4411" spans="1:5" ht="13.8" x14ac:dyDescent="0.3">
      <c r="A4411" s="6">
        <v>86916</v>
      </c>
      <c r="B4411" s="6" t="s">
        <v>9789</v>
      </c>
      <c r="C4411" s="6" t="s">
        <v>5372</v>
      </c>
      <c r="D4411" s="10">
        <v>20.72</v>
      </c>
      <c r="E4411" s="5" t="e">
        <f t="shared" si="68"/>
        <v>#REF!</v>
      </c>
    </row>
    <row r="4412" spans="1:5" ht="13.8" x14ac:dyDescent="0.3">
      <c r="A4412" s="6">
        <v>86919</v>
      </c>
      <c r="B4412" s="6" t="s">
        <v>9790</v>
      </c>
      <c r="C4412" s="6" t="s">
        <v>5372</v>
      </c>
      <c r="D4412" s="10">
        <v>664.02</v>
      </c>
      <c r="E4412" s="5" t="e">
        <f t="shared" si="68"/>
        <v>#REF!</v>
      </c>
    </row>
    <row r="4413" spans="1:5" ht="13.8" x14ac:dyDescent="0.3">
      <c r="A4413" s="6">
        <v>86920</v>
      </c>
      <c r="B4413" s="6" t="s">
        <v>9791</v>
      </c>
      <c r="C4413" s="6" t="s">
        <v>5372</v>
      </c>
      <c r="D4413" s="10">
        <v>624.63</v>
      </c>
      <c r="E4413" s="5" t="e">
        <f t="shared" si="68"/>
        <v>#REF!</v>
      </c>
    </row>
    <row r="4414" spans="1:5" ht="13.8" x14ac:dyDescent="0.3">
      <c r="A4414" s="6">
        <v>86921</v>
      </c>
      <c r="B4414" s="6" t="s">
        <v>9792</v>
      </c>
      <c r="C4414" s="6" t="s">
        <v>5372</v>
      </c>
      <c r="D4414" s="10">
        <v>627.20000000000005</v>
      </c>
      <c r="E4414" s="5" t="e">
        <f t="shared" si="68"/>
        <v>#REF!</v>
      </c>
    </row>
    <row r="4415" spans="1:5" ht="13.8" x14ac:dyDescent="0.3">
      <c r="A4415" s="6">
        <v>86922</v>
      </c>
      <c r="B4415" s="6" t="s">
        <v>9793</v>
      </c>
      <c r="C4415" s="6" t="s">
        <v>5372</v>
      </c>
      <c r="D4415" s="10">
        <v>615.53</v>
      </c>
      <c r="E4415" s="5" t="e">
        <f t="shared" si="68"/>
        <v>#REF!</v>
      </c>
    </row>
    <row r="4416" spans="1:5" ht="13.8" x14ac:dyDescent="0.3">
      <c r="A4416" s="6">
        <v>86923</v>
      </c>
      <c r="B4416" s="6" t="s">
        <v>9794</v>
      </c>
      <c r="C4416" s="6" t="s">
        <v>5372</v>
      </c>
      <c r="D4416" s="10">
        <v>401.94</v>
      </c>
      <c r="E4416" s="5" t="e">
        <f t="shared" si="68"/>
        <v>#REF!</v>
      </c>
    </row>
    <row r="4417" spans="1:5" ht="13.8" x14ac:dyDescent="0.3">
      <c r="A4417" s="6">
        <v>86924</v>
      </c>
      <c r="B4417" s="6" t="s">
        <v>9795</v>
      </c>
      <c r="C4417" s="6" t="s">
        <v>5372</v>
      </c>
      <c r="D4417" s="10">
        <v>404.51</v>
      </c>
      <c r="E4417" s="5" t="e">
        <f t="shared" si="68"/>
        <v>#REF!</v>
      </c>
    </row>
    <row r="4418" spans="1:5" ht="13.8" x14ac:dyDescent="0.3">
      <c r="A4418" s="6">
        <v>86925</v>
      </c>
      <c r="B4418" s="6" t="s">
        <v>9796</v>
      </c>
      <c r="C4418" s="6" t="s">
        <v>5372</v>
      </c>
      <c r="D4418" s="10">
        <v>270.7</v>
      </c>
      <c r="E4418" s="5" t="e">
        <f t="shared" si="68"/>
        <v>#REF!</v>
      </c>
    </row>
    <row r="4419" spans="1:5" ht="13.8" x14ac:dyDescent="0.3">
      <c r="A4419" s="6">
        <v>86926</v>
      </c>
      <c r="B4419" s="6" t="s">
        <v>9797</v>
      </c>
      <c r="C4419" s="6" t="s">
        <v>5372</v>
      </c>
      <c r="D4419" s="10">
        <v>273.27</v>
      </c>
      <c r="E4419" s="5" t="e">
        <f t="shared" si="68"/>
        <v>#REF!</v>
      </c>
    </row>
    <row r="4420" spans="1:5" ht="13.8" x14ac:dyDescent="0.3">
      <c r="A4420" s="6">
        <v>86927</v>
      </c>
      <c r="B4420" s="6" t="s">
        <v>9798</v>
      </c>
      <c r="C4420" s="6" t="s">
        <v>5372</v>
      </c>
      <c r="D4420" s="10">
        <v>176.32</v>
      </c>
      <c r="E4420" s="5" t="e">
        <f t="shared" si="68"/>
        <v>#REF!</v>
      </c>
    </row>
    <row r="4421" spans="1:5" ht="13.8" x14ac:dyDescent="0.3">
      <c r="A4421" s="6">
        <v>86928</v>
      </c>
      <c r="B4421" s="6" t="s">
        <v>9799</v>
      </c>
      <c r="C4421" s="6" t="s">
        <v>5372</v>
      </c>
      <c r="D4421" s="10">
        <v>178.89</v>
      </c>
      <c r="E4421" s="5" t="e">
        <f t="shared" si="68"/>
        <v>#REF!</v>
      </c>
    </row>
    <row r="4422" spans="1:5" ht="13.8" x14ac:dyDescent="0.3">
      <c r="A4422" s="6">
        <v>86929</v>
      </c>
      <c r="B4422" s="6" t="s">
        <v>9800</v>
      </c>
      <c r="C4422" s="6" t="s">
        <v>5372</v>
      </c>
      <c r="D4422" s="10">
        <v>169.83</v>
      </c>
      <c r="E4422" s="5" t="e">
        <f t="shared" si="68"/>
        <v>#REF!</v>
      </c>
    </row>
    <row r="4423" spans="1:5" ht="13.8" x14ac:dyDescent="0.3">
      <c r="A4423" s="6">
        <v>86930</v>
      </c>
      <c r="B4423" s="6" t="s">
        <v>9801</v>
      </c>
      <c r="C4423" s="6" t="s">
        <v>5372</v>
      </c>
      <c r="D4423" s="10">
        <v>172.4</v>
      </c>
      <c r="E4423" s="5" t="e">
        <f t="shared" si="68"/>
        <v>#REF!</v>
      </c>
    </row>
    <row r="4424" spans="1:5" ht="13.8" x14ac:dyDescent="0.3">
      <c r="A4424" s="6">
        <v>86931</v>
      </c>
      <c r="B4424" s="6" t="s">
        <v>9802</v>
      </c>
      <c r="C4424" s="6" t="s">
        <v>5372</v>
      </c>
      <c r="D4424" s="10">
        <v>360.31</v>
      </c>
      <c r="E4424" s="5" t="e">
        <f t="shared" ref="E4424:E4487" si="69">TRUNC(D4424-(D4424*$F$3),2)</f>
        <v>#REF!</v>
      </c>
    </row>
    <row r="4425" spans="1:5" ht="13.8" x14ac:dyDescent="0.3">
      <c r="A4425" s="6">
        <v>86932</v>
      </c>
      <c r="B4425" s="6" t="s">
        <v>9803</v>
      </c>
      <c r="C4425" s="6" t="s">
        <v>5372</v>
      </c>
      <c r="D4425" s="10">
        <v>402.41</v>
      </c>
      <c r="E4425" s="5" t="e">
        <f t="shared" si="69"/>
        <v>#REF!</v>
      </c>
    </row>
    <row r="4426" spans="1:5" ht="13.8" x14ac:dyDescent="0.3">
      <c r="A4426" s="6">
        <v>86933</v>
      </c>
      <c r="B4426" s="6" t="s">
        <v>9804</v>
      </c>
      <c r="C4426" s="6" t="s">
        <v>5372</v>
      </c>
      <c r="D4426" s="10">
        <v>216.11</v>
      </c>
      <c r="E4426" s="5" t="e">
        <f t="shared" si="69"/>
        <v>#REF!</v>
      </c>
    </row>
    <row r="4427" spans="1:5" ht="13.8" x14ac:dyDescent="0.3">
      <c r="A4427" s="6">
        <v>86934</v>
      </c>
      <c r="B4427" s="6" t="s">
        <v>9805</v>
      </c>
      <c r="C4427" s="6" t="s">
        <v>5372</v>
      </c>
      <c r="D4427" s="10">
        <v>209.62</v>
      </c>
      <c r="E4427" s="5" t="e">
        <f t="shared" si="69"/>
        <v>#REF!</v>
      </c>
    </row>
    <row r="4428" spans="1:5" ht="13.8" x14ac:dyDescent="0.3">
      <c r="A4428" s="6">
        <v>86935</v>
      </c>
      <c r="B4428" s="6" t="s">
        <v>9806</v>
      </c>
      <c r="C4428" s="6" t="s">
        <v>5372</v>
      </c>
      <c r="D4428" s="10">
        <v>210.12</v>
      </c>
      <c r="E4428" s="5" t="e">
        <f t="shared" si="69"/>
        <v>#REF!</v>
      </c>
    </row>
    <row r="4429" spans="1:5" ht="13.8" x14ac:dyDescent="0.3">
      <c r="A4429" s="6">
        <v>86936</v>
      </c>
      <c r="B4429" s="6" t="s">
        <v>9807</v>
      </c>
      <c r="C4429" s="6" t="s">
        <v>5372</v>
      </c>
      <c r="D4429" s="10">
        <v>390.81</v>
      </c>
      <c r="E4429" s="5" t="e">
        <f t="shared" si="69"/>
        <v>#REF!</v>
      </c>
    </row>
    <row r="4430" spans="1:5" ht="13.8" x14ac:dyDescent="0.3">
      <c r="A4430" s="6">
        <v>86937</v>
      </c>
      <c r="B4430" s="6" t="s">
        <v>9808</v>
      </c>
      <c r="C4430" s="6" t="s">
        <v>5372</v>
      </c>
      <c r="D4430" s="10">
        <v>143.71</v>
      </c>
      <c r="E4430" s="5" t="e">
        <f t="shared" si="69"/>
        <v>#REF!</v>
      </c>
    </row>
    <row r="4431" spans="1:5" ht="13.8" x14ac:dyDescent="0.3">
      <c r="A4431" s="6">
        <v>86938</v>
      </c>
      <c r="B4431" s="6" t="s">
        <v>9809</v>
      </c>
      <c r="C4431" s="6" t="s">
        <v>5372</v>
      </c>
      <c r="D4431" s="10">
        <v>324.39999999999998</v>
      </c>
      <c r="E4431" s="5" t="e">
        <f t="shared" si="69"/>
        <v>#REF!</v>
      </c>
    </row>
    <row r="4432" spans="1:5" ht="13.8" x14ac:dyDescent="0.3">
      <c r="A4432" s="6">
        <v>86939</v>
      </c>
      <c r="B4432" s="6" t="s">
        <v>9810</v>
      </c>
      <c r="C4432" s="6" t="s">
        <v>5372</v>
      </c>
      <c r="D4432" s="10">
        <v>259.42</v>
      </c>
      <c r="E4432" s="5" t="e">
        <f t="shared" si="69"/>
        <v>#REF!</v>
      </c>
    </row>
    <row r="4433" spans="1:5" ht="13.8" x14ac:dyDescent="0.3">
      <c r="A4433" s="6">
        <v>86940</v>
      </c>
      <c r="B4433" s="6" t="s">
        <v>9811</v>
      </c>
      <c r="C4433" s="6" t="s">
        <v>5372</v>
      </c>
      <c r="D4433" s="10">
        <v>778.81</v>
      </c>
      <c r="E4433" s="5" t="e">
        <f t="shared" si="69"/>
        <v>#REF!</v>
      </c>
    </row>
    <row r="4434" spans="1:5" ht="13.8" x14ac:dyDescent="0.3">
      <c r="A4434" s="6">
        <v>86941</v>
      </c>
      <c r="B4434" s="6" t="s">
        <v>9812</v>
      </c>
      <c r="C4434" s="6" t="s">
        <v>5372</v>
      </c>
      <c r="D4434" s="10">
        <v>602.28</v>
      </c>
      <c r="E4434" s="5" t="e">
        <f t="shared" si="69"/>
        <v>#REF!</v>
      </c>
    </row>
    <row r="4435" spans="1:5" ht="13.8" x14ac:dyDescent="0.3">
      <c r="A4435" s="6">
        <v>86942</v>
      </c>
      <c r="B4435" s="6" t="s">
        <v>9813</v>
      </c>
      <c r="C4435" s="6" t="s">
        <v>5372</v>
      </c>
      <c r="D4435" s="10">
        <v>177.11</v>
      </c>
      <c r="E4435" s="5" t="e">
        <f t="shared" si="69"/>
        <v>#REF!</v>
      </c>
    </row>
    <row r="4436" spans="1:5" ht="13.8" x14ac:dyDescent="0.3">
      <c r="A4436" s="6">
        <v>86943</v>
      </c>
      <c r="B4436" s="6" t="s">
        <v>9814</v>
      </c>
      <c r="C4436" s="6" t="s">
        <v>5372</v>
      </c>
      <c r="D4436" s="10">
        <v>170.62</v>
      </c>
      <c r="E4436" s="5" t="e">
        <f t="shared" si="69"/>
        <v>#REF!</v>
      </c>
    </row>
    <row r="4437" spans="1:5" ht="13.8" x14ac:dyDescent="0.3">
      <c r="A4437" s="6">
        <v>86947</v>
      </c>
      <c r="B4437" s="6" t="s">
        <v>9815</v>
      </c>
      <c r="C4437" s="6" t="s">
        <v>5372</v>
      </c>
      <c r="D4437" s="10">
        <v>842.91</v>
      </c>
      <c r="E4437" s="5" t="e">
        <f t="shared" si="69"/>
        <v>#REF!</v>
      </c>
    </row>
    <row r="4438" spans="1:5" ht="13.8" x14ac:dyDescent="0.3">
      <c r="A4438" s="6">
        <v>93396</v>
      </c>
      <c r="B4438" s="6" t="s">
        <v>9816</v>
      </c>
      <c r="C4438" s="6" t="s">
        <v>5372</v>
      </c>
      <c r="D4438" s="10">
        <v>405.92</v>
      </c>
      <c r="E4438" s="5" t="e">
        <f t="shared" si="69"/>
        <v>#REF!</v>
      </c>
    </row>
    <row r="4439" spans="1:5" ht="13.8" x14ac:dyDescent="0.3">
      <c r="A4439" s="6">
        <v>93441</v>
      </c>
      <c r="B4439" s="6" t="s">
        <v>9817</v>
      </c>
      <c r="C4439" s="6" t="s">
        <v>5372</v>
      </c>
      <c r="D4439" s="10">
        <v>663.61</v>
      </c>
      <c r="E4439" s="5" t="e">
        <f t="shared" si="69"/>
        <v>#REF!</v>
      </c>
    </row>
    <row r="4440" spans="1:5" ht="13.8" x14ac:dyDescent="0.3">
      <c r="A4440" s="6">
        <v>93442</v>
      </c>
      <c r="B4440" s="6" t="s">
        <v>9818</v>
      </c>
      <c r="C4440" s="6" t="s">
        <v>5372</v>
      </c>
      <c r="D4440" s="10">
        <v>909.03</v>
      </c>
      <c r="E4440" s="5" t="e">
        <f t="shared" si="69"/>
        <v>#REF!</v>
      </c>
    </row>
    <row r="4441" spans="1:5" ht="13.8" x14ac:dyDescent="0.3">
      <c r="A4441" s="6">
        <v>95469</v>
      </c>
      <c r="B4441" s="6" t="s">
        <v>9819</v>
      </c>
      <c r="C4441" s="6" t="s">
        <v>5372</v>
      </c>
      <c r="D4441" s="10">
        <v>155.43</v>
      </c>
      <c r="E4441" s="5" t="e">
        <f t="shared" si="69"/>
        <v>#REF!</v>
      </c>
    </row>
    <row r="4442" spans="1:5" ht="13.8" x14ac:dyDescent="0.3">
      <c r="A4442" s="6">
        <v>95470</v>
      </c>
      <c r="B4442" s="6" t="s">
        <v>9820</v>
      </c>
      <c r="C4442" s="6" t="s">
        <v>5372</v>
      </c>
      <c r="D4442" s="10">
        <v>161.08000000000001</v>
      </c>
      <c r="E4442" s="5" t="e">
        <f t="shared" si="69"/>
        <v>#REF!</v>
      </c>
    </row>
    <row r="4443" spans="1:5" ht="13.8" x14ac:dyDescent="0.3">
      <c r="A4443" s="6">
        <v>95471</v>
      </c>
      <c r="B4443" s="6" t="s">
        <v>9821</v>
      </c>
      <c r="C4443" s="6" t="s">
        <v>5372</v>
      </c>
      <c r="D4443" s="10">
        <v>627.41999999999996</v>
      </c>
      <c r="E4443" s="5" t="e">
        <f t="shared" si="69"/>
        <v>#REF!</v>
      </c>
    </row>
    <row r="4444" spans="1:5" ht="13.8" x14ac:dyDescent="0.3">
      <c r="A4444" s="6">
        <v>95472</v>
      </c>
      <c r="B4444" s="6" t="s">
        <v>9822</v>
      </c>
      <c r="C4444" s="6" t="s">
        <v>5372</v>
      </c>
      <c r="D4444" s="10">
        <v>633.07000000000005</v>
      </c>
      <c r="E4444" s="5" t="e">
        <f t="shared" si="69"/>
        <v>#REF!</v>
      </c>
    </row>
    <row r="4445" spans="1:5" ht="13.8" x14ac:dyDescent="0.3">
      <c r="A4445" s="6">
        <v>95542</v>
      </c>
      <c r="B4445" s="6" t="s">
        <v>9823</v>
      </c>
      <c r="C4445" s="6" t="s">
        <v>5372</v>
      </c>
      <c r="D4445" s="10">
        <v>22.42</v>
      </c>
      <c r="E4445" s="5" t="e">
        <f t="shared" si="69"/>
        <v>#REF!</v>
      </c>
    </row>
    <row r="4446" spans="1:5" ht="13.8" x14ac:dyDescent="0.3">
      <c r="A4446" s="6">
        <v>95543</v>
      </c>
      <c r="B4446" s="6" t="s">
        <v>9824</v>
      </c>
      <c r="C4446" s="6" t="s">
        <v>5372</v>
      </c>
      <c r="D4446" s="10">
        <v>37.9</v>
      </c>
      <c r="E4446" s="5" t="e">
        <f t="shared" si="69"/>
        <v>#REF!</v>
      </c>
    </row>
    <row r="4447" spans="1:5" ht="13.8" x14ac:dyDescent="0.3">
      <c r="A4447" s="6">
        <v>95544</v>
      </c>
      <c r="B4447" s="6" t="s">
        <v>9825</v>
      </c>
      <c r="C4447" s="6" t="s">
        <v>5372</v>
      </c>
      <c r="D4447" s="10">
        <v>27.26</v>
      </c>
      <c r="E4447" s="5" t="e">
        <f t="shared" si="69"/>
        <v>#REF!</v>
      </c>
    </row>
    <row r="4448" spans="1:5" ht="13.8" x14ac:dyDescent="0.3">
      <c r="A4448" s="6">
        <v>95545</v>
      </c>
      <c r="B4448" s="6" t="s">
        <v>9826</v>
      </c>
      <c r="C4448" s="6" t="s">
        <v>5372</v>
      </c>
      <c r="D4448" s="10">
        <v>26.75</v>
      </c>
      <c r="E4448" s="5" t="e">
        <f t="shared" si="69"/>
        <v>#REF!</v>
      </c>
    </row>
    <row r="4449" spans="1:5" ht="13.8" x14ac:dyDescent="0.3">
      <c r="A4449" s="6">
        <v>95546</v>
      </c>
      <c r="B4449" s="6" t="s">
        <v>9827</v>
      </c>
      <c r="C4449" s="6" t="s">
        <v>5372</v>
      </c>
      <c r="D4449" s="10">
        <v>93.26</v>
      </c>
      <c r="E4449" s="5" t="e">
        <f t="shared" si="69"/>
        <v>#REF!</v>
      </c>
    </row>
    <row r="4450" spans="1:5" ht="13.8" x14ac:dyDescent="0.3">
      <c r="A4450" s="6">
        <v>95547</v>
      </c>
      <c r="B4450" s="6" t="s">
        <v>9828</v>
      </c>
      <c r="C4450" s="6" t="s">
        <v>5372</v>
      </c>
      <c r="D4450" s="10">
        <v>68.25</v>
      </c>
      <c r="E4450" s="5" t="e">
        <f t="shared" si="69"/>
        <v>#REF!</v>
      </c>
    </row>
    <row r="4451" spans="1:5" ht="13.8" x14ac:dyDescent="0.3">
      <c r="A4451" s="6">
        <v>100848</v>
      </c>
      <c r="B4451" s="6" t="s">
        <v>9829</v>
      </c>
      <c r="C4451" s="6" t="s">
        <v>5372</v>
      </c>
      <c r="D4451" s="10">
        <v>299.45</v>
      </c>
      <c r="E4451" s="5" t="e">
        <f t="shared" si="69"/>
        <v>#REF!</v>
      </c>
    </row>
    <row r="4452" spans="1:5" ht="13.8" x14ac:dyDescent="0.3">
      <c r="A4452" s="6">
        <v>100849</v>
      </c>
      <c r="B4452" s="6" t="s">
        <v>9830</v>
      </c>
      <c r="C4452" s="6" t="s">
        <v>5372</v>
      </c>
      <c r="D4452" s="10">
        <v>28.17</v>
      </c>
      <c r="E4452" s="5" t="e">
        <f t="shared" si="69"/>
        <v>#REF!</v>
      </c>
    </row>
    <row r="4453" spans="1:5" ht="13.8" x14ac:dyDescent="0.3">
      <c r="A4453" s="6">
        <v>100851</v>
      </c>
      <c r="B4453" s="6" t="s">
        <v>9831</v>
      </c>
      <c r="C4453" s="6" t="s">
        <v>5372</v>
      </c>
      <c r="D4453" s="10">
        <v>56.26</v>
      </c>
      <c r="E4453" s="5" t="e">
        <f t="shared" si="69"/>
        <v>#REF!</v>
      </c>
    </row>
    <row r="4454" spans="1:5" ht="13.8" x14ac:dyDescent="0.3">
      <c r="A4454" s="6">
        <v>100852</v>
      </c>
      <c r="B4454" s="6" t="s">
        <v>9832</v>
      </c>
      <c r="C4454" s="6" t="s">
        <v>5372</v>
      </c>
      <c r="D4454" s="10">
        <v>147.91999999999999</v>
      </c>
      <c r="E4454" s="5" t="e">
        <f t="shared" si="69"/>
        <v>#REF!</v>
      </c>
    </row>
    <row r="4455" spans="1:5" ht="13.8" x14ac:dyDescent="0.3">
      <c r="A4455" s="6">
        <v>100854</v>
      </c>
      <c r="B4455" s="6" t="s">
        <v>9833</v>
      </c>
      <c r="C4455" s="6" t="s">
        <v>5372</v>
      </c>
      <c r="D4455" s="10">
        <v>623.21</v>
      </c>
      <c r="E4455" s="5" t="e">
        <f t="shared" si="69"/>
        <v>#REF!</v>
      </c>
    </row>
    <row r="4456" spans="1:5" ht="13.8" x14ac:dyDescent="0.3">
      <c r="A4456" s="6">
        <v>100855</v>
      </c>
      <c r="B4456" s="6" t="s">
        <v>9834</v>
      </c>
      <c r="C4456" s="6" t="s">
        <v>5372</v>
      </c>
      <c r="D4456" s="10">
        <v>26.75</v>
      </c>
      <c r="E4456" s="5" t="e">
        <f t="shared" si="69"/>
        <v>#REF!</v>
      </c>
    </row>
    <row r="4457" spans="1:5" ht="13.8" x14ac:dyDescent="0.3">
      <c r="A4457" s="6">
        <v>100856</v>
      </c>
      <c r="B4457" s="6" t="s">
        <v>9835</v>
      </c>
      <c r="C4457" s="6" t="s">
        <v>5372</v>
      </c>
      <c r="D4457" s="10">
        <v>23.26</v>
      </c>
      <c r="E4457" s="5" t="e">
        <f t="shared" si="69"/>
        <v>#REF!</v>
      </c>
    </row>
    <row r="4458" spans="1:5" ht="13.8" x14ac:dyDescent="0.3">
      <c r="A4458" s="6">
        <v>100857</v>
      </c>
      <c r="B4458" s="6" t="s">
        <v>9836</v>
      </c>
      <c r="C4458" s="6" t="s">
        <v>5372</v>
      </c>
      <c r="D4458" s="10">
        <v>233.16</v>
      </c>
      <c r="E4458" s="5" t="e">
        <f t="shared" si="69"/>
        <v>#REF!</v>
      </c>
    </row>
    <row r="4459" spans="1:5" ht="13.8" x14ac:dyDescent="0.3">
      <c r="A4459" s="6">
        <v>100858</v>
      </c>
      <c r="B4459" s="6" t="s">
        <v>9837</v>
      </c>
      <c r="C4459" s="6" t="s">
        <v>5372</v>
      </c>
      <c r="D4459" s="10">
        <v>484.76</v>
      </c>
      <c r="E4459" s="5" t="e">
        <f t="shared" si="69"/>
        <v>#REF!</v>
      </c>
    </row>
    <row r="4460" spans="1:5" ht="13.8" x14ac:dyDescent="0.3">
      <c r="A4460" s="6">
        <v>100860</v>
      </c>
      <c r="B4460" s="6" t="s">
        <v>9838</v>
      </c>
      <c r="C4460" s="6" t="s">
        <v>5372</v>
      </c>
      <c r="D4460" s="10">
        <v>73.47</v>
      </c>
      <c r="E4460" s="5" t="e">
        <f t="shared" si="69"/>
        <v>#REF!</v>
      </c>
    </row>
    <row r="4461" spans="1:5" ht="13.8" x14ac:dyDescent="0.3">
      <c r="A4461" s="6">
        <v>100861</v>
      </c>
      <c r="B4461" s="6" t="s">
        <v>9839</v>
      </c>
      <c r="C4461" s="6" t="s">
        <v>5372</v>
      </c>
      <c r="D4461" s="10">
        <v>21.56</v>
      </c>
      <c r="E4461" s="5" t="e">
        <f t="shared" si="69"/>
        <v>#REF!</v>
      </c>
    </row>
    <row r="4462" spans="1:5" ht="13.8" x14ac:dyDescent="0.3">
      <c r="A4462" s="6">
        <v>100862</v>
      </c>
      <c r="B4462" s="6" t="s">
        <v>9840</v>
      </c>
      <c r="C4462" s="6" t="s">
        <v>5372</v>
      </c>
      <c r="D4462" s="10">
        <v>23.5</v>
      </c>
      <c r="E4462" s="5" t="e">
        <f t="shared" si="69"/>
        <v>#REF!</v>
      </c>
    </row>
    <row r="4463" spans="1:5" ht="13.8" x14ac:dyDescent="0.3">
      <c r="A4463" s="6">
        <v>100863</v>
      </c>
      <c r="B4463" s="6" t="s">
        <v>9841</v>
      </c>
      <c r="C4463" s="6" t="s">
        <v>5372</v>
      </c>
      <c r="D4463" s="10">
        <v>465.49</v>
      </c>
      <c r="E4463" s="5" t="e">
        <f t="shared" si="69"/>
        <v>#REF!</v>
      </c>
    </row>
    <row r="4464" spans="1:5" ht="13.8" x14ac:dyDescent="0.3">
      <c r="A4464" s="6">
        <v>100864</v>
      </c>
      <c r="B4464" s="6" t="s">
        <v>9842</v>
      </c>
      <c r="C4464" s="6" t="s">
        <v>5372</v>
      </c>
      <c r="D4464" s="10">
        <v>519.29999999999995</v>
      </c>
      <c r="E4464" s="5" t="e">
        <f t="shared" si="69"/>
        <v>#REF!</v>
      </c>
    </row>
    <row r="4465" spans="1:5" ht="13.8" x14ac:dyDescent="0.3">
      <c r="A4465" s="6">
        <v>100865</v>
      </c>
      <c r="B4465" s="6" t="s">
        <v>9843</v>
      </c>
      <c r="C4465" s="6" t="s">
        <v>5372</v>
      </c>
      <c r="D4465" s="10">
        <v>497.43</v>
      </c>
      <c r="E4465" s="5" t="e">
        <f t="shared" si="69"/>
        <v>#REF!</v>
      </c>
    </row>
    <row r="4466" spans="1:5" ht="13.8" x14ac:dyDescent="0.3">
      <c r="A4466" s="6">
        <v>100866</v>
      </c>
      <c r="B4466" s="6" t="s">
        <v>9844</v>
      </c>
      <c r="C4466" s="6" t="s">
        <v>5372</v>
      </c>
      <c r="D4466" s="10">
        <v>227.81</v>
      </c>
      <c r="E4466" s="5" t="e">
        <f t="shared" si="69"/>
        <v>#REF!</v>
      </c>
    </row>
    <row r="4467" spans="1:5" ht="13.8" x14ac:dyDescent="0.3">
      <c r="A4467" s="6">
        <v>100867</v>
      </c>
      <c r="B4467" s="6" t="s">
        <v>9845</v>
      </c>
      <c r="C4467" s="6" t="s">
        <v>5372</v>
      </c>
      <c r="D4467" s="10">
        <v>245.55</v>
      </c>
      <c r="E4467" s="5" t="e">
        <f t="shared" si="69"/>
        <v>#REF!</v>
      </c>
    </row>
    <row r="4468" spans="1:5" ht="13.8" x14ac:dyDescent="0.3">
      <c r="A4468" s="6">
        <v>100868</v>
      </c>
      <c r="B4468" s="6" t="s">
        <v>9846</v>
      </c>
      <c r="C4468" s="6" t="s">
        <v>5372</v>
      </c>
      <c r="D4468" s="10">
        <v>257.36</v>
      </c>
      <c r="E4468" s="5" t="e">
        <f t="shared" si="69"/>
        <v>#REF!</v>
      </c>
    </row>
    <row r="4469" spans="1:5" ht="13.8" x14ac:dyDescent="0.3">
      <c r="A4469" s="6">
        <v>100869</v>
      </c>
      <c r="B4469" s="6" t="s">
        <v>9847</v>
      </c>
      <c r="C4469" s="6" t="s">
        <v>5372</v>
      </c>
      <c r="D4469" s="10">
        <v>266.41000000000003</v>
      </c>
      <c r="E4469" s="5" t="e">
        <f t="shared" si="69"/>
        <v>#REF!</v>
      </c>
    </row>
    <row r="4470" spans="1:5" ht="13.8" x14ac:dyDescent="0.3">
      <c r="A4470" s="6">
        <v>100870</v>
      </c>
      <c r="B4470" s="6" t="s">
        <v>9848</v>
      </c>
      <c r="C4470" s="6" t="s">
        <v>5372</v>
      </c>
      <c r="D4470" s="10">
        <v>163.30000000000001</v>
      </c>
      <c r="E4470" s="5" t="e">
        <f t="shared" si="69"/>
        <v>#REF!</v>
      </c>
    </row>
    <row r="4471" spans="1:5" ht="13.8" x14ac:dyDescent="0.3">
      <c r="A4471" s="6">
        <v>100871</v>
      </c>
      <c r="B4471" s="6" t="s">
        <v>9849</v>
      </c>
      <c r="C4471" s="6" t="s">
        <v>5372</v>
      </c>
      <c r="D4471" s="10">
        <v>177.37</v>
      </c>
      <c r="E4471" s="5" t="e">
        <f t="shared" si="69"/>
        <v>#REF!</v>
      </c>
    </row>
    <row r="4472" spans="1:5" ht="13.8" x14ac:dyDescent="0.3">
      <c r="A4472" s="6">
        <v>100872</v>
      </c>
      <c r="B4472" s="6" t="s">
        <v>9850</v>
      </c>
      <c r="C4472" s="6" t="s">
        <v>5372</v>
      </c>
      <c r="D4472" s="10">
        <v>186.36</v>
      </c>
      <c r="E4472" s="5" t="e">
        <f t="shared" si="69"/>
        <v>#REF!</v>
      </c>
    </row>
    <row r="4473" spans="1:5" ht="13.8" x14ac:dyDescent="0.3">
      <c r="A4473" s="6">
        <v>100873</v>
      </c>
      <c r="B4473" s="6" t="s">
        <v>9851</v>
      </c>
      <c r="C4473" s="6" t="s">
        <v>5372</v>
      </c>
      <c r="D4473" s="10">
        <v>191.97</v>
      </c>
      <c r="E4473" s="5" t="e">
        <f t="shared" si="69"/>
        <v>#REF!</v>
      </c>
    </row>
    <row r="4474" spans="1:5" ht="13.8" x14ac:dyDescent="0.3">
      <c r="A4474" s="6">
        <v>100874</v>
      </c>
      <c r="B4474" s="6" t="s">
        <v>9852</v>
      </c>
      <c r="C4474" s="6" t="s">
        <v>5372</v>
      </c>
      <c r="D4474" s="10">
        <v>227.81</v>
      </c>
      <c r="E4474" s="5" t="e">
        <f t="shared" si="69"/>
        <v>#REF!</v>
      </c>
    </row>
    <row r="4475" spans="1:5" ht="13.8" x14ac:dyDescent="0.3">
      <c r="A4475" s="6">
        <v>100875</v>
      </c>
      <c r="B4475" s="6" t="s">
        <v>9853</v>
      </c>
      <c r="C4475" s="6" t="s">
        <v>5372</v>
      </c>
      <c r="D4475" s="10">
        <v>912.6</v>
      </c>
      <c r="E4475" s="5" t="e">
        <f t="shared" si="69"/>
        <v>#REF!</v>
      </c>
    </row>
    <row r="4476" spans="1:5" ht="13.8" x14ac:dyDescent="0.3">
      <c r="A4476" s="6">
        <v>6087</v>
      </c>
      <c r="B4476" s="6" t="s">
        <v>9854</v>
      </c>
      <c r="C4476" s="6" t="s">
        <v>5372</v>
      </c>
      <c r="D4476" s="10">
        <v>22.66</v>
      </c>
      <c r="E4476" s="5" t="e">
        <f t="shared" si="69"/>
        <v>#REF!</v>
      </c>
    </row>
    <row r="4477" spans="1:5" ht="13.8" x14ac:dyDescent="0.3">
      <c r="A4477" s="6">
        <v>98052</v>
      </c>
      <c r="B4477" s="6" t="s">
        <v>9855</v>
      </c>
      <c r="C4477" s="6" t="s">
        <v>5372</v>
      </c>
      <c r="D4477" s="11">
        <v>1020.4</v>
      </c>
      <c r="E4477" s="5" t="e">
        <f t="shared" si="69"/>
        <v>#REF!</v>
      </c>
    </row>
    <row r="4478" spans="1:5" ht="13.8" x14ac:dyDescent="0.3">
      <c r="A4478" s="6">
        <v>98053</v>
      </c>
      <c r="B4478" s="6" t="s">
        <v>9856</v>
      </c>
      <c r="C4478" s="6" t="s">
        <v>5372</v>
      </c>
      <c r="D4478" s="11">
        <v>1496.53</v>
      </c>
      <c r="E4478" s="5" t="e">
        <f t="shared" si="69"/>
        <v>#REF!</v>
      </c>
    </row>
    <row r="4479" spans="1:5" ht="13.8" x14ac:dyDescent="0.3">
      <c r="A4479" s="6">
        <v>98054</v>
      </c>
      <c r="B4479" s="6" t="s">
        <v>9857</v>
      </c>
      <c r="C4479" s="6" t="s">
        <v>5372</v>
      </c>
      <c r="D4479" s="11">
        <v>2206.73</v>
      </c>
      <c r="E4479" s="5" t="e">
        <f t="shared" si="69"/>
        <v>#REF!</v>
      </c>
    </row>
    <row r="4480" spans="1:5" ht="13.8" x14ac:dyDescent="0.3">
      <c r="A4480" s="6">
        <v>98055</v>
      </c>
      <c r="B4480" s="6" t="s">
        <v>9858</v>
      </c>
      <c r="C4480" s="6" t="s">
        <v>5372</v>
      </c>
      <c r="D4480" s="11">
        <v>2932.42</v>
      </c>
      <c r="E4480" s="5" t="e">
        <f t="shared" si="69"/>
        <v>#REF!</v>
      </c>
    </row>
    <row r="4481" spans="1:5" ht="13.8" x14ac:dyDescent="0.3">
      <c r="A4481" s="6">
        <v>98056</v>
      </c>
      <c r="B4481" s="6" t="s">
        <v>9859</v>
      </c>
      <c r="C4481" s="6" t="s">
        <v>5372</v>
      </c>
      <c r="D4481" s="11">
        <v>3385.05</v>
      </c>
      <c r="E4481" s="5" t="e">
        <f t="shared" si="69"/>
        <v>#REF!</v>
      </c>
    </row>
    <row r="4482" spans="1:5" ht="13.8" x14ac:dyDescent="0.3">
      <c r="A4482" s="6">
        <v>98057</v>
      </c>
      <c r="B4482" s="6" t="s">
        <v>9860</v>
      </c>
      <c r="C4482" s="6" t="s">
        <v>5372</v>
      </c>
      <c r="D4482" s="11">
        <v>4467.8900000000003</v>
      </c>
      <c r="E4482" s="5" t="e">
        <f t="shared" si="69"/>
        <v>#REF!</v>
      </c>
    </row>
    <row r="4483" spans="1:5" ht="13.8" x14ac:dyDescent="0.3">
      <c r="A4483" s="6">
        <v>98066</v>
      </c>
      <c r="B4483" s="6" t="s">
        <v>9861</v>
      </c>
      <c r="C4483" s="6" t="s">
        <v>5372</v>
      </c>
      <c r="D4483" s="11">
        <v>3288.58</v>
      </c>
      <c r="E4483" s="5" t="e">
        <f t="shared" si="69"/>
        <v>#REF!</v>
      </c>
    </row>
    <row r="4484" spans="1:5" ht="13.8" x14ac:dyDescent="0.3">
      <c r="A4484" s="6">
        <v>98067</v>
      </c>
      <c r="B4484" s="6" t="s">
        <v>9862</v>
      </c>
      <c r="C4484" s="6" t="s">
        <v>5372</v>
      </c>
      <c r="D4484" s="11">
        <v>4393.38</v>
      </c>
      <c r="E4484" s="5" t="e">
        <f t="shared" si="69"/>
        <v>#REF!</v>
      </c>
    </row>
    <row r="4485" spans="1:5" ht="13.8" x14ac:dyDescent="0.3">
      <c r="A4485" s="6">
        <v>98068</v>
      </c>
      <c r="B4485" s="6" t="s">
        <v>9863</v>
      </c>
      <c r="C4485" s="6" t="s">
        <v>5372</v>
      </c>
      <c r="D4485" s="11">
        <v>6213.06</v>
      </c>
      <c r="E4485" s="5" t="e">
        <f t="shared" si="69"/>
        <v>#REF!</v>
      </c>
    </row>
    <row r="4486" spans="1:5" ht="13.8" x14ac:dyDescent="0.3">
      <c r="A4486" s="6">
        <v>98069</v>
      </c>
      <c r="B4486" s="6" t="s">
        <v>9864</v>
      </c>
      <c r="C4486" s="6" t="s">
        <v>5372</v>
      </c>
      <c r="D4486" s="11">
        <v>8334.5499999999993</v>
      </c>
      <c r="E4486" s="5" t="e">
        <f t="shared" si="69"/>
        <v>#REF!</v>
      </c>
    </row>
    <row r="4487" spans="1:5" ht="13.8" x14ac:dyDescent="0.3">
      <c r="A4487" s="6">
        <v>98070</v>
      </c>
      <c r="B4487" s="6" t="s">
        <v>9865</v>
      </c>
      <c r="C4487" s="6" t="s">
        <v>5372</v>
      </c>
      <c r="D4487" s="11">
        <v>9547.59</v>
      </c>
      <c r="E4487" s="5" t="e">
        <f t="shared" si="69"/>
        <v>#REF!</v>
      </c>
    </row>
    <row r="4488" spans="1:5" ht="13.8" x14ac:dyDescent="0.3">
      <c r="A4488" s="6">
        <v>98071</v>
      </c>
      <c r="B4488" s="6" t="s">
        <v>9866</v>
      </c>
      <c r="C4488" s="6" t="s">
        <v>5372</v>
      </c>
      <c r="D4488" s="11">
        <v>10470</v>
      </c>
      <c r="E4488" s="5" t="e">
        <f t="shared" ref="E4488:E4551" si="70">TRUNC(D4488-(D4488*$F$3),2)</f>
        <v>#REF!</v>
      </c>
    </row>
    <row r="4489" spans="1:5" ht="13.8" x14ac:dyDescent="0.3">
      <c r="A4489" s="6">
        <v>98072</v>
      </c>
      <c r="B4489" s="6" t="s">
        <v>9867</v>
      </c>
      <c r="C4489" s="6" t="s">
        <v>5372</v>
      </c>
      <c r="D4489" s="11">
        <v>2747.95</v>
      </c>
      <c r="E4489" s="5" t="e">
        <f t="shared" si="70"/>
        <v>#REF!</v>
      </c>
    </row>
    <row r="4490" spans="1:5" ht="13.8" x14ac:dyDescent="0.3">
      <c r="A4490" s="6">
        <v>98073</v>
      </c>
      <c r="B4490" s="6" t="s">
        <v>9868</v>
      </c>
      <c r="C4490" s="6" t="s">
        <v>5372</v>
      </c>
      <c r="D4490" s="11">
        <v>4297.18</v>
      </c>
      <c r="E4490" s="5" t="e">
        <f t="shared" si="70"/>
        <v>#REF!</v>
      </c>
    </row>
    <row r="4491" spans="1:5" ht="13.8" x14ac:dyDescent="0.3">
      <c r="A4491" s="6">
        <v>98074</v>
      </c>
      <c r="B4491" s="6" t="s">
        <v>9869</v>
      </c>
      <c r="C4491" s="6" t="s">
        <v>5372</v>
      </c>
      <c r="D4491" s="11">
        <v>6673.73</v>
      </c>
      <c r="E4491" s="5" t="e">
        <f t="shared" si="70"/>
        <v>#REF!</v>
      </c>
    </row>
    <row r="4492" spans="1:5" ht="13.8" x14ac:dyDescent="0.3">
      <c r="A4492" s="6">
        <v>98075</v>
      </c>
      <c r="B4492" s="6" t="s">
        <v>9870</v>
      </c>
      <c r="C4492" s="6" t="s">
        <v>5372</v>
      </c>
      <c r="D4492" s="11">
        <v>8679.2099999999991</v>
      </c>
      <c r="E4492" s="5" t="e">
        <f t="shared" si="70"/>
        <v>#REF!</v>
      </c>
    </row>
    <row r="4493" spans="1:5" ht="13.8" x14ac:dyDescent="0.3">
      <c r="A4493" s="6">
        <v>98076</v>
      </c>
      <c r="B4493" s="6" t="s">
        <v>9871</v>
      </c>
      <c r="C4493" s="6" t="s">
        <v>5372</v>
      </c>
      <c r="D4493" s="11">
        <v>10002.61</v>
      </c>
      <c r="E4493" s="5" t="e">
        <f t="shared" si="70"/>
        <v>#REF!</v>
      </c>
    </row>
    <row r="4494" spans="1:5" ht="13.8" x14ac:dyDescent="0.3">
      <c r="A4494" s="6">
        <v>98077</v>
      </c>
      <c r="B4494" s="6" t="s">
        <v>9872</v>
      </c>
      <c r="C4494" s="6" t="s">
        <v>5372</v>
      </c>
      <c r="D4494" s="11">
        <v>11776.92</v>
      </c>
      <c r="E4494" s="5" t="e">
        <f t="shared" si="70"/>
        <v>#REF!</v>
      </c>
    </row>
    <row r="4495" spans="1:5" ht="13.8" x14ac:dyDescent="0.3">
      <c r="A4495" s="6">
        <v>98078</v>
      </c>
      <c r="B4495" s="6" t="s">
        <v>9873</v>
      </c>
      <c r="C4495" s="6" t="s">
        <v>5372</v>
      </c>
      <c r="D4495" s="11">
        <v>2674.71</v>
      </c>
      <c r="E4495" s="5" t="e">
        <f t="shared" si="70"/>
        <v>#REF!</v>
      </c>
    </row>
    <row r="4496" spans="1:5" ht="13.8" x14ac:dyDescent="0.3">
      <c r="A4496" s="6">
        <v>98079</v>
      </c>
      <c r="B4496" s="6" t="s">
        <v>9874</v>
      </c>
      <c r="C4496" s="6" t="s">
        <v>5372</v>
      </c>
      <c r="D4496" s="11">
        <v>4697.53</v>
      </c>
      <c r="E4496" s="5" t="e">
        <f t="shared" si="70"/>
        <v>#REF!</v>
      </c>
    </row>
    <row r="4497" spans="1:5" ht="13.8" x14ac:dyDescent="0.3">
      <c r="A4497" s="6">
        <v>98080</v>
      </c>
      <c r="B4497" s="6" t="s">
        <v>9875</v>
      </c>
      <c r="C4497" s="6" t="s">
        <v>5372</v>
      </c>
      <c r="D4497" s="11">
        <v>6058.74</v>
      </c>
      <c r="E4497" s="5" t="e">
        <f t="shared" si="70"/>
        <v>#REF!</v>
      </c>
    </row>
    <row r="4498" spans="1:5" ht="13.8" x14ac:dyDescent="0.3">
      <c r="A4498" s="6">
        <v>98081</v>
      </c>
      <c r="B4498" s="6" t="s">
        <v>9876</v>
      </c>
      <c r="C4498" s="6" t="s">
        <v>5372</v>
      </c>
      <c r="D4498" s="11">
        <v>8989.74</v>
      </c>
      <c r="E4498" s="5" t="e">
        <f t="shared" si="70"/>
        <v>#REF!</v>
      </c>
    </row>
    <row r="4499" spans="1:5" ht="13.8" x14ac:dyDescent="0.3">
      <c r="A4499" s="6">
        <v>98082</v>
      </c>
      <c r="B4499" s="6" t="s">
        <v>9877</v>
      </c>
      <c r="C4499" s="6" t="s">
        <v>5372</v>
      </c>
      <c r="D4499" s="11">
        <v>2585.25</v>
      </c>
      <c r="E4499" s="5" t="e">
        <f t="shared" si="70"/>
        <v>#REF!</v>
      </c>
    </row>
    <row r="4500" spans="1:5" ht="13.8" x14ac:dyDescent="0.3">
      <c r="A4500" s="6">
        <v>98083</v>
      </c>
      <c r="B4500" s="6" t="s">
        <v>9878</v>
      </c>
      <c r="C4500" s="6" t="s">
        <v>5372</v>
      </c>
      <c r="D4500" s="11">
        <v>3420.7</v>
      </c>
      <c r="E4500" s="5" t="e">
        <f t="shared" si="70"/>
        <v>#REF!</v>
      </c>
    </row>
    <row r="4501" spans="1:5" ht="13.8" x14ac:dyDescent="0.3">
      <c r="A4501" s="6">
        <v>98084</v>
      </c>
      <c r="B4501" s="6" t="s">
        <v>9879</v>
      </c>
      <c r="C4501" s="6" t="s">
        <v>5372</v>
      </c>
      <c r="D4501" s="11">
        <v>4808.59</v>
      </c>
      <c r="E4501" s="5" t="e">
        <f t="shared" si="70"/>
        <v>#REF!</v>
      </c>
    </row>
    <row r="4502" spans="1:5" ht="13.8" x14ac:dyDescent="0.3">
      <c r="A4502" s="6">
        <v>98085</v>
      </c>
      <c r="B4502" s="6" t="s">
        <v>9880</v>
      </c>
      <c r="C4502" s="6" t="s">
        <v>5372</v>
      </c>
      <c r="D4502" s="11">
        <v>6515.43</v>
      </c>
      <c r="E4502" s="5" t="e">
        <f t="shared" si="70"/>
        <v>#REF!</v>
      </c>
    </row>
    <row r="4503" spans="1:5" ht="13.8" x14ac:dyDescent="0.3">
      <c r="A4503" s="6">
        <v>98086</v>
      </c>
      <c r="B4503" s="6" t="s">
        <v>9881</v>
      </c>
      <c r="C4503" s="6" t="s">
        <v>5372</v>
      </c>
      <c r="D4503" s="11">
        <v>7373.35</v>
      </c>
      <c r="E4503" s="5" t="e">
        <f t="shared" si="70"/>
        <v>#REF!</v>
      </c>
    </row>
    <row r="4504" spans="1:5" ht="13.8" x14ac:dyDescent="0.3">
      <c r="A4504" s="6">
        <v>98087</v>
      </c>
      <c r="B4504" s="6" t="s">
        <v>9882</v>
      </c>
      <c r="C4504" s="6" t="s">
        <v>5372</v>
      </c>
      <c r="D4504" s="11">
        <v>7904.91</v>
      </c>
      <c r="E4504" s="5" t="e">
        <f t="shared" si="70"/>
        <v>#REF!</v>
      </c>
    </row>
    <row r="4505" spans="1:5" ht="13.8" x14ac:dyDescent="0.3">
      <c r="A4505" s="6">
        <v>98088</v>
      </c>
      <c r="B4505" s="6" t="s">
        <v>9883</v>
      </c>
      <c r="C4505" s="6" t="s">
        <v>5372</v>
      </c>
      <c r="D4505" s="11">
        <v>2205.6999999999998</v>
      </c>
      <c r="E4505" s="5" t="e">
        <f t="shared" si="70"/>
        <v>#REF!</v>
      </c>
    </row>
    <row r="4506" spans="1:5" ht="13.8" x14ac:dyDescent="0.3">
      <c r="A4506" s="6">
        <v>98089</v>
      </c>
      <c r="B4506" s="6" t="s">
        <v>9884</v>
      </c>
      <c r="C4506" s="6" t="s">
        <v>5372</v>
      </c>
      <c r="D4506" s="11">
        <v>3492.41</v>
      </c>
      <c r="E4506" s="5" t="e">
        <f t="shared" si="70"/>
        <v>#REF!</v>
      </c>
    </row>
    <row r="4507" spans="1:5" ht="13.8" x14ac:dyDescent="0.3">
      <c r="A4507" s="6">
        <v>98090</v>
      </c>
      <c r="B4507" s="6" t="s">
        <v>9885</v>
      </c>
      <c r="C4507" s="6" t="s">
        <v>5372</v>
      </c>
      <c r="D4507" s="11">
        <v>5491.94</v>
      </c>
      <c r="E4507" s="5" t="e">
        <f t="shared" si="70"/>
        <v>#REF!</v>
      </c>
    </row>
    <row r="4508" spans="1:5" ht="13.8" x14ac:dyDescent="0.3">
      <c r="A4508" s="6">
        <v>98091</v>
      </c>
      <c r="B4508" s="6" t="s">
        <v>9886</v>
      </c>
      <c r="C4508" s="6" t="s">
        <v>5372</v>
      </c>
      <c r="D4508" s="11">
        <v>7101.33</v>
      </c>
      <c r="E4508" s="5" t="e">
        <f t="shared" si="70"/>
        <v>#REF!</v>
      </c>
    </row>
    <row r="4509" spans="1:5" ht="13.8" x14ac:dyDescent="0.3">
      <c r="A4509" s="6">
        <v>98092</v>
      </c>
      <c r="B4509" s="6" t="s">
        <v>9887</v>
      </c>
      <c r="C4509" s="6" t="s">
        <v>5372</v>
      </c>
      <c r="D4509" s="11">
        <v>8336.31</v>
      </c>
      <c r="E4509" s="5" t="e">
        <f t="shared" si="70"/>
        <v>#REF!</v>
      </c>
    </row>
    <row r="4510" spans="1:5" ht="13.8" x14ac:dyDescent="0.3">
      <c r="A4510" s="6">
        <v>98093</v>
      </c>
      <c r="B4510" s="6" t="s">
        <v>9888</v>
      </c>
      <c r="C4510" s="6" t="s">
        <v>5372</v>
      </c>
      <c r="D4510" s="11">
        <v>9842.51</v>
      </c>
      <c r="E4510" s="5" t="e">
        <f t="shared" si="70"/>
        <v>#REF!</v>
      </c>
    </row>
    <row r="4511" spans="1:5" ht="13.8" x14ac:dyDescent="0.3">
      <c r="A4511" s="6">
        <v>98094</v>
      </c>
      <c r="B4511" s="6" t="s">
        <v>9889</v>
      </c>
      <c r="C4511" s="6" t="s">
        <v>5372</v>
      </c>
      <c r="D4511" s="11">
        <v>1797.56</v>
      </c>
      <c r="E4511" s="5" t="e">
        <f t="shared" si="70"/>
        <v>#REF!</v>
      </c>
    </row>
    <row r="4512" spans="1:5" ht="13.8" x14ac:dyDescent="0.3">
      <c r="A4512" s="6">
        <v>98099</v>
      </c>
      <c r="B4512" s="6" t="s">
        <v>9890</v>
      </c>
      <c r="C4512" s="6" t="s">
        <v>5372</v>
      </c>
      <c r="D4512" s="11">
        <v>3090.71</v>
      </c>
      <c r="E4512" s="5" t="e">
        <f t="shared" si="70"/>
        <v>#REF!</v>
      </c>
    </row>
    <row r="4513" spans="1:5" ht="13.8" x14ac:dyDescent="0.3">
      <c r="A4513" s="6">
        <v>98100</v>
      </c>
      <c r="B4513" s="6" t="s">
        <v>9891</v>
      </c>
      <c r="C4513" s="6" t="s">
        <v>5372</v>
      </c>
      <c r="D4513" s="11">
        <v>4046.58</v>
      </c>
      <c r="E4513" s="5" t="e">
        <f t="shared" si="70"/>
        <v>#REF!</v>
      </c>
    </row>
    <row r="4514" spans="1:5" ht="13.8" x14ac:dyDescent="0.3">
      <c r="A4514" s="6">
        <v>98101</v>
      </c>
      <c r="B4514" s="6" t="s">
        <v>9892</v>
      </c>
      <c r="C4514" s="6" t="s">
        <v>5372</v>
      </c>
      <c r="D4514" s="11">
        <v>5993.27</v>
      </c>
      <c r="E4514" s="5" t="e">
        <f t="shared" si="70"/>
        <v>#REF!</v>
      </c>
    </row>
    <row r="4515" spans="1:5" ht="13.8" x14ac:dyDescent="0.3">
      <c r="A4515" s="6">
        <v>98109</v>
      </c>
      <c r="B4515" s="6" t="s">
        <v>9893</v>
      </c>
      <c r="C4515" s="6" t="s">
        <v>5372</v>
      </c>
      <c r="D4515" s="10">
        <v>549.07000000000005</v>
      </c>
      <c r="E4515" s="5" t="e">
        <f t="shared" si="70"/>
        <v>#REF!</v>
      </c>
    </row>
    <row r="4516" spans="1:5" ht="13.8" x14ac:dyDescent="0.3">
      <c r="A4516" s="6">
        <v>98110</v>
      </c>
      <c r="B4516" s="6" t="s">
        <v>9894</v>
      </c>
      <c r="C4516" s="6" t="s">
        <v>5372</v>
      </c>
      <c r="D4516" s="10">
        <v>312.51</v>
      </c>
      <c r="E4516" s="5" t="e">
        <f t="shared" si="70"/>
        <v>#REF!</v>
      </c>
    </row>
    <row r="4517" spans="1:5" ht="13.8" x14ac:dyDescent="0.3">
      <c r="A4517" s="6">
        <v>98111</v>
      </c>
      <c r="B4517" s="6" t="s">
        <v>9895</v>
      </c>
      <c r="C4517" s="6" t="s">
        <v>5372</v>
      </c>
      <c r="D4517" s="10">
        <v>17.27</v>
      </c>
      <c r="E4517" s="5" t="e">
        <f t="shared" si="70"/>
        <v>#REF!</v>
      </c>
    </row>
    <row r="4518" spans="1:5" ht="13.8" x14ac:dyDescent="0.3">
      <c r="A4518" s="6">
        <v>98114</v>
      </c>
      <c r="B4518" s="6" t="s">
        <v>9896</v>
      </c>
      <c r="C4518" s="6" t="s">
        <v>5372</v>
      </c>
      <c r="D4518" s="10">
        <v>459.21</v>
      </c>
      <c r="E4518" s="5" t="e">
        <f t="shared" si="70"/>
        <v>#REF!</v>
      </c>
    </row>
    <row r="4519" spans="1:5" ht="13.8" x14ac:dyDescent="0.3">
      <c r="A4519" s="6">
        <v>98115</v>
      </c>
      <c r="B4519" s="6" t="s">
        <v>9897</v>
      </c>
      <c r="C4519" s="6" t="s">
        <v>5372</v>
      </c>
      <c r="D4519" s="10">
        <v>81.239999999999995</v>
      </c>
      <c r="E4519" s="5" t="e">
        <f t="shared" si="70"/>
        <v>#REF!</v>
      </c>
    </row>
    <row r="4520" spans="1:5" ht="13.8" x14ac:dyDescent="0.3">
      <c r="A4520" s="6">
        <v>89957</v>
      </c>
      <c r="B4520" s="6" t="s">
        <v>9898</v>
      </c>
      <c r="C4520" s="6" t="s">
        <v>5372</v>
      </c>
      <c r="D4520" s="10">
        <v>89.44</v>
      </c>
      <c r="E4520" s="5" t="e">
        <f t="shared" si="70"/>
        <v>#REF!</v>
      </c>
    </row>
    <row r="4521" spans="1:5" ht="13.8" x14ac:dyDescent="0.3">
      <c r="A4521" s="6">
        <v>89959</v>
      </c>
      <c r="B4521" s="6" t="s">
        <v>9899</v>
      </c>
      <c r="C4521" s="6" t="s">
        <v>5372</v>
      </c>
      <c r="D4521" s="10">
        <v>151.41999999999999</v>
      </c>
      <c r="E4521" s="5" t="e">
        <f t="shared" si="70"/>
        <v>#REF!</v>
      </c>
    </row>
    <row r="4522" spans="1:5" ht="13.8" x14ac:dyDescent="0.3">
      <c r="A4522" s="6">
        <v>89349</v>
      </c>
      <c r="B4522" s="6" t="s">
        <v>9900</v>
      </c>
      <c r="C4522" s="6" t="s">
        <v>5372</v>
      </c>
      <c r="D4522" s="10">
        <v>22.38</v>
      </c>
      <c r="E4522" s="5" t="e">
        <f t="shared" si="70"/>
        <v>#REF!</v>
      </c>
    </row>
    <row r="4523" spans="1:5" ht="13.8" x14ac:dyDescent="0.3">
      <c r="A4523" s="6">
        <v>89351</v>
      </c>
      <c r="B4523" s="6" t="s">
        <v>9901</v>
      </c>
      <c r="C4523" s="6" t="s">
        <v>5372</v>
      </c>
      <c r="D4523" s="10">
        <v>25.56</v>
      </c>
      <c r="E4523" s="5" t="e">
        <f t="shared" si="70"/>
        <v>#REF!</v>
      </c>
    </row>
    <row r="4524" spans="1:5" ht="13.8" x14ac:dyDescent="0.3">
      <c r="A4524" s="6">
        <v>89352</v>
      </c>
      <c r="B4524" s="6" t="s">
        <v>9902</v>
      </c>
      <c r="C4524" s="6" t="s">
        <v>5372</v>
      </c>
      <c r="D4524" s="10">
        <v>29.12</v>
      </c>
      <c r="E4524" s="5" t="e">
        <f t="shared" si="70"/>
        <v>#REF!</v>
      </c>
    </row>
    <row r="4525" spans="1:5" ht="13.8" x14ac:dyDescent="0.3">
      <c r="A4525" s="6">
        <v>89353</v>
      </c>
      <c r="B4525" s="6" t="s">
        <v>9903</v>
      </c>
      <c r="C4525" s="6" t="s">
        <v>5372</v>
      </c>
      <c r="D4525" s="10">
        <v>30.39</v>
      </c>
      <c r="E4525" s="5" t="e">
        <f t="shared" si="70"/>
        <v>#REF!</v>
      </c>
    </row>
    <row r="4526" spans="1:5" ht="13.8" x14ac:dyDescent="0.3">
      <c r="A4526" s="6">
        <v>89354</v>
      </c>
      <c r="B4526" s="6" t="s">
        <v>9904</v>
      </c>
      <c r="C4526" s="6" t="s">
        <v>5372</v>
      </c>
      <c r="D4526" s="10">
        <v>237.77</v>
      </c>
      <c r="E4526" s="5" t="e">
        <f t="shared" si="70"/>
        <v>#REF!</v>
      </c>
    </row>
    <row r="4527" spans="1:5" ht="13.8" x14ac:dyDescent="0.3">
      <c r="A4527" s="6">
        <v>89969</v>
      </c>
      <c r="B4527" s="6" t="s">
        <v>9905</v>
      </c>
      <c r="C4527" s="6" t="s">
        <v>5372</v>
      </c>
      <c r="D4527" s="10">
        <v>31.43</v>
      </c>
      <c r="E4527" s="5" t="e">
        <f t="shared" si="70"/>
        <v>#REF!</v>
      </c>
    </row>
    <row r="4528" spans="1:5" ht="13.8" x14ac:dyDescent="0.3">
      <c r="A4528" s="6">
        <v>89970</v>
      </c>
      <c r="B4528" s="6" t="s">
        <v>9906</v>
      </c>
      <c r="C4528" s="6" t="s">
        <v>5372</v>
      </c>
      <c r="D4528" s="10">
        <v>34.369999999999997</v>
      </c>
      <c r="E4528" s="5" t="e">
        <f t="shared" si="70"/>
        <v>#REF!</v>
      </c>
    </row>
    <row r="4529" spans="1:5" ht="13.8" x14ac:dyDescent="0.3">
      <c r="A4529" s="6">
        <v>89971</v>
      </c>
      <c r="B4529" s="6" t="s">
        <v>9907</v>
      </c>
      <c r="C4529" s="6" t="s">
        <v>5372</v>
      </c>
      <c r="D4529" s="10">
        <v>36.08</v>
      </c>
      <c r="E4529" s="5" t="e">
        <f t="shared" si="70"/>
        <v>#REF!</v>
      </c>
    </row>
    <row r="4530" spans="1:5" ht="13.8" x14ac:dyDescent="0.3">
      <c r="A4530" s="6">
        <v>89972</v>
      </c>
      <c r="B4530" s="6" t="s">
        <v>9908</v>
      </c>
      <c r="C4530" s="6" t="s">
        <v>5372</v>
      </c>
      <c r="D4530" s="10">
        <v>38.67</v>
      </c>
      <c r="E4530" s="5" t="e">
        <f t="shared" si="70"/>
        <v>#REF!</v>
      </c>
    </row>
    <row r="4531" spans="1:5" ht="13.8" x14ac:dyDescent="0.3">
      <c r="A4531" s="6">
        <v>89973</v>
      </c>
      <c r="B4531" s="6" t="s">
        <v>9909</v>
      </c>
      <c r="C4531" s="6" t="s">
        <v>5372</v>
      </c>
      <c r="D4531" s="10">
        <v>370.43</v>
      </c>
      <c r="E4531" s="5" t="e">
        <f t="shared" si="70"/>
        <v>#REF!</v>
      </c>
    </row>
    <row r="4532" spans="1:5" ht="13.8" x14ac:dyDescent="0.3">
      <c r="A4532" s="6">
        <v>89974</v>
      </c>
      <c r="B4532" s="6" t="s">
        <v>9910</v>
      </c>
      <c r="C4532" s="6" t="s">
        <v>5372</v>
      </c>
      <c r="D4532" s="10">
        <v>194.45</v>
      </c>
      <c r="E4532" s="5" t="e">
        <f t="shared" si="70"/>
        <v>#REF!</v>
      </c>
    </row>
    <row r="4533" spans="1:5" ht="13.8" x14ac:dyDescent="0.3">
      <c r="A4533" s="6">
        <v>89984</v>
      </c>
      <c r="B4533" s="6" t="s">
        <v>9911</v>
      </c>
      <c r="C4533" s="6" t="s">
        <v>5372</v>
      </c>
      <c r="D4533" s="10">
        <v>62.36</v>
      </c>
      <c r="E4533" s="5" t="e">
        <f t="shared" si="70"/>
        <v>#REF!</v>
      </c>
    </row>
    <row r="4534" spans="1:5" ht="13.8" x14ac:dyDescent="0.3">
      <c r="A4534" s="6">
        <v>89985</v>
      </c>
      <c r="B4534" s="6" t="s">
        <v>9912</v>
      </c>
      <c r="C4534" s="6" t="s">
        <v>5372</v>
      </c>
      <c r="D4534" s="10">
        <v>64.19</v>
      </c>
      <c r="E4534" s="5" t="e">
        <f t="shared" si="70"/>
        <v>#REF!</v>
      </c>
    </row>
    <row r="4535" spans="1:5" ht="13.8" x14ac:dyDescent="0.3">
      <c r="A4535" s="6">
        <v>89986</v>
      </c>
      <c r="B4535" s="6" t="s">
        <v>9913</v>
      </c>
      <c r="C4535" s="6" t="s">
        <v>5372</v>
      </c>
      <c r="D4535" s="10">
        <v>60.81</v>
      </c>
      <c r="E4535" s="5" t="e">
        <f t="shared" si="70"/>
        <v>#REF!</v>
      </c>
    </row>
    <row r="4536" spans="1:5" ht="13.8" x14ac:dyDescent="0.3">
      <c r="A4536" s="6">
        <v>89987</v>
      </c>
      <c r="B4536" s="6" t="s">
        <v>9914</v>
      </c>
      <c r="C4536" s="6" t="s">
        <v>5372</v>
      </c>
      <c r="D4536" s="10">
        <v>67.569999999999993</v>
      </c>
      <c r="E4536" s="5" t="e">
        <f t="shared" si="70"/>
        <v>#REF!</v>
      </c>
    </row>
    <row r="4537" spans="1:5" ht="13.8" x14ac:dyDescent="0.3">
      <c r="A4537" s="6">
        <v>90371</v>
      </c>
      <c r="B4537" s="6" t="s">
        <v>9915</v>
      </c>
      <c r="C4537" s="6" t="s">
        <v>5372</v>
      </c>
      <c r="D4537" s="10">
        <v>16.13</v>
      </c>
      <c r="E4537" s="5" t="e">
        <f t="shared" si="70"/>
        <v>#REF!</v>
      </c>
    </row>
    <row r="4538" spans="1:5" ht="13.8" x14ac:dyDescent="0.3">
      <c r="A4538" s="6">
        <v>94489</v>
      </c>
      <c r="B4538" s="6" t="s">
        <v>9916</v>
      </c>
      <c r="C4538" s="6" t="s">
        <v>5372</v>
      </c>
      <c r="D4538" s="10">
        <v>12.96</v>
      </c>
      <c r="E4538" s="5" t="e">
        <f t="shared" si="70"/>
        <v>#REF!</v>
      </c>
    </row>
    <row r="4539" spans="1:5" ht="13.8" x14ac:dyDescent="0.3">
      <c r="A4539" s="6">
        <v>94490</v>
      </c>
      <c r="B4539" s="6" t="s">
        <v>9917</v>
      </c>
      <c r="C4539" s="6" t="s">
        <v>5372</v>
      </c>
      <c r="D4539" s="10">
        <v>22.14</v>
      </c>
      <c r="E4539" s="5" t="e">
        <f t="shared" si="70"/>
        <v>#REF!</v>
      </c>
    </row>
    <row r="4540" spans="1:5" ht="13.8" x14ac:dyDescent="0.3">
      <c r="A4540" s="6">
        <v>94491</v>
      </c>
      <c r="B4540" s="6" t="s">
        <v>9918</v>
      </c>
      <c r="C4540" s="6" t="s">
        <v>5372</v>
      </c>
      <c r="D4540" s="10">
        <v>30.62</v>
      </c>
      <c r="E4540" s="5" t="e">
        <f t="shared" si="70"/>
        <v>#REF!</v>
      </c>
    </row>
    <row r="4541" spans="1:5" ht="13.8" x14ac:dyDescent="0.3">
      <c r="A4541" s="6">
        <v>94492</v>
      </c>
      <c r="B4541" s="6" t="s">
        <v>9919</v>
      </c>
      <c r="C4541" s="6" t="s">
        <v>5372</v>
      </c>
      <c r="D4541" s="10">
        <v>31.34</v>
      </c>
      <c r="E4541" s="5" t="e">
        <f t="shared" si="70"/>
        <v>#REF!</v>
      </c>
    </row>
    <row r="4542" spans="1:5" ht="13.8" x14ac:dyDescent="0.3">
      <c r="A4542" s="6">
        <v>94493</v>
      </c>
      <c r="B4542" s="6" t="s">
        <v>9920</v>
      </c>
      <c r="C4542" s="6" t="s">
        <v>5372</v>
      </c>
      <c r="D4542" s="10">
        <v>56.8</v>
      </c>
      <c r="E4542" s="5" t="e">
        <f t="shared" si="70"/>
        <v>#REF!</v>
      </c>
    </row>
    <row r="4543" spans="1:5" ht="13.8" x14ac:dyDescent="0.3">
      <c r="A4543" s="6">
        <v>94494</v>
      </c>
      <c r="B4543" s="6" t="s">
        <v>9921</v>
      </c>
      <c r="C4543" s="6" t="s">
        <v>5372</v>
      </c>
      <c r="D4543" s="10">
        <v>47.36</v>
      </c>
      <c r="E4543" s="5" t="e">
        <f t="shared" si="70"/>
        <v>#REF!</v>
      </c>
    </row>
    <row r="4544" spans="1:5" ht="13.8" x14ac:dyDescent="0.3">
      <c r="A4544" s="6">
        <v>94495</v>
      </c>
      <c r="B4544" s="6" t="s">
        <v>9922</v>
      </c>
      <c r="C4544" s="6" t="s">
        <v>5372</v>
      </c>
      <c r="D4544" s="10">
        <v>61.46</v>
      </c>
      <c r="E4544" s="5" t="e">
        <f t="shared" si="70"/>
        <v>#REF!</v>
      </c>
    </row>
    <row r="4545" spans="1:5" ht="13.8" x14ac:dyDescent="0.3">
      <c r="A4545" s="6">
        <v>94496</v>
      </c>
      <c r="B4545" s="6" t="s">
        <v>9923</v>
      </c>
      <c r="C4545" s="6" t="s">
        <v>5372</v>
      </c>
      <c r="D4545" s="10">
        <v>75.92</v>
      </c>
      <c r="E4545" s="5" t="e">
        <f t="shared" si="70"/>
        <v>#REF!</v>
      </c>
    </row>
    <row r="4546" spans="1:5" ht="13.8" x14ac:dyDescent="0.3">
      <c r="A4546" s="6">
        <v>94497</v>
      </c>
      <c r="B4546" s="6" t="s">
        <v>9924</v>
      </c>
      <c r="C4546" s="6" t="s">
        <v>5372</v>
      </c>
      <c r="D4546" s="10">
        <v>89.7</v>
      </c>
      <c r="E4546" s="5" t="e">
        <f t="shared" si="70"/>
        <v>#REF!</v>
      </c>
    </row>
    <row r="4547" spans="1:5" ht="13.8" x14ac:dyDescent="0.3">
      <c r="A4547" s="6">
        <v>94498</v>
      </c>
      <c r="B4547" s="6" t="s">
        <v>9925</v>
      </c>
      <c r="C4547" s="6" t="s">
        <v>5372</v>
      </c>
      <c r="D4547" s="10">
        <v>116.72</v>
      </c>
      <c r="E4547" s="5" t="e">
        <f t="shared" si="70"/>
        <v>#REF!</v>
      </c>
    </row>
    <row r="4548" spans="1:5" ht="13.8" x14ac:dyDescent="0.3">
      <c r="A4548" s="6">
        <v>94499</v>
      </c>
      <c r="B4548" s="6" t="s">
        <v>9926</v>
      </c>
      <c r="C4548" s="6" t="s">
        <v>5372</v>
      </c>
      <c r="D4548" s="10">
        <v>215.8</v>
      </c>
      <c r="E4548" s="5" t="e">
        <f t="shared" si="70"/>
        <v>#REF!</v>
      </c>
    </row>
    <row r="4549" spans="1:5" ht="13.8" x14ac:dyDescent="0.3">
      <c r="A4549" s="6">
        <v>94500</v>
      </c>
      <c r="B4549" s="6" t="s">
        <v>9927</v>
      </c>
      <c r="C4549" s="6" t="s">
        <v>5372</v>
      </c>
      <c r="D4549" s="10">
        <v>257.11</v>
      </c>
      <c r="E4549" s="5" t="e">
        <f t="shared" si="70"/>
        <v>#REF!</v>
      </c>
    </row>
    <row r="4550" spans="1:5" ht="13.8" x14ac:dyDescent="0.3">
      <c r="A4550" s="6">
        <v>94501</v>
      </c>
      <c r="B4550" s="6" t="s">
        <v>9928</v>
      </c>
      <c r="C4550" s="6" t="s">
        <v>5372</v>
      </c>
      <c r="D4550" s="10">
        <v>508.14</v>
      </c>
      <c r="E4550" s="5" t="e">
        <f t="shared" si="70"/>
        <v>#REF!</v>
      </c>
    </row>
    <row r="4551" spans="1:5" ht="13.8" x14ac:dyDescent="0.3">
      <c r="A4551" s="6">
        <v>94792</v>
      </c>
      <c r="B4551" s="6" t="s">
        <v>9929</v>
      </c>
      <c r="C4551" s="6" t="s">
        <v>5372</v>
      </c>
      <c r="D4551" s="10">
        <v>95.8</v>
      </c>
      <c r="E4551" s="5" t="e">
        <f t="shared" si="70"/>
        <v>#REF!</v>
      </c>
    </row>
    <row r="4552" spans="1:5" ht="13.8" x14ac:dyDescent="0.3">
      <c r="A4552" s="6">
        <v>94793</v>
      </c>
      <c r="B4552" s="6" t="s">
        <v>9930</v>
      </c>
      <c r="C4552" s="6" t="s">
        <v>5372</v>
      </c>
      <c r="D4552" s="10">
        <v>124.72</v>
      </c>
      <c r="E4552" s="5" t="e">
        <f t="shared" ref="E4552:E4615" si="71">TRUNC(D4552-(D4552*$F$3),2)</f>
        <v>#REF!</v>
      </c>
    </row>
    <row r="4553" spans="1:5" ht="13.8" x14ac:dyDescent="0.3">
      <c r="A4553" s="6">
        <v>94794</v>
      </c>
      <c r="B4553" s="6" t="s">
        <v>9931</v>
      </c>
      <c r="C4553" s="6" t="s">
        <v>5372</v>
      </c>
      <c r="D4553" s="10">
        <v>129.38</v>
      </c>
      <c r="E4553" s="5" t="e">
        <f t="shared" si="71"/>
        <v>#REF!</v>
      </c>
    </row>
    <row r="4554" spans="1:5" ht="13.8" x14ac:dyDescent="0.3">
      <c r="A4554" s="6">
        <v>94795</v>
      </c>
      <c r="B4554" s="6" t="s">
        <v>9932</v>
      </c>
      <c r="C4554" s="6" t="s">
        <v>5372</v>
      </c>
      <c r="D4554" s="10">
        <v>17.05</v>
      </c>
      <c r="E4554" s="5" t="e">
        <f t="shared" si="71"/>
        <v>#REF!</v>
      </c>
    </row>
    <row r="4555" spans="1:5" ht="13.8" x14ac:dyDescent="0.3">
      <c r="A4555" s="6">
        <v>94796</v>
      </c>
      <c r="B4555" s="6" t="s">
        <v>9933</v>
      </c>
      <c r="C4555" s="6" t="s">
        <v>5372</v>
      </c>
      <c r="D4555" s="10">
        <v>20.13</v>
      </c>
      <c r="E4555" s="5" t="e">
        <f t="shared" si="71"/>
        <v>#REF!</v>
      </c>
    </row>
    <row r="4556" spans="1:5" ht="13.8" x14ac:dyDescent="0.3">
      <c r="A4556" s="6">
        <v>94797</v>
      </c>
      <c r="B4556" s="6" t="s">
        <v>9934</v>
      </c>
      <c r="C4556" s="6" t="s">
        <v>5372</v>
      </c>
      <c r="D4556" s="10">
        <v>30.4</v>
      </c>
      <c r="E4556" s="5" t="e">
        <f t="shared" si="71"/>
        <v>#REF!</v>
      </c>
    </row>
    <row r="4557" spans="1:5" ht="13.8" x14ac:dyDescent="0.3">
      <c r="A4557" s="6">
        <v>94798</v>
      </c>
      <c r="B4557" s="6" t="s">
        <v>9935</v>
      </c>
      <c r="C4557" s="6" t="s">
        <v>5372</v>
      </c>
      <c r="D4557" s="10">
        <v>64.510000000000005</v>
      </c>
      <c r="E4557" s="5" t="e">
        <f t="shared" si="71"/>
        <v>#REF!</v>
      </c>
    </row>
    <row r="4558" spans="1:5" ht="13.8" x14ac:dyDescent="0.3">
      <c r="A4558" s="6">
        <v>94799</v>
      </c>
      <c r="B4558" s="6" t="s">
        <v>9936</v>
      </c>
      <c r="C4558" s="6" t="s">
        <v>5372</v>
      </c>
      <c r="D4558" s="10">
        <v>63.05</v>
      </c>
      <c r="E4558" s="5" t="e">
        <f t="shared" si="71"/>
        <v>#REF!</v>
      </c>
    </row>
    <row r="4559" spans="1:5" ht="13.8" x14ac:dyDescent="0.3">
      <c r="A4559" s="6">
        <v>94800</v>
      </c>
      <c r="B4559" s="6" t="s">
        <v>9937</v>
      </c>
      <c r="C4559" s="6" t="s">
        <v>5372</v>
      </c>
      <c r="D4559" s="10">
        <v>106.49</v>
      </c>
      <c r="E4559" s="5" t="e">
        <f t="shared" si="71"/>
        <v>#REF!</v>
      </c>
    </row>
    <row r="4560" spans="1:5" ht="13.8" x14ac:dyDescent="0.3">
      <c r="A4560" s="6">
        <v>95248</v>
      </c>
      <c r="B4560" s="6" t="s">
        <v>9938</v>
      </c>
      <c r="C4560" s="6" t="s">
        <v>5372</v>
      </c>
      <c r="D4560" s="10">
        <v>57.63</v>
      </c>
      <c r="E4560" s="5" t="e">
        <f t="shared" si="71"/>
        <v>#REF!</v>
      </c>
    </row>
    <row r="4561" spans="1:5" ht="13.8" x14ac:dyDescent="0.3">
      <c r="A4561" s="6">
        <v>95249</v>
      </c>
      <c r="B4561" s="6" t="s">
        <v>9939</v>
      </c>
      <c r="C4561" s="6" t="s">
        <v>5372</v>
      </c>
      <c r="D4561" s="10">
        <v>62.98</v>
      </c>
      <c r="E4561" s="5" t="e">
        <f t="shared" si="71"/>
        <v>#REF!</v>
      </c>
    </row>
    <row r="4562" spans="1:5" ht="13.8" x14ac:dyDescent="0.3">
      <c r="A4562" s="6">
        <v>95250</v>
      </c>
      <c r="B4562" s="6" t="s">
        <v>9940</v>
      </c>
      <c r="C4562" s="6" t="s">
        <v>5372</v>
      </c>
      <c r="D4562" s="10">
        <v>76.98</v>
      </c>
      <c r="E4562" s="5" t="e">
        <f t="shared" si="71"/>
        <v>#REF!</v>
      </c>
    </row>
    <row r="4563" spans="1:5" ht="13.8" x14ac:dyDescent="0.3">
      <c r="A4563" s="6">
        <v>95251</v>
      </c>
      <c r="B4563" s="6" t="s">
        <v>9941</v>
      </c>
      <c r="C4563" s="6" t="s">
        <v>5372</v>
      </c>
      <c r="D4563" s="10">
        <v>103.96</v>
      </c>
      <c r="E4563" s="5" t="e">
        <f t="shared" si="71"/>
        <v>#REF!</v>
      </c>
    </row>
    <row r="4564" spans="1:5" ht="13.8" x14ac:dyDescent="0.3">
      <c r="A4564" s="6">
        <v>95252</v>
      </c>
      <c r="B4564" s="6" t="s">
        <v>9942</v>
      </c>
      <c r="C4564" s="6" t="s">
        <v>5372</v>
      </c>
      <c r="D4564" s="10">
        <v>120.47</v>
      </c>
      <c r="E4564" s="5" t="e">
        <f t="shared" si="71"/>
        <v>#REF!</v>
      </c>
    </row>
    <row r="4565" spans="1:5" ht="13.8" x14ac:dyDescent="0.3">
      <c r="A4565" s="6">
        <v>95253</v>
      </c>
      <c r="B4565" s="6" t="s">
        <v>9943</v>
      </c>
      <c r="C4565" s="6" t="s">
        <v>5372</v>
      </c>
      <c r="D4565" s="10">
        <v>174.04</v>
      </c>
      <c r="E4565" s="5" t="e">
        <f t="shared" si="71"/>
        <v>#REF!</v>
      </c>
    </row>
    <row r="4566" spans="1:5" ht="13.8" x14ac:dyDescent="0.3">
      <c r="A4566" s="6">
        <v>99619</v>
      </c>
      <c r="B4566" s="6" t="s">
        <v>9944</v>
      </c>
      <c r="C4566" s="6" t="s">
        <v>5372</v>
      </c>
      <c r="D4566" s="10">
        <v>58.93</v>
      </c>
      <c r="E4566" s="5" t="e">
        <f t="shared" si="71"/>
        <v>#REF!</v>
      </c>
    </row>
    <row r="4567" spans="1:5" ht="13.8" x14ac:dyDescent="0.3">
      <c r="A4567" s="6">
        <v>99620</v>
      </c>
      <c r="B4567" s="6" t="s">
        <v>9945</v>
      </c>
      <c r="C4567" s="6" t="s">
        <v>5372</v>
      </c>
      <c r="D4567" s="10">
        <v>94.92</v>
      </c>
      <c r="E4567" s="5" t="e">
        <f t="shared" si="71"/>
        <v>#REF!</v>
      </c>
    </row>
    <row r="4568" spans="1:5" ht="13.8" x14ac:dyDescent="0.3">
      <c r="A4568" s="6">
        <v>99621</v>
      </c>
      <c r="B4568" s="6" t="s">
        <v>9946</v>
      </c>
      <c r="C4568" s="6" t="s">
        <v>5372</v>
      </c>
      <c r="D4568" s="10">
        <v>131.16999999999999</v>
      </c>
      <c r="E4568" s="5" t="e">
        <f t="shared" si="71"/>
        <v>#REF!</v>
      </c>
    </row>
    <row r="4569" spans="1:5" ht="13.8" x14ac:dyDescent="0.3">
      <c r="A4569" s="6">
        <v>99622</v>
      </c>
      <c r="B4569" s="6" t="s">
        <v>9947</v>
      </c>
      <c r="C4569" s="6" t="s">
        <v>5372</v>
      </c>
      <c r="D4569" s="10">
        <v>143.83000000000001</v>
      </c>
      <c r="E4569" s="5" t="e">
        <f t="shared" si="71"/>
        <v>#REF!</v>
      </c>
    </row>
    <row r="4570" spans="1:5" ht="13.8" x14ac:dyDescent="0.3">
      <c r="A4570" s="6">
        <v>99623</v>
      </c>
      <c r="B4570" s="6" t="s">
        <v>9948</v>
      </c>
      <c r="C4570" s="6" t="s">
        <v>5372</v>
      </c>
      <c r="D4570" s="10">
        <v>193.1</v>
      </c>
      <c r="E4570" s="5" t="e">
        <f t="shared" si="71"/>
        <v>#REF!</v>
      </c>
    </row>
    <row r="4571" spans="1:5" ht="13.8" x14ac:dyDescent="0.3">
      <c r="A4571" s="6">
        <v>99624</v>
      </c>
      <c r="B4571" s="6" t="s">
        <v>9949</v>
      </c>
      <c r="C4571" s="6" t="s">
        <v>5372</v>
      </c>
      <c r="D4571" s="10">
        <v>265.62</v>
      </c>
      <c r="E4571" s="5" t="e">
        <f t="shared" si="71"/>
        <v>#REF!</v>
      </c>
    </row>
    <row r="4572" spans="1:5" ht="13.8" x14ac:dyDescent="0.3">
      <c r="A4572" s="6">
        <v>99625</v>
      </c>
      <c r="B4572" s="6" t="s">
        <v>9950</v>
      </c>
      <c r="C4572" s="6" t="s">
        <v>5372</v>
      </c>
      <c r="D4572" s="10">
        <v>358.56</v>
      </c>
      <c r="E4572" s="5" t="e">
        <f t="shared" si="71"/>
        <v>#REF!</v>
      </c>
    </row>
    <row r="4573" spans="1:5" ht="13.8" x14ac:dyDescent="0.3">
      <c r="A4573" s="6">
        <v>99626</v>
      </c>
      <c r="B4573" s="6" t="s">
        <v>9951</v>
      </c>
      <c r="C4573" s="6" t="s">
        <v>5372</v>
      </c>
      <c r="D4573" s="10">
        <v>542.09</v>
      </c>
      <c r="E4573" s="5" t="e">
        <f t="shared" si="71"/>
        <v>#REF!</v>
      </c>
    </row>
    <row r="4574" spans="1:5" ht="13.8" x14ac:dyDescent="0.3">
      <c r="A4574" s="6">
        <v>99627</v>
      </c>
      <c r="B4574" s="6" t="s">
        <v>9952</v>
      </c>
      <c r="C4574" s="6" t="s">
        <v>5372</v>
      </c>
      <c r="D4574" s="10">
        <v>55.26</v>
      </c>
      <c r="E4574" s="5" t="e">
        <f t="shared" si="71"/>
        <v>#REF!</v>
      </c>
    </row>
    <row r="4575" spans="1:5" ht="13.8" x14ac:dyDescent="0.3">
      <c r="A4575" s="6">
        <v>99628</v>
      </c>
      <c r="B4575" s="6" t="s">
        <v>9953</v>
      </c>
      <c r="C4575" s="6" t="s">
        <v>5372</v>
      </c>
      <c r="D4575" s="10">
        <v>39.93</v>
      </c>
      <c r="E4575" s="5" t="e">
        <f t="shared" si="71"/>
        <v>#REF!</v>
      </c>
    </row>
    <row r="4576" spans="1:5" ht="13.8" x14ac:dyDescent="0.3">
      <c r="A4576" s="6">
        <v>99629</v>
      </c>
      <c r="B4576" s="6" t="s">
        <v>9954</v>
      </c>
      <c r="C4576" s="6" t="s">
        <v>5372</v>
      </c>
      <c r="D4576" s="10">
        <v>60.04</v>
      </c>
      <c r="E4576" s="5" t="e">
        <f t="shared" si="71"/>
        <v>#REF!</v>
      </c>
    </row>
    <row r="4577" spans="1:5" ht="13.8" x14ac:dyDescent="0.3">
      <c r="A4577" s="6">
        <v>99630</v>
      </c>
      <c r="B4577" s="6" t="s">
        <v>9955</v>
      </c>
      <c r="C4577" s="6" t="s">
        <v>5372</v>
      </c>
      <c r="D4577" s="10">
        <v>79.08</v>
      </c>
      <c r="E4577" s="5" t="e">
        <f t="shared" si="71"/>
        <v>#REF!</v>
      </c>
    </row>
    <row r="4578" spans="1:5" ht="13.8" x14ac:dyDescent="0.3">
      <c r="A4578" s="6">
        <v>99631</v>
      </c>
      <c r="B4578" s="6" t="s">
        <v>9956</v>
      </c>
      <c r="C4578" s="6" t="s">
        <v>5372</v>
      </c>
      <c r="D4578" s="10">
        <v>87.54</v>
      </c>
      <c r="E4578" s="5" t="e">
        <f t="shared" si="71"/>
        <v>#REF!</v>
      </c>
    </row>
    <row r="4579" spans="1:5" ht="13.8" x14ac:dyDescent="0.3">
      <c r="A4579" s="6">
        <v>99632</v>
      </c>
      <c r="B4579" s="6" t="s">
        <v>9957</v>
      </c>
      <c r="C4579" s="6" t="s">
        <v>5372</v>
      </c>
      <c r="D4579" s="10">
        <v>117.83</v>
      </c>
      <c r="E4579" s="5" t="e">
        <f t="shared" si="71"/>
        <v>#REF!</v>
      </c>
    </row>
    <row r="4580" spans="1:5" ht="13.8" x14ac:dyDescent="0.3">
      <c r="A4580" s="6">
        <v>99633</v>
      </c>
      <c r="B4580" s="6" t="s">
        <v>9958</v>
      </c>
      <c r="C4580" s="6" t="s">
        <v>5372</v>
      </c>
      <c r="D4580" s="10">
        <v>229.77</v>
      </c>
      <c r="E4580" s="5" t="e">
        <f t="shared" si="71"/>
        <v>#REF!</v>
      </c>
    </row>
    <row r="4581" spans="1:5" ht="13.8" x14ac:dyDescent="0.3">
      <c r="A4581" s="6">
        <v>99634</v>
      </c>
      <c r="B4581" s="6" t="s">
        <v>9959</v>
      </c>
      <c r="C4581" s="6" t="s">
        <v>5372</v>
      </c>
      <c r="D4581" s="10">
        <v>380.06</v>
      </c>
      <c r="E4581" s="5" t="e">
        <f t="shared" si="71"/>
        <v>#REF!</v>
      </c>
    </row>
    <row r="4582" spans="1:5" ht="13.8" x14ac:dyDescent="0.3">
      <c r="A4582" s="6">
        <v>99635</v>
      </c>
      <c r="B4582" s="6" t="s">
        <v>9960</v>
      </c>
      <c r="C4582" s="6" t="s">
        <v>5372</v>
      </c>
      <c r="D4582" s="10">
        <v>232.96</v>
      </c>
      <c r="E4582" s="5" t="e">
        <f t="shared" si="71"/>
        <v>#REF!</v>
      </c>
    </row>
    <row r="4583" spans="1:5" ht="13.8" x14ac:dyDescent="0.3">
      <c r="A4583" s="6">
        <v>95634</v>
      </c>
      <c r="B4583" s="6" t="s">
        <v>9961</v>
      </c>
      <c r="C4583" s="6" t="s">
        <v>5372</v>
      </c>
      <c r="D4583" s="10">
        <v>103.61</v>
      </c>
      <c r="E4583" s="5" t="e">
        <f t="shared" si="71"/>
        <v>#REF!</v>
      </c>
    </row>
    <row r="4584" spans="1:5" ht="13.8" x14ac:dyDescent="0.3">
      <c r="A4584" s="6">
        <v>95635</v>
      </c>
      <c r="B4584" s="6" t="s">
        <v>9962</v>
      </c>
      <c r="C4584" s="6" t="s">
        <v>5372</v>
      </c>
      <c r="D4584" s="10">
        <v>111.61</v>
      </c>
      <c r="E4584" s="5" t="e">
        <f t="shared" si="71"/>
        <v>#REF!</v>
      </c>
    </row>
    <row r="4585" spans="1:5" ht="13.8" x14ac:dyDescent="0.3">
      <c r="A4585" s="6">
        <v>95637</v>
      </c>
      <c r="B4585" s="6" t="s">
        <v>9963</v>
      </c>
      <c r="C4585" s="6" t="s">
        <v>5372</v>
      </c>
      <c r="D4585" s="10">
        <v>334.26</v>
      </c>
      <c r="E4585" s="5" t="e">
        <f t="shared" si="71"/>
        <v>#REF!</v>
      </c>
    </row>
    <row r="4586" spans="1:5" ht="13.8" x14ac:dyDescent="0.3">
      <c r="A4586" s="6">
        <v>95638</v>
      </c>
      <c r="B4586" s="6" t="s">
        <v>9964</v>
      </c>
      <c r="C4586" s="6" t="s">
        <v>5372</v>
      </c>
      <c r="D4586" s="10">
        <v>405.26</v>
      </c>
      <c r="E4586" s="5" t="e">
        <f t="shared" si="71"/>
        <v>#REF!</v>
      </c>
    </row>
    <row r="4587" spans="1:5" ht="13.8" x14ac:dyDescent="0.3">
      <c r="A4587" s="6">
        <v>95639</v>
      </c>
      <c r="B4587" s="6" t="s">
        <v>9965</v>
      </c>
      <c r="C4587" s="6" t="s">
        <v>5372</v>
      </c>
      <c r="D4587" s="10">
        <v>513.47</v>
      </c>
      <c r="E4587" s="5" t="e">
        <f t="shared" si="71"/>
        <v>#REF!</v>
      </c>
    </row>
    <row r="4588" spans="1:5" ht="13.8" x14ac:dyDescent="0.3">
      <c r="A4588" s="6">
        <v>95641</v>
      </c>
      <c r="B4588" s="6" t="s">
        <v>9966</v>
      </c>
      <c r="C4588" s="6" t="s">
        <v>5372</v>
      </c>
      <c r="D4588" s="10">
        <v>192.05</v>
      </c>
      <c r="E4588" s="5" t="e">
        <f t="shared" si="71"/>
        <v>#REF!</v>
      </c>
    </row>
    <row r="4589" spans="1:5" ht="13.8" x14ac:dyDescent="0.3">
      <c r="A4589" s="6">
        <v>95642</v>
      </c>
      <c r="B4589" s="6" t="s">
        <v>9967</v>
      </c>
      <c r="C4589" s="6" t="s">
        <v>5372</v>
      </c>
      <c r="D4589" s="10">
        <v>284.08999999999997</v>
      </c>
      <c r="E4589" s="5" t="e">
        <f t="shared" si="71"/>
        <v>#REF!</v>
      </c>
    </row>
    <row r="4590" spans="1:5" ht="13.8" x14ac:dyDescent="0.3">
      <c r="A4590" s="6">
        <v>95643</v>
      </c>
      <c r="B4590" s="6" t="s">
        <v>9968</v>
      </c>
      <c r="C4590" s="6" t="s">
        <v>5372</v>
      </c>
      <c r="D4590" s="10">
        <v>372.04</v>
      </c>
      <c r="E4590" s="5" t="e">
        <f t="shared" si="71"/>
        <v>#REF!</v>
      </c>
    </row>
    <row r="4591" spans="1:5" ht="13.8" x14ac:dyDescent="0.3">
      <c r="A4591" s="6">
        <v>95644</v>
      </c>
      <c r="B4591" s="6" t="s">
        <v>9969</v>
      </c>
      <c r="C4591" s="6" t="s">
        <v>5372</v>
      </c>
      <c r="D4591" s="10">
        <v>141.31</v>
      </c>
      <c r="E4591" s="5" t="e">
        <f t="shared" si="71"/>
        <v>#REF!</v>
      </c>
    </row>
    <row r="4592" spans="1:5" ht="13.8" x14ac:dyDescent="0.3">
      <c r="A4592" s="6">
        <v>95645</v>
      </c>
      <c r="B4592" s="6" t="s">
        <v>9970</v>
      </c>
      <c r="C4592" s="6" t="s">
        <v>5372</v>
      </c>
      <c r="D4592" s="10">
        <v>259.98</v>
      </c>
      <c r="E4592" s="5" t="e">
        <f t="shared" si="71"/>
        <v>#REF!</v>
      </c>
    </row>
    <row r="4593" spans="1:5" ht="13.8" x14ac:dyDescent="0.3">
      <c r="A4593" s="6">
        <v>95646</v>
      </c>
      <c r="B4593" s="6" t="s">
        <v>9971</v>
      </c>
      <c r="C4593" s="6" t="s">
        <v>5372</v>
      </c>
      <c r="D4593" s="10">
        <v>387.63</v>
      </c>
      <c r="E4593" s="5" t="e">
        <f t="shared" si="71"/>
        <v>#REF!</v>
      </c>
    </row>
    <row r="4594" spans="1:5" ht="13.8" x14ac:dyDescent="0.3">
      <c r="A4594" s="6">
        <v>95647</v>
      </c>
      <c r="B4594" s="6" t="s">
        <v>9972</v>
      </c>
      <c r="C4594" s="6" t="s">
        <v>5372</v>
      </c>
      <c r="D4594" s="10">
        <v>508.77</v>
      </c>
      <c r="E4594" s="5" t="e">
        <f t="shared" si="71"/>
        <v>#REF!</v>
      </c>
    </row>
    <row r="4595" spans="1:5" ht="13.8" x14ac:dyDescent="0.3">
      <c r="A4595" s="6">
        <v>95673</v>
      </c>
      <c r="B4595" s="6" t="s">
        <v>9973</v>
      </c>
      <c r="C4595" s="6" t="s">
        <v>5372</v>
      </c>
      <c r="D4595" s="10">
        <v>99.88</v>
      </c>
      <c r="E4595" s="5" t="e">
        <f t="shared" si="71"/>
        <v>#REF!</v>
      </c>
    </row>
    <row r="4596" spans="1:5" ht="13.8" x14ac:dyDescent="0.3">
      <c r="A4596" s="6">
        <v>95674</v>
      </c>
      <c r="B4596" s="6" t="s">
        <v>9974</v>
      </c>
      <c r="C4596" s="6" t="s">
        <v>5372</v>
      </c>
      <c r="D4596" s="10">
        <v>106.22</v>
      </c>
      <c r="E4596" s="5" t="e">
        <f t="shared" si="71"/>
        <v>#REF!</v>
      </c>
    </row>
    <row r="4597" spans="1:5" ht="13.8" x14ac:dyDescent="0.3">
      <c r="A4597" s="6">
        <v>95675</v>
      </c>
      <c r="B4597" s="6" t="s">
        <v>9975</v>
      </c>
      <c r="C4597" s="6" t="s">
        <v>5372</v>
      </c>
      <c r="D4597" s="10">
        <v>129.94999999999999</v>
      </c>
      <c r="E4597" s="5" t="e">
        <f t="shared" si="71"/>
        <v>#REF!</v>
      </c>
    </row>
    <row r="4598" spans="1:5" ht="13.8" x14ac:dyDescent="0.3">
      <c r="A4598" s="6">
        <v>95676</v>
      </c>
      <c r="B4598" s="6" t="s">
        <v>9976</v>
      </c>
      <c r="C4598" s="6" t="s">
        <v>5372</v>
      </c>
      <c r="D4598" s="10">
        <v>65.489999999999995</v>
      </c>
      <c r="E4598" s="5" t="e">
        <f t="shared" si="71"/>
        <v>#REF!</v>
      </c>
    </row>
    <row r="4599" spans="1:5" ht="13.8" x14ac:dyDescent="0.3">
      <c r="A4599" s="6">
        <v>97741</v>
      </c>
      <c r="B4599" s="6" t="s">
        <v>9977</v>
      </c>
      <c r="C4599" s="6" t="s">
        <v>5372</v>
      </c>
      <c r="D4599" s="10">
        <v>107.02</v>
      </c>
      <c r="E4599" s="5" t="e">
        <f t="shared" si="71"/>
        <v>#REF!</v>
      </c>
    </row>
    <row r="4600" spans="1:5" ht="13.8" x14ac:dyDescent="0.3">
      <c r="A4600" s="6">
        <v>72285</v>
      </c>
      <c r="B4600" s="6" t="s">
        <v>9978</v>
      </c>
      <c r="C4600" s="6" t="s">
        <v>5372</v>
      </c>
      <c r="D4600" s="10">
        <v>73.59</v>
      </c>
      <c r="E4600" s="5" t="e">
        <f t="shared" si="71"/>
        <v>#REF!</v>
      </c>
    </row>
    <row r="4601" spans="1:5" ht="13.8" x14ac:dyDescent="0.3">
      <c r="A4601" s="6">
        <v>90436</v>
      </c>
      <c r="B4601" s="6" t="s">
        <v>9979</v>
      </c>
      <c r="C4601" s="6" t="s">
        <v>5372</v>
      </c>
      <c r="D4601" s="10">
        <v>9.2899999999999991</v>
      </c>
      <c r="E4601" s="5" t="e">
        <f t="shared" si="71"/>
        <v>#REF!</v>
      </c>
    </row>
    <row r="4602" spans="1:5" ht="13.8" x14ac:dyDescent="0.3">
      <c r="A4602" s="6">
        <v>90437</v>
      </c>
      <c r="B4602" s="6" t="s">
        <v>9980</v>
      </c>
      <c r="C4602" s="6" t="s">
        <v>5372</v>
      </c>
      <c r="D4602" s="10">
        <v>22.58</v>
      </c>
      <c r="E4602" s="5" t="e">
        <f t="shared" si="71"/>
        <v>#REF!</v>
      </c>
    </row>
    <row r="4603" spans="1:5" ht="13.8" x14ac:dyDescent="0.3">
      <c r="A4603" s="6">
        <v>90438</v>
      </c>
      <c r="B4603" s="6" t="s">
        <v>9981</v>
      </c>
      <c r="C4603" s="6" t="s">
        <v>5372</v>
      </c>
      <c r="D4603" s="10">
        <v>32.36</v>
      </c>
      <c r="E4603" s="5" t="e">
        <f t="shared" si="71"/>
        <v>#REF!</v>
      </c>
    </row>
    <row r="4604" spans="1:5" ht="13.8" x14ac:dyDescent="0.3">
      <c r="A4604" s="6">
        <v>90439</v>
      </c>
      <c r="B4604" s="6" t="s">
        <v>9982</v>
      </c>
      <c r="C4604" s="6" t="s">
        <v>5372</v>
      </c>
      <c r="D4604" s="10">
        <v>37.93</v>
      </c>
      <c r="E4604" s="5" t="e">
        <f t="shared" si="71"/>
        <v>#REF!</v>
      </c>
    </row>
    <row r="4605" spans="1:5" ht="13.8" x14ac:dyDescent="0.3">
      <c r="A4605" s="6">
        <v>90440</v>
      </c>
      <c r="B4605" s="6" t="s">
        <v>9983</v>
      </c>
      <c r="C4605" s="6" t="s">
        <v>5372</v>
      </c>
      <c r="D4605" s="10">
        <v>60.76</v>
      </c>
      <c r="E4605" s="5" t="e">
        <f t="shared" si="71"/>
        <v>#REF!</v>
      </c>
    </row>
    <row r="4606" spans="1:5" ht="13.8" x14ac:dyDescent="0.3">
      <c r="A4606" s="6">
        <v>90441</v>
      </c>
      <c r="B4606" s="6" t="s">
        <v>9984</v>
      </c>
      <c r="C4606" s="6" t="s">
        <v>5372</v>
      </c>
      <c r="D4606" s="10">
        <v>77.62</v>
      </c>
      <c r="E4606" s="5" t="e">
        <f t="shared" si="71"/>
        <v>#REF!</v>
      </c>
    </row>
    <row r="4607" spans="1:5" ht="13.8" x14ac:dyDescent="0.3">
      <c r="A4607" s="6">
        <v>90443</v>
      </c>
      <c r="B4607" s="6" t="s">
        <v>9985</v>
      </c>
      <c r="C4607" s="6" t="s">
        <v>1</v>
      </c>
      <c r="D4607" s="10">
        <v>8.4499999999999993</v>
      </c>
      <c r="E4607" s="5" t="e">
        <f t="shared" si="71"/>
        <v>#REF!</v>
      </c>
    </row>
    <row r="4608" spans="1:5" ht="13.8" x14ac:dyDescent="0.3">
      <c r="A4608" s="6">
        <v>90444</v>
      </c>
      <c r="B4608" s="6" t="s">
        <v>9986</v>
      </c>
      <c r="C4608" s="6" t="s">
        <v>1</v>
      </c>
      <c r="D4608" s="10">
        <v>16.27</v>
      </c>
      <c r="E4608" s="5" t="e">
        <f t="shared" si="71"/>
        <v>#REF!</v>
      </c>
    </row>
    <row r="4609" spans="1:5" ht="13.8" x14ac:dyDescent="0.3">
      <c r="A4609" s="6">
        <v>90445</v>
      </c>
      <c r="B4609" s="6" t="s">
        <v>9987</v>
      </c>
      <c r="C4609" s="6" t="s">
        <v>1</v>
      </c>
      <c r="D4609" s="10">
        <v>17.38</v>
      </c>
      <c r="E4609" s="5" t="e">
        <f t="shared" si="71"/>
        <v>#REF!</v>
      </c>
    </row>
    <row r="4610" spans="1:5" ht="13.8" x14ac:dyDescent="0.3">
      <c r="A4610" s="6">
        <v>90446</v>
      </c>
      <c r="B4610" s="6" t="s">
        <v>9988</v>
      </c>
      <c r="C4610" s="6" t="s">
        <v>1</v>
      </c>
      <c r="D4610" s="10">
        <v>18.88</v>
      </c>
      <c r="E4610" s="5" t="e">
        <f t="shared" si="71"/>
        <v>#REF!</v>
      </c>
    </row>
    <row r="4611" spans="1:5" ht="13.8" x14ac:dyDescent="0.3">
      <c r="A4611" s="6">
        <v>90447</v>
      </c>
      <c r="B4611" s="6" t="s">
        <v>9989</v>
      </c>
      <c r="C4611" s="6" t="s">
        <v>1</v>
      </c>
      <c r="D4611" s="10">
        <v>4.22</v>
      </c>
      <c r="E4611" s="5" t="e">
        <f t="shared" si="71"/>
        <v>#REF!</v>
      </c>
    </row>
    <row r="4612" spans="1:5" ht="13.8" x14ac:dyDescent="0.3">
      <c r="A4612" s="6">
        <v>90451</v>
      </c>
      <c r="B4612" s="6" t="s">
        <v>9990</v>
      </c>
      <c r="C4612" s="6" t="s">
        <v>5372</v>
      </c>
      <c r="D4612" s="10">
        <v>2.88</v>
      </c>
      <c r="E4612" s="5" t="e">
        <f t="shared" si="71"/>
        <v>#REF!</v>
      </c>
    </row>
    <row r="4613" spans="1:5" ht="13.8" x14ac:dyDescent="0.3">
      <c r="A4613" s="6">
        <v>90452</v>
      </c>
      <c r="B4613" s="6" t="s">
        <v>9991</v>
      </c>
      <c r="C4613" s="6" t="s">
        <v>5372</v>
      </c>
      <c r="D4613" s="10">
        <v>12.82</v>
      </c>
      <c r="E4613" s="5" t="e">
        <f t="shared" si="71"/>
        <v>#REF!</v>
      </c>
    </row>
    <row r="4614" spans="1:5" ht="13.8" x14ac:dyDescent="0.3">
      <c r="A4614" s="6">
        <v>90453</v>
      </c>
      <c r="B4614" s="6" t="s">
        <v>9992</v>
      </c>
      <c r="C4614" s="6" t="s">
        <v>5372</v>
      </c>
      <c r="D4614" s="10">
        <v>1.73</v>
      </c>
      <c r="E4614" s="5" t="e">
        <f t="shared" si="71"/>
        <v>#REF!</v>
      </c>
    </row>
    <row r="4615" spans="1:5" ht="13.8" x14ac:dyDescent="0.3">
      <c r="A4615" s="6">
        <v>90454</v>
      </c>
      <c r="B4615" s="6" t="s">
        <v>9993</v>
      </c>
      <c r="C4615" s="6" t="s">
        <v>5372</v>
      </c>
      <c r="D4615" s="10">
        <v>3.07</v>
      </c>
      <c r="E4615" s="5" t="e">
        <f t="shared" si="71"/>
        <v>#REF!</v>
      </c>
    </row>
    <row r="4616" spans="1:5" ht="13.8" x14ac:dyDescent="0.3">
      <c r="A4616" s="6">
        <v>90455</v>
      </c>
      <c r="B4616" s="6" t="s">
        <v>9994</v>
      </c>
      <c r="C4616" s="6" t="s">
        <v>5372</v>
      </c>
      <c r="D4616" s="10">
        <v>4.07</v>
      </c>
      <c r="E4616" s="5" t="e">
        <f t="shared" ref="E4616:E4679" si="72">TRUNC(D4616-(D4616*$F$3),2)</f>
        <v>#REF!</v>
      </c>
    </row>
    <row r="4617" spans="1:5" ht="13.8" x14ac:dyDescent="0.3">
      <c r="A4617" s="6">
        <v>90456</v>
      </c>
      <c r="B4617" s="6" t="s">
        <v>9995</v>
      </c>
      <c r="C4617" s="6" t="s">
        <v>5372</v>
      </c>
      <c r="D4617" s="10">
        <v>2.71</v>
      </c>
      <c r="E4617" s="5" t="e">
        <f t="shared" si="72"/>
        <v>#REF!</v>
      </c>
    </row>
    <row r="4618" spans="1:5" ht="13.8" x14ac:dyDescent="0.3">
      <c r="A4618" s="6">
        <v>90457</v>
      </c>
      <c r="B4618" s="6" t="s">
        <v>9996</v>
      </c>
      <c r="C4618" s="6" t="s">
        <v>5372</v>
      </c>
      <c r="D4618" s="10">
        <v>6.19</v>
      </c>
      <c r="E4618" s="5" t="e">
        <f t="shared" si="72"/>
        <v>#REF!</v>
      </c>
    </row>
    <row r="4619" spans="1:5" ht="13.8" x14ac:dyDescent="0.3">
      <c r="A4619" s="6">
        <v>90458</v>
      </c>
      <c r="B4619" s="6" t="s">
        <v>9997</v>
      </c>
      <c r="C4619" s="6" t="s">
        <v>5372</v>
      </c>
      <c r="D4619" s="10">
        <v>17.55</v>
      </c>
      <c r="E4619" s="5" t="e">
        <f t="shared" si="72"/>
        <v>#REF!</v>
      </c>
    </row>
    <row r="4620" spans="1:5" ht="13.8" x14ac:dyDescent="0.3">
      <c r="A4620" s="6">
        <v>90459</v>
      </c>
      <c r="B4620" s="6" t="s">
        <v>9998</v>
      </c>
      <c r="C4620" s="6" t="s">
        <v>5372</v>
      </c>
      <c r="D4620" s="10">
        <v>24.75</v>
      </c>
      <c r="E4620" s="5" t="e">
        <f t="shared" si="72"/>
        <v>#REF!</v>
      </c>
    </row>
    <row r="4621" spans="1:5" ht="13.8" x14ac:dyDescent="0.3">
      <c r="A4621" s="6">
        <v>90460</v>
      </c>
      <c r="B4621" s="6" t="s">
        <v>9999</v>
      </c>
      <c r="C4621" s="6" t="s">
        <v>1</v>
      </c>
      <c r="D4621" s="10">
        <v>26.72</v>
      </c>
      <c r="E4621" s="5" t="e">
        <f t="shared" si="72"/>
        <v>#REF!</v>
      </c>
    </row>
    <row r="4622" spans="1:5" ht="13.8" x14ac:dyDescent="0.3">
      <c r="A4622" s="6">
        <v>90461</v>
      </c>
      <c r="B4622" s="6" t="s">
        <v>10000</v>
      </c>
      <c r="C4622" s="6" t="s">
        <v>1</v>
      </c>
      <c r="D4622" s="10">
        <v>14.41</v>
      </c>
      <c r="E4622" s="5" t="e">
        <f t="shared" si="72"/>
        <v>#REF!</v>
      </c>
    </row>
    <row r="4623" spans="1:5" ht="13.8" x14ac:dyDescent="0.3">
      <c r="A4623" s="6">
        <v>90462</v>
      </c>
      <c r="B4623" s="6" t="s">
        <v>10001</v>
      </c>
      <c r="C4623" s="6" t="s">
        <v>1</v>
      </c>
      <c r="D4623" s="10">
        <v>3.13</v>
      </c>
      <c r="E4623" s="5" t="e">
        <f t="shared" si="72"/>
        <v>#REF!</v>
      </c>
    </row>
    <row r="4624" spans="1:5" ht="13.8" x14ac:dyDescent="0.3">
      <c r="A4624" s="6">
        <v>90463</v>
      </c>
      <c r="B4624" s="6" t="s">
        <v>10002</v>
      </c>
      <c r="C4624" s="6" t="s">
        <v>1</v>
      </c>
      <c r="D4624" s="10">
        <v>2.46</v>
      </c>
      <c r="E4624" s="5" t="e">
        <f t="shared" si="72"/>
        <v>#REF!</v>
      </c>
    </row>
    <row r="4625" spans="1:5" ht="13.8" x14ac:dyDescent="0.3">
      <c r="A4625" s="6">
        <v>90466</v>
      </c>
      <c r="B4625" s="6" t="s">
        <v>10003</v>
      </c>
      <c r="C4625" s="6" t="s">
        <v>1</v>
      </c>
      <c r="D4625" s="10">
        <v>8.51</v>
      </c>
      <c r="E4625" s="5" t="e">
        <f t="shared" si="72"/>
        <v>#REF!</v>
      </c>
    </row>
    <row r="4626" spans="1:5" ht="13.8" x14ac:dyDescent="0.3">
      <c r="A4626" s="6">
        <v>90467</v>
      </c>
      <c r="B4626" s="6" t="s">
        <v>10004</v>
      </c>
      <c r="C4626" s="6" t="s">
        <v>1</v>
      </c>
      <c r="D4626" s="10">
        <v>13.46</v>
      </c>
      <c r="E4626" s="5" t="e">
        <f t="shared" si="72"/>
        <v>#REF!</v>
      </c>
    </row>
    <row r="4627" spans="1:5" ht="13.8" x14ac:dyDescent="0.3">
      <c r="A4627" s="6">
        <v>90468</v>
      </c>
      <c r="B4627" s="6" t="s">
        <v>10005</v>
      </c>
      <c r="C4627" s="6" t="s">
        <v>1</v>
      </c>
      <c r="D4627" s="10">
        <v>3.77</v>
      </c>
      <c r="E4627" s="5" t="e">
        <f t="shared" si="72"/>
        <v>#REF!</v>
      </c>
    </row>
    <row r="4628" spans="1:5" ht="13.8" x14ac:dyDescent="0.3">
      <c r="A4628" s="6">
        <v>90469</v>
      </c>
      <c r="B4628" s="6" t="s">
        <v>10006</v>
      </c>
      <c r="C4628" s="6" t="s">
        <v>1</v>
      </c>
      <c r="D4628" s="10">
        <v>6.05</v>
      </c>
      <c r="E4628" s="5" t="e">
        <f t="shared" si="72"/>
        <v>#REF!</v>
      </c>
    </row>
    <row r="4629" spans="1:5" ht="13.8" x14ac:dyDescent="0.3">
      <c r="A4629" s="6">
        <v>90470</v>
      </c>
      <c r="B4629" s="6" t="s">
        <v>10007</v>
      </c>
      <c r="C4629" s="6" t="s">
        <v>1</v>
      </c>
      <c r="D4629" s="10">
        <v>8.34</v>
      </c>
      <c r="E4629" s="5" t="e">
        <f t="shared" si="72"/>
        <v>#REF!</v>
      </c>
    </row>
    <row r="4630" spans="1:5" ht="13.8" x14ac:dyDescent="0.3">
      <c r="A4630" s="6">
        <v>91166</v>
      </c>
      <c r="B4630" s="6" t="s">
        <v>10008</v>
      </c>
      <c r="C4630" s="6" t="s">
        <v>1</v>
      </c>
      <c r="D4630" s="10">
        <v>2.4300000000000002</v>
      </c>
      <c r="E4630" s="5" t="e">
        <f t="shared" si="72"/>
        <v>#REF!</v>
      </c>
    </row>
    <row r="4631" spans="1:5" ht="13.8" x14ac:dyDescent="0.3">
      <c r="A4631" s="6">
        <v>91167</v>
      </c>
      <c r="B4631" s="6" t="s">
        <v>10009</v>
      </c>
      <c r="C4631" s="6" t="s">
        <v>1</v>
      </c>
      <c r="D4631" s="10">
        <v>8.89</v>
      </c>
      <c r="E4631" s="5" t="e">
        <f t="shared" si="72"/>
        <v>#REF!</v>
      </c>
    </row>
    <row r="4632" spans="1:5" ht="13.8" x14ac:dyDescent="0.3">
      <c r="A4632" s="6">
        <v>91168</v>
      </c>
      <c r="B4632" s="6" t="s">
        <v>10010</v>
      </c>
      <c r="C4632" s="6" t="s">
        <v>1</v>
      </c>
      <c r="D4632" s="10">
        <v>6.77</v>
      </c>
      <c r="E4632" s="5" t="e">
        <f t="shared" si="72"/>
        <v>#REF!</v>
      </c>
    </row>
    <row r="4633" spans="1:5" ht="13.8" x14ac:dyDescent="0.3">
      <c r="A4633" s="6">
        <v>91169</v>
      </c>
      <c r="B4633" s="6" t="s">
        <v>10011</v>
      </c>
      <c r="C4633" s="6" t="s">
        <v>1</v>
      </c>
      <c r="D4633" s="10">
        <v>8.02</v>
      </c>
      <c r="E4633" s="5" t="e">
        <f t="shared" si="72"/>
        <v>#REF!</v>
      </c>
    </row>
    <row r="4634" spans="1:5" ht="13.8" x14ac:dyDescent="0.3">
      <c r="A4634" s="6">
        <v>91170</v>
      </c>
      <c r="B4634" s="6" t="s">
        <v>10012</v>
      </c>
      <c r="C4634" s="6" t="s">
        <v>1</v>
      </c>
      <c r="D4634" s="10">
        <v>2.2799999999999998</v>
      </c>
      <c r="E4634" s="5" t="e">
        <f t="shared" si="72"/>
        <v>#REF!</v>
      </c>
    </row>
    <row r="4635" spans="1:5" ht="13.8" x14ac:dyDescent="0.3">
      <c r="A4635" s="6">
        <v>91171</v>
      </c>
      <c r="B4635" s="6" t="s">
        <v>10013</v>
      </c>
      <c r="C4635" s="6" t="s">
        <v>1</v>
      </c>
      <c r="D4635" s="10">
        <v>2.88</v>
      </c>
      <c r="E4635" s="5" t="e">
        <f t="shared" si="72"/>
        <v>#REF!</v>
      </c>
    </row>
    <row r="4636" spans="1:5" ht="13.8" x14ac:dyDescent="0.3">
      <c r="A4636" s="6">
        <v>91172</v>
      </c>
      <c r="B4636" s="6" t="s">
        <v>10014</v>
      </c>
      <c r="C4636" s="6" t="s">
        <v>1</v>
      </c>
      <c r="D4636" s="10">
        <v>4.2300000000000004</v>
      </c>
      <c r="E4636" s="5" t="e">
        <f t="shared" si="72"/>
        <v>#REF!</v>
      </c>
    </row>
    <row r="4637" spans="1:5" ht="13.8" x14ac:dyDescent="0.3">
      <c r="A4637" s="6">
        <v>91173</v>
      </c>
      <c r="B4637" s="6" t="s">
        <v>10015</v>
      </c>
      <c r="C4637" s="6" t="s">
        <v>1</v>
      </c>
      <c r="D4637" s="10">
        <v>1.1499999999999999</v>
      </c>
      <c r="E4637" s="5" t="e">
        <f t="shared" si="72"/>
        <v>#REF!</v>
      </c>
    </row>
    <row r="4638" spans="1:5" ht="13.8" x14ac:dyDescent="0.3">
      <c r="A4638" s="6">
        <v>91174</v>
      </c>
      <c r="B4638" s="6" t="s">
        <v>10016</v>
      </c>
      <c r="C4638" s="6" t="s">
        <v>1</v>
      </c>
      <c r="D4638" s="10">
        <v>2.2799999999999998</v>
      </c>
      <c r="E4638" s="5" t="e">
        <f t="shared" si="72"/>
        <v>#REF!</v>
      </c>
    </row>
    <row r="4639" spans="1:5" ht="13.8" x14ac:dyDescent="0.3">
      <c r="A4639" s="6">
        <v>91175</v>
      </c>
      <c r="B4639" s="6" t="s">
        <v>10017</v>
      </c>
      <c r="C4639" s="6" t="s">
        <v>1</v>
      </c>
      <c r="D4639" s="10">
        <v>3.72</v>
      </c>
      <c r="E4639" s="5" t="e">
        <f t="shared" si="72"/>
        <v>#REF!</v>
      </c>
    </row>
    <row r="4640" spans="1:5" ht="13.8" x14ac:dyDescent="0.3">
      <c r="A4640" s="6">
        <v>91176</v>
      </c>
      <c r="B4640" s="6" t="s">
        <v>10018</v>
      </c>
      <c r="C4640" s="6" t="s">
        <v>1</v>
      </c>
      <c r="D4640" s="10">
        <v>35.15</v>
      </c>
      <c r="E4640" s="5" t="e">
        <f t="shared" si="72"/>
        <v>#REF!</v>
      </c>
    </row>
    <row r="4641" spans="1:5" ht="13.8" x14ac:dyDescent="0.3">
      <c r="A4641" s="6">
        <v>91177</v>
      </c>
      <c r="B4641" s="6" t="s">
        <v>10019</v>
      </c>
      <c r="C4641" s="6" t="s">
        <v>1</v>
      </c>
      <c r="D4641" s="10">
        <v>15.33</v>
      </c>
      <c r="E4641" s="5" t="e">
        <f t="shared" si="72"/>
        <v>#REF!</v>
      </c>
    </row>
    <row r="4642" spans="1:5" ht="13.8" x14ac:dyDescent="0.3">
      <c r="A4642" s="6">
        <v>91178</v>
      </c>
      <c r="B4642" s="6" t="s">
        <v>10020</v>
      </c>
      <c r="C4642" s="6" t="s">
        <v>1</v>
      </c>
      <c r="D4642" s="10">
        <v>15.44</v>
      </c>
      <c r="E4642" s="5" t="e">
        <f t="shared" si="72"/>
        <v>#REF!</v>
      </c>
    </row>
    <row r="4643" spans="1:5" ht="13.8" x14ac:dyDescent="0.3">
      <c r="A4643" s="6">
        <v>91179</v>
      </c>
      <c r="B4643" s="6" t="s">
        <v>10021</v>
      </c>
      <c r="C4643" s="6" t="s">
        <v>1</v>
      </c>
      <c r="D4643" s="10">
        <v>9.02</v>
      </c>
      <c r="E4643" s="5" t="e">
        <f t="shared" si="72"/>
        <v>#REF!</v>
      </c>
    </row>
    <row r="4644" spans="1:5" ht="13.8" x14ac:dyDescent="0.3">
      <c r="A4644" s="6">
        <v>91180</v>
      </c>
      <c r="B4644" s="6" t="s">
        <v>10022</v>
      </c>
      <c r="C4644" s="6" t="s">
        <v>1</v>
      </c>
      <c r="D4644" s="10">
        <v>7.18</v>
      </c>
      <c r="E4644" s="5" t="e">
        <f t="shared" si="72"/>
        <v>#REF!</v>
      </c>
    </row>
    <row r="4645" spans="1:5" ht="13.8" x14ac:dyDescent="0.3">
      <c r="A4645" s="6">
        <v>91181</v>
      </c>
      <c r="B4645" s="6" t="s">
        <v>10023</v>
      </c>
      <c r="C4645" s="6" t="s">
        <v>1</v>
      </c>
      <c r="D4645" s="10">
        <v>7.44</v>
      </c>
      <c r="E4645" s="5" t="e">
        <f t="shared" si="72"/>
        <v>#REF!</v>
      </c>
    </row>
    <row r="4646" spans="1:5" ht="13.8" x14ac:dyDescent="0.3">
      <c r="A4646" s="6">
        <v>91182</v>
      </c>
      <c r="B4646" s="6" t="s">
        <v>10024</v>
      </c>
      <c r="C4646" s="6" t="s">
        <v>1</v>
      </c>
      <c r="D4646" s="10">
        <v>17.579999999999998</v>
      </c>
      <c r="E4646" s="5" t="e">
        <f t="shared" si="72"/>
        <v>#REF!</v>
      </c>
    </row>
    <row r="4647" spans="1:5" ht="13.8" x14ac:dyDescent="0.3">
      <c r="A4647" s="6">
        <v>91183</v>
      </c>
      <c r="B4647" s="6" t="s">
        <v>10025</v>
      </c>
      <c r="C4647" s="6" t="s">
        <v>1</v>
      </c>
      <c r="D4647" s="10">
        <v>8.6999999999999993</v>
      </c>
      <c r="E4647" s="5" t="e">
        <f t="shared" si="72"/>
        <v>#REF!</v>
      </c>
    </row>
    <row r="4648" spans="1:5" ht="13.8" x14ac:dyDescent="0.3">
      <c r="A4648" s="6">
        <v>91184</v>
      </c>
      <c r="B4648" s="6" t="s">
        <v>10026</v>
      </c>
      <c r="C4648" s="6" t="s">
        <v>1</v>
      </c>
      <c r="D4648" s="10">
        <v>8.14</v>
      </c>
      <c r="E4648" s="5" t="e">
        <f t="shared" si="72"/>
        <v>#REF!</v>
      </c>
    </row>
    <row r="4649" spans="1:5" ht="13.8" x14ac:dyDescent="0.3">
      <c r="A4649" s="6">
        <v>91185</v>
      </c>
      <c r="B4649" s="6" t="s">
        <v>10027</v>
      </c>
      <c r="C4649" s="6" t="s">
        <v>1</v>
      </c>
      <c r="D4649" s="10">
        <v>4.51</v>
      </c>
      <c r="E4649" s="5" t="e">
        <f t="shared" si="72"/>
        <v>#REF!</v>
      </c>
    </row>
    <row r="4650" spans="1:5" ht="13.8" x14ac:dyDescent="0.3">
      <c r="A4650" s="6">
        <v>91186</v>
      </c>
      <c r="B4650" s="6" t="s">
        <v>10028</v>
      </c>
      <c r="C4650" s="6" t="s">
        <v>1</v>
      </c>
      <c r="D4650" s="10">
        <v>3.71</v>
      </c>
      <c r="E4650" s="5" t="e">
        <f t="shared" si="72"/>
        <v>#REF!</v>
      </c>
    </row>
    <row r="4651" spans="1:5" ht="13.8" x14ac:dyDescent="0.3">
      <c r="A4651" s="6">
        <v>91187</v>
      </c>
      <c r="B4651" s="6" t="s">
        <v>10029</v>
      </c>
      <c r="C4651" s="6" t="s">
        <v>1</v>
      </c>
      <c r="D4651" s="10">
        <v>4.29</v>
      </c>
      <c r="E4651" s="5" t="e">
        <f t="shared" si="72"/>
        <v>#REF!</v>
      </c>
    </row>
    <row r="4652" spans="1:5" ht="13.8" x14ac:dyDescent="0.3">
      <c r="A4652" s="6">
        <v>91188</v>
      </c>
      <c r="B4652" s="6" t="s">
        <v>10030</v>
      </c>
      <c r="C4652" s="6" t="s">
        <v>5372</v>
      </c>
      <c r="D4652" s="10">
        <v>4.62</v>
      </c>
      <c r="E4652" s="5" t="e">
        <f t="shared" si="72"/>
        <v>#REF!</v>
      </c>
    </row>
    <row r="4653" spans="1:5" ht="13.8" x14ac:dyDescent="0.3">
      <c r="A4653" s="6">
        <v>91189</v>
      </c>
      <c r="B4653" s="6" t="s">
        <v>10031</v>
      </c>
      <c r="C4653" s="6" t="s">
        <v>5372</v>
      </c>
      <c r="D4653" s="10">
        <v>31.82</v>
      </c>
      <c r="E4653" s="5" t="e">
        <f t="shared" si="72"/>
        <v>#REF!</v>
      </c>
    </row>
    <row r="4654" spans="1:5" ht="13.8" x14ac:dyDescent="0.3">
      <c r="A4654" s="6">
        <v>91190</v>
      </c>
      <c r="B4654" s="6" t="s">
        <v>10032</v>
      </c>
      <c r="C4654" s="6" t="s">
        <v>5372</v>
      </c>
      <c r="D4654" s="10">
        <v>3.3</v>
      </c>
      <c r="E4654" s="5" t="e">
        <f t="shared" si="72"/>
        <v>#REF!</v>
      </c>
    </row>
    <row r="4655" spans="1:5" ht="13.8" x14ac:dyDescent="0.3">
      <c r="A4655" s="6">
        <v>91191</v>
      </c>
      <c r="B4655" s="6" t="s">
        <v>10033</v>
      </c>
      <c r="C4655" s="6" t="s">
        <v>5372</v>
      </c>
      <c r="D4655" s="10">
        <v>3.49</v>
      </c>
      <c r="E4655" s="5" t="e">
        <f t="shared" si="72"/>
        <v>#REF!</v>
      </c>
    </row>
    <row r="4656" spans="1:5" ht="13.8" x14ac:dyDescent="0.3">
      <c r="A4656" s="6">
        <v>91192</v>
      </c>
      <c r="B4656" s="6" t="s">
        <v>10034</v>
      </c>
      <c r="C4656" s="6" t="s">
        <v>5372</v>
      </c>
      <c r="D4656" s="10">
        <v>3.87</v>
      </c>
      <c r="E4656" s="5" t="e">
        <f t="shared" si="72"/>
        <v>#REF!</v>
      </c>
    </row>
    <row r="4657" spans="1:5" ht="13.8" x14ac:dyDescent="0.3">
      <c r="A4657" s="6">
        <v>91222</v>
      </c>
      <c r="B4657" s="6" t="s">
        <v>10035</v>
      </c>
      <c r="C4657" s="6" t="s">
        <v>1</v>
      </c>
      <c r="D4657" s="10">
        <v>9.09</v>
      </c>
      <c r="E4657" s="5" t="e">
        <f t="shared" si="72"/>
        <v>#REF!</v>
      </c>
    </row>
    <row r="4658" spans="1:5" ht="13.8" x14ac:dyDescent="0.3">
      <c r="A4658" s="6">
        <v>94480</v>
      </c>
      <c r="B4658" s="6" t="s">
        <v>10036</v>
      </c>
      <c r="C4658" s="6" t="s">
        <v>5372</v>
      </c>
      <c r="D4658" s="11">
        <v>1581.1</v>
      </c>
      <c r="E4658" s="5" t="e">
        <f t="shared" si="72"/>
        <v>#REF!</v>
      </c>
    </row>
    <row r="4659" spans="1:5" ht="13.8" x14ac:dyDescent="0.3">
      <c r="A4659" s="6">
        <v>94481</v>
      </c>
      <c r="B4659" s="6" t="s">
        <v>10037</v>
      </c>
      <c r="C4659" s="6" t="s">
        <v>5372</v>
      </c>
      <c r="D4659" s="11">
        <v>1115.1300000000001</v>
      </c>
      <c r="E4659" s="5" t="e">
        <f t="shared" si="72"/>
        <v>#REF!</v>
      </c>
    </row>
    <row r="4660" spans="1:5" ht="13.8" x14ac:dyDescent="0.3">
      <c r="A4660" s="6">
        <v>94482</v>
      </c>
      <c r="B4660" s="6" t="s">
        <v>10038</v>
      </c>
      <c r="C4660" s="6" t="s">
        <v>5372</v>
      </c>
      <c r="D4660" s="10">
        <v>888.68</v>
      </c>
      <c r="E4660" s="5" t="e">
        <f t="shared" si="72"/>
        <v>#REF!</v>
      </c>
    </row>
    <row r="4661" spans="1:5" ht="13.8" x14ac:dyDescent="0.3">
      <c r="A4661" s="6">
        <v>94483</v>
      </c>
      <c r="B4661" s="6" t="s">
        <v>10039</v>
      </c>
      <c r="C4661" s="6" t="s">
        <v>5372</v>
      </c>
      <c r="D4661" s="10">
        <v>750.93</v>
      </c>
      <c r="E4661" s="5" t="e">
        <f t="shared" si="72"/>
        <v>#REF!</v>
      </c>
    </row>
    <row r="4662" spans="1:5" ht="13.8" x14ac:dyDescent="0.3">
      <c r="A4662" s="6">
        <v>95541</v>
      </c>
      <c r="B4662" s="6" t="s">
        <v>10040</v>
      </c>
      <c r="C4662" s="6" t="s">
        <v>5372</v>
      </c>
      <c r="D4662" s="10">
        <v>3</v>
      </c>
      <c r="E4662" s="5" t="e">
        <f t="shared" si="72"/>
        <v>#REF!</v>
      </c>
    </row>
    <row r="4663" spans="1:5" ht="13.8" x14ac:dyDescent="0.3">
      <c r="A4663" s="6">
        <v>96559</v>
      </c>
      <c r="B4663" s="6" t="s">
        <v>10041</v>
      </c>
      <c r="C4663" s="6" t="s">
        <v>5530</v>
      </c>
      <c r="D4663" s="10">
        <v>75.52</v>
      </c>
      <c r="E4663" s="5" t="e">
        <f t="shared" si="72"/>
        <v>#REF!</v>
      </c>
    </row>
    <row r="4664" spans="1:5" ht="13.8" x14ac:dyDescent="0.3">
      <c r="A4664" s="6">
        <v>96560</v>
      </c>
      <c r="B4664" s="6" t="s">
        <v>10042</v>
      </c>
      <c r="C4664" s="6" t="s">
        <v>5530</v>
      </c>
      <c r="D4664" s="10">
        <v>38.090000000000003</v>
      </c>
      <c r="E4664" s="5" t="e">
        <f t="shared" si="72"/>
        <v>#REF!</v>
      </c>
    </row>
    <row r="4665" spans="1:5" ht="13.8" x14ac:dyDescent="0.3">
      <c r="A4665" s="6">
        <v>96561</v>
      </c>
      <c r="B4665" s="6" t="s">
        <v>10043</v>
      </c>
      <c r="C4665" s="6" t="s">
        <v>5530</v>
      </c>
      <c r="D4665" s="10">
        <v>23.58</v>
      </c>
      <c r="E4665" s="5" t="e">
        <f t="shared" si="72"/>
        <v>#REF!</v>
      </c>
    </row>
    <row r="4666" spans="1:5" ht="13.8" x14ac:dyDescent="0.3">
      <c r="A4666" s="6">
        <v>96562</v>
      </c>
      <c r="B4666" s="6" t="s">
        <v>10044</v>
      </c>
      <c r="C4666" s="6" t="s">
        <v>1</v>
      </c>
      <c r="D4666" s="10">
        <v>38.549999999999997</v>
      </c>
      <c r="E4666" s="5" t="e">
        <f t="shared" si="72"/>
        <v>#REF!</v>
      </c>
    </row>
    <row r="4667" spans="1:5" ht="13.8" x14ac:dyDescent="0.3">
      <c r="A4667" s="6">
        <v>96563</v>
      </c>
      <c r="B4667" s="6" t="s">
        <v>10045</v>
      </c>
      <c r="C4667" s="6" t="s">
        <v>1</v>
      </c>
      <c r="D4667" s="10">
        <v>41.78</v>
      </c>
      <c r="E4667" s="5" t="e">
        <f t="shared" si="72"/>
        <v>#REF!</v>
      </c>
    </row>
    <row r="4668" spans="1:5" ht="13.8" x14ac:dyDescent="0.3">
      <c r="A4668" s="6" t="s">
        <v>10046</v>
      </c>
      <c r="B4668" s="6" t="s">
        <v>10047</v>
      </c>
      <c r="C4668" s="6" t="s">
        <v>5372</v>
      </c>
      <c r="D4668" s="10">
        <v>352.45</v>
      </c>
      <c r="E4668" s="5" t="e">
        <f t="shared" si="72"/>
        <v>#REF!</v>
      </c>
    </row>
    <row r="4669" spans="1:5" ht="13.8" x14ac:dyDescent="0.3">
      <c r="A4669" s="6" t="s">
        <v>10048</v>
      </c>
      <c r="B4669" s="6" t="s">
        <v>10049</v>
      </c>
      <c r="C4669" s="6" t="s">
        <v>5372</v>
      </c>
      <c r="D4669" s="10">
        <v>458.18</v>
      </c>
      <c r="E4669" s="5" t="e">
        <f t="shared" si="72"/>
        <v>#REF!</v>
      </c>
    </row>
    <row r="4670" spans="1:5" ht="13.8" x14ac:dyDescent="0.3">
      <c r="A4670" s="6" t="s">
        <v>10050</v>
      </c>
      <c r="B4670" s="6" t="s">
        <v>10051</v>
      </c>
      <c r="C4670" s="6" t="s">
        <v>5372</v>
      </c>
      <c r="D4670" s="10">
        <v>139.85</v>
      </c>
      <c r="E4670" s="5" t="e">
        <f t="shared" si="72"/>
        <v>#REF!</v>
      </c>
    </row>
    <row r="4671" spans="1:5" ht="13.8" x14ac:dyDescent="0.3">
      <c r="A4671" s="6" t="s">
        <v>10052</v>
      </c>
      <c r="B4671" s="6" t="s">
        <v>10053</v>
      </c>
      <c r="C4671" s="6" t="s">
        <v>5372</v>
      </c>
      <c r="D4671" s="10">
        <v>223.76</v>
      </c>
      <c r="E4671" s="5" t="e">
        <f t="shared" si="72"/>
        <v>#REF!</v>
      </c>
    </row>
    <row r="4672" spans="1:5" ht="13.8" x14ac:dyDescent="0.3">
      <c r="A4672" s="6" t="s">
        <v>10054</v>
      </c>
      <c r="B4672" s="6" t="s">
        <v>10055</v>
      </c>
      <c r="C4672" s="6" t="s">
        <v>5372</v>
      </c>
      <c r="D4672" s="10">
        <v>447.52</v>
      </c>
      <c r="E4672" s="5" t="e">
        <f t="shared" si="72"/>
        <v>#REF!</v>
      </c>
    </row>
    <row r="4673" spans="1:5" ht="13.8" x14ac:dyDescent="0.3">
      <c r="A4673" s="6" t="s">
        <v>10056</v>
      </c>
      <c r="B4673" s="6" t="s">
        <v>10057</v>
      </c>
      <c r="C4673" s="6" t="s">
        <v>5372</v>
      </c>
      <c r="D4673" s="10">
        <v>671.28</v>
      </c>
      <c r="E4673" s="5" t="e">
        <f t="shared" si="72"/>
        <v>#REF!</v>
      </c>
    </row>
    <row r="4674" spans="1:5" ht="13.8" x14ac:dyDescent="0.3">
      <c r="A4674" s="6" t="s">
        <v>10058</v>
      </c>
      <c r="B4674" s="6" t="s">
        <v>10059</v>
      </c>
      <c r="C4674" s="6" t="s">
        <v>5372</v>
      </c>
      <c r="D4674" s="10">
        <v>827.5</v>
      </c>
      <c r="E4674" s="5" t="e">
        <f t="shared" si="72"/>
        <v>#REF!</v>
      </c>
    </row>
    <row r="4675" spans="1:5" ht="13.8" x14ac:dyDescent="0.3">
      <c r="A4675" s="6" t="s">
        <v>10060</v>
      </c>
      <c r="B4675" s="6" t="s">
        <v>10061</v>
      </c>
      <c r="C4675" s="6" t="s">
        <v>5372</v>
      </c>
      <c r="D4675" s="11">
        <v>1125.4000000000001</v>
      </c>
      <c r="E4675" s="5" t="e">
        <f t="shared" si="72"/>
        <v>#REF!</v>
      </c>
    </row>
    <row r="4676" spans="1:5" ht="13.8" x14ac:dyDescent="0.3">
      <c r="A4676" s="6" t="s">
        <v>10062</v>
      </c>
      <c r="B4676" s="6" t="s">
        <v>10063</v>
      </c>
      <c r="C4676" s="6" t="s">
        <v>5372</v>
      </c>
      <c r="D4676" s="11">
        <v>1257.8</v>
      </c>
      <c r="E4676" s="5" t="e">
        <f t="shared" si="72"/>
        <v>#REF!</v>
      </c>
    </row>
    <row r="4677" spans="1:5" ht="13.8" x14ac:dyDescent="0.3">
      <c r="A4677" s="6" t="s">
        <v>10064</v>
      </c>
      <c r="B4677" s="6" t="s">
        <v>10065</v>
      </c>
      <c r="C4677" s="6" t="s">
        <v>5372</v>
      </c>
      <c r="D4677" s="10">
        <v>331</v>
      </c>
      <c r="E4677" s="5" t="e">
        <f t="shared" si="72"/>
        <v>#REF!</v>
      </c>
    </row>
    <row r="4678" spans="1:5" ht="13.8" x14ac:dyDescent="0.3">
      <c r="A4678" s="6" t="s">
        <v>10066</v>
      </c>
      <c r="B4678" s="6" t="s">
        <v>10067</v>
      </c>
      <c r="C4678" s="6" t="s">
        <v>5372</v>
      </c>
      <c r="D4678" s="10">
        <v>430.3</v>
      </c>
      <c r="E4678" s="5" t="e">
        <f t="shared" si="72"/>
        <v>#REF!</v>
      </c>
    </row>
    <row r="4679" spans="1:5" ht="13.8" x14ac:dyDescent="0.3">
      <c r="A4679" s="6" t="s">
        <v>10068</v>
      </c>
      <c r="B4679" s="6" t="s">
        <v>10069</v>
      </c>
      <c r="C4679" s="6" t="s">
        <v>5372</v>
      </c>
      <c r="D4679" s="10">
        <v>662</v>
      </c>
      <c r="E4679" s="5" t="e">
        <f t="shared" si="72"/>
        <v>#REF!</v>
      </c>
    </row>
    <row r="4680" spans="1:5" ht="13.8" x14ac:dyDescent="0.3">
      <c r="A4680" s="6" t="s">
        <v>10070</v>
      </c>
      <c r="B4680" s="6" t="s">
        <v>10071</v>
      </c>
      <c r="C4680" s="6" t="s">
        <v>5372</v>
      </c>
      <c r="D4680" s="11">
        <v>1059.2</v>
      </c>
      <c r="E4680" s="5" t="e">
        <f t="shared" ref="E4680:E4743" si="73">TRUNC(D4680-(D4680*$F$3),2)</f>
        <v>#REF!</v>
      </c>
    </row>
    <row r="4681" spans="1:5" ht="13.8" x14ac:dyDescent="0.3">
      <c r="A4681" s="6" t="s">
        <v>10072</v>
      </c>
      <c r="B4681" s="6" t="s">
        <v>10073</v>
      </c>
      <c r="C4681" s="6" t="s">
        <v>5372</v>
      </c>
      <c r="D4681" s="10">
        <v>139.85</v>
      </c>
      <c r="E4681" s="5" t="e">
        <f t="shared" si="73"/>
        <v>#REF!</v>
      </c>
    </row>
    <row r="4682" spans="1:5" ht="13.8" x14ac:dyDescent="0.3">
      <c r="A4682" s="6" t="s">
        <v>10074</v>
      </c>
      <c r="B4682" s="6" t="s">
        <v>10075</v>
      </c>
      <c r="C4682" s="6" t="s">
        <v>5372</v>
      </c>
      <c r="D4682" s="10">
        <v>279.7</v>
      </c>
      <c r="E4682" s="5" t="e">
        <f t="shared" si="73"/>
        <v>#REF!</v>
      </c>
    </row>
    <row r="4683" spans="1:5" ht="13.8" x14ac:dyDescent="0.3">
      <c r="A4683" s="6" t="s">
        <v>10076</v>
      </c>
      <c r="B4683" s="6" t="s">
        <v>10077</v>
      </c>
      <c r="C4683" s="6" t="s">
        <v>5372</v>
      </c>
      <c r="D4683" s="10">
        <v>559.4</v>
      </c>
      <c r="E4683" s="5" t="e">
        <f t="shared" si="73"/>
        <v>#REF!</v>
      </c>
    </row>
    <row r="4684" spans="1:5" ht="13.8" x14ac:dyDescent="0.3">
      <c r="A4684" s="6">
        <v>93350</v>
      </c>
      <c r="B4684" s="6" t="s">
        <v>10078</v>
      </c>
      <c r="C4684" s="6" t="s">
        <v>5372</v>
      </c>
      <c r="D4684" s="10">
        <v>724.01</v>
      </c>
      <c r="E4684" s="5" t="e">
        <f t="shared" si="73"/>
        <v>#REF!</v>
      </c>
    </row>
    <row r="4685" spans="1:5" ht="13.8" x14ac:dyDescent="0.3">
      <c r="A4685" s="6">
        <v>93351</v>
      </c>
      <c r="B4685" s="6" t="s">
        <v>10079</v>
      </c>
      <c r="C4685" s="6" t="s">
        <v>5372</v>
      </c>
      <c r="D4685" s="10">
        <v>590.11</v>
      </c>
      <c r="E4685" s="5" t="e">
        <f t="shared" si="73"/>
        <v>#REF!</v>
      </c>
    </row>
    <row r="4686" spans="1:5" ht="13.8" x14ac:dyDescent="0.3">
      <c r="A4686" s="6">
        <v>93352</v>
      </c>
      <c r="B4686" s="6" t="s">
        <v>10080</v>
      </c>
      <c r="C4686" s="6" t="s">
        <v>5372</v>
      </c>
      <c r="D4686" s="10">
        <v>457.39</v>
      </c>
      <c r="E4686" s="5" t="e">
        <f t="shared" si="73"/>
        <v>#REF!</v>
      </c>
    </row>
    <row r="4687" spans="1:5" ht="13.8" x14ac:dyDescent="0.3">
      <c r="A4687" s="6">
        <v>93353</v>
      </c>
      <c r="B4687" s="6" t="s">
        <v>10081</v>
      </c>
      <c r="C4687" s="6" t="s">
        <v>5372</v>
      </c>
      <c r="D4687" s="10">
        <v>327.48</v>
      </c>
      <c r="E4687" s="5" t="e">
        <f t="shared" si="73"/>
        <v>#REF!</v>
      </c>
    </row>
    <row r="4688" spans="1:5" ht="13.8" x14ac:dyDescent="0.3">
      <c r="A4688" s="6">
        <v>93354</v>
      </c>
      <c r="B4688" s="6" t="s">
        <v>10082</v>
      </c>
      <c r="C4688" s="6" t="s">
        <v>5372</v>
      </c>
      <c r="D4688" s="10">
        <v>467.46</v>
      </c>
      <c r="E4688" s="5" t="e">
        <f t="shared" si="73"/>
        <v>#REF!</v>
      </c>
    </row>
    <row r="4689" spans="1:5" ht="13.8" x14ac:dyDescent="0.3">
      <c r="A4689" s="6">
        <v>93355</v>
      </c>
      <c r="B4689" s="6" t="s">
        <v>10083</v>
      </c>
      <c r="C4689" s="6" t="s">
        <v>5372</v>
      </c>
      <c r="D4689" s="10">
        <v>387.86</v>
      </c>
      <c r="E4689" s="5" t="e">
        <f t="shared" si="73"/>
        <v>#REF!</v>
      </c>
    </row>
    <row r="4690" spans="1:5" ht="13.8" x14ac:dyDescent="0.3">
      <c r="A4690" s="6">
        <v>93356</v>
      </c>
      <c r="B4690" s="6" t="s">
        <v>10084</v>
      </c>
      <c r="C4690" s="6" t="s">
        <v>5372</v>
      </c>
      <c r="D4690" s="10">
        <v>307.95</v>
      </c>
      <c r="E4690" s="5" t="e">
        <f t="shared" si="73"/>
        <v>#REF!</v>
      </c>
    </row>
    <row r="4691" spans="1:5" ht="13.8" x14ac:dyDescent="0.3">
      <c r="A4691" s="6">
        <v>93357</v>
      </c>
      <c r="B4691" s="6" t="s">
        <v>10085</v>
      </c>
      <c r="C4691" s="6" t="s">
        <v>5372</v>
      </c>
      <c r="D4691" s="10">
        <v>229.36</v>
      </c>
      <c r="E4691" s="5" t="e">
        <f t="shared" si="73"/>
        <v>#REF!</v>
      </c>
    </row>
    <row r="4692" spans="1:5" ht="13.8" x14ac:dyDescent="0.3">
      <c r="A4692" s="6" t="s">
        <v>10086</v>
      </c>
      <c r="B4692" s="6" t="s">
        <v>10087</v>
      </c>
      <c r="C4692" s="6" t="s">
        <v>6616</v>
      </c>
      <c r="D4692" s="10">
        <v>2.37</v>
      </c>
      <c r="E4692" s="5" t="e">
        <f t="shared" si="73"/>
        <v>#REF!</v>
      </c>
    </row>
    <row r="4693" spans="1:5" ht="13.8" x14ac:dyDescent="0.3">
      <c r="A4693" s="6" t="s">
        <v>10088</v>
      </c>
      <c r="B4693" s="6" t="s">
        <v>10089</v>
      </c>
      <c r="C4693" s="6" t="s">
        <v>6616</v>
      </c>
      <c r="D4693" s="10">
        <v>3.51</v>
      </c>
      <c r="E4693" s="5" t="e">
        <f t="shared" si="73"/>
        <v>#REF!</v>
      </c>
    </row>
    <row r="4694" spans="1:5" ht="13.8" x14ac:dyDescent="0.3">
      <c r="A4694" s="6" t="s">
        <v>10090</v>
      </c>
      <c r="B4694" s="6" t="s">
        <v>10091</v>
      </c>
      <c r="C4694" s="6" t="s">
        <v>6616</v>
      </c>
      <c r="D4694" s="10">
        <v>1.27</v>
      </c>
      <c r="E4694" s="5" t="e">
        <f t="shared" si="73"/>
        <v>#REF!</v>
      </c>
    </row>
    <row r="4695" spans="1:5" ht="13.8" x14ac:dyDescent="0.3">
      <c r="A4695" s="6" t="s">
        <v>10092</v>
      </c>
      <c r="B4695" s="6" t="s">
        <v>10093</v>
      </c>
      <c r="C4695" s="6" t="s">
        <v>6616</v>
      </c>
      <c r="D4695" s="10">
        <v>2.4700000000000002</v>
      </c>
      <c r="E4695" s="5" t="e">
        <f t="shared" si="73"/>
        <v>#REF!</v>
      </c>
    </row>
    <row r="4696" spans="1:5" ht="13.8" x14ac:dyDescent="0.3">
      <c r="A4696" s="6" t="s">
        <v>10094</v>
      </c>
      <c r="B4696" s="6" t="s">
        <v>10095</v>
      </c>
      <c r="C4696" s="6" t="s">
        <v>6616</v>
      </c>
      <c r="D4696" s="10">
        <v>1.2</v>
      </c>
      <c r="E4696" s="5" t="e">
        <f t="shared" si="73"/>
        <v>#REF!</v>
      </c>
    </row>
    <row r="4697" spans="1:5" ht="13.8" x14ac:dyDescent="0.3">
      <c r="A4697" s="6">
        <v>79480</v>
      </c>
      <c r="B4697" s="6" t="s">
        <v>10096</v>
      </c>
      <c r="C4697" s="6" t="s">
        <v>6616</v>
      </c>
      <c r="D4697" s="10">
        <v>1.79</v>
      </c>
      <c r="E4697" s="5" t="e">
        <f t="shared" si="73"/>
        <v>#REF!</v>
      </c>
    </row>
    <row r="4698" spans="1:5" ht="13.8" x14ac:dyDescent="0.3">
      <c r="A4698" s="6">
        <v>83336</v>
      </c>
      <c r="B4698" s="6" t="s">
        <v>10097</v>
      </c>
      <c r="C4698" s="6" t="s">
        <v>6616</v>
      </c>
      <c r="D4698" s="10">
        <v>3.55</v>
      </c>
      <c r="E4698" s="5" t="e">
        <f t="shared" si="73"/>
        <v>#REF!</v>
      </c>
    </row>
    <row r="4699" spans="1:5" ht="13.8" x14ac:dyDescent="0.3">
      <c r="A4699" s="6">
        <v>83338</v>
      </c>
      <c r="B4699" s="6" t="s">
        <v>10098</v>
      </c>
      <c r="C4699" s="6" t="s">
        <v>6616</v>
      </c>
      <c r="D4699" s="10">
        <v>1.93</v>
      </c>
      <c r="E4699" s="5" t="e">
        <f t="shared" si="73"/>
        <v>#REF!</v>
      </c>
    </row>
    <row r="4700" spans="1:5" ht="13.8" x14ac:dyDescent="0.3">
      <c r="A4700" s="6">
        <v>89885</v>
      </c>
      <c r="B4700" s="6" t="s">
        <v>10099</v>
      </c>
      <c r="C4700" s="6" t="s">
        <v>6616</v>
      </c>
      <c r="D4700" s="10">
        <v>6.35</v>
      </c>
      <c r="E4700" s="5" t="e">
        <f t="shared" si="73"/>
        <v>#REF!</v>
      </c>
    </row>
    <row r="4701" spans="1:5" ht="13.8" x14ac:dyDescent="0.3">
      <c r="A4701" s="6">
        <v>89886</v>
      </c>
      <c r="B4701" s="6" t="s">
        <v>10100</v>
      </c>
      <c r="C4701" s="6" t="s">
        <v>6616</v>
      </c>
      <c r="D4701" s="10">
        <v>6.38</v>
      </c>
      <c r="E4701" s="5" t="e">
        <f t="shared" si="73"/>
        <v>#REF!</v>
      </c>
    </row>
    <row r="4702" spans="1:5" ht="13.8" x14ac:dyDescent="0.3">
      <c r="A4702" s="6">
        <v>89887</v>
      </c>
      <c r="B4702" s="6" t="s">
        <v>10101</v>
      </c>
      <c r="C4702" s="6" t="s">
        <v>6616</v>
      </c>
      <c r="D4702" s="10">
        <v>6.59</v>
      </c>
      <c r="E4702" s="5" t="e">
        <f t="shared" si="73"/>
        <v>#REF!</v>
      </c>
    </row>
    <row r="4703" spans="1:5" ht="13.8" x14ac:dyDescent="0.3">
      <c r="A4703" s="6">
        <v>89888</v>
      </c>
      <c r="B4703" s="6" t="s">
        <v>10102</v>
      </c>
      <c r="C4703" s="6" t="s">
        <v>6616</v>
      </c>
      <c r="D4703" s="10">
        <v>6.53</v>
      </c>
      <c r="E4703" s="5" t="e">
        <f t="shared" si="73"/>
        <v>#REF!</v>
      </c>
    </row>
    <row r="4704" spans="1:5" ht="13.8" x14ac:dyDescent="0.3">
      <c r="A4704" s="6">
        <v>89889</v>
      </c>
      <c r="B4704" s="6" t="s">
        <v>10103</v>
      </c>
      <c r="C4704" s="6" t="s">
        <v>6616</v>
      </c>
      <c r="D4704" s="10">
        <v>6.75</v>
      </c>
      <c r="E4704" s="5" t="e">
        <f t="shared" si="73"/>
        <v>#REF!</v>
      </c>
    </row>
    <row r="4705" spans="1:5" ht="13.8" x14ac:dyDescent="0.3">
      <c r="A4705" s="6">
        <v>89890</v>
      </c>
      <c r="B4705" s="6" t="s">
        <v>10104</v>
      </c>
      <c r="C4705" s="6" t="s">
        <v>6616</v>
      </c>
      <c r="D4705" s="10">
        <v>9.36</v>
      </c>
      <c r="E4705" s="5" t="e">
        <f t="shared" si="73"/>
        <v>#REF!</v>
      </c>
    </row>
    <row r="4706" spans="1:5" ht="13.8" x14ac:dyDescent="0.3">
      <c r="A4706" s="6">
        <v>89893</v>
      </c>
      <c r="B4706" s="6" t="s">
        <v>10105</v>
      </c>
      <c r="C4706" s="6" t="s">
        <v>6616</v>
      </c>
      <c r="D4706" s="10">
        <v>11.51</v>
      </c>
      <c r="E4706" s="5" t="e">
        <f t="shared" si="73"/>
        <v>#REF!</v>
      </c>
    </row>
    <row r="4707" spans="1:5" ht="13.8" x14ac:dyDescent="0.3">
      <c r="A4707" s="6">
        <v>89894</v>
      </c>
      <c r="B4707" s="6" t="s">
        <v>10106</v>
      </c>
      <c r="C4707" s="6" t="s">
        <v>6616</v>
      </c>
      <c r="D4707" s="10">
        <v>12.84</v>
      </c>
      <c r="E4707" s="5" t="e">
        <f t="shared" si="73"/>
        <v>#REF!</v>
      </c>
    </row>
    <row r="4708" spans="1:5" ht="13.8" x14ac:dyDescent="0.3">
      <c r="A4708" s="6">
        <v>89895</v>
      </c>
      <c r="B4708" s="6" t="s">
        <v>10107</v>
      </c>
      <c r="C4708" s="6" t="s">
        <v>6616</v>
      </c>
      <c r="D4708" s="10">
        <v>15.56</v>
      </c>
      <c r="E4708" s="5" t="e">
        <f t="shared" si="73"/>
        <v>#REF!</v>
      </c>
    </row>
    <row r="4709" spans="1:5" ht="13.8" x14ac:dyDescent="0.3">
      <c r="A4709" s="6">
        <v>89903</v>
      </c>
      <c r="B4709" s="6" t="s">
        <v>10108</v>
      </c>
      <c r="C4709" s="6" t="s">
        <v>6616</v>
      </c>
      <c r="D4709" s="10">
        <v>5.54</v>
      </c>
      <c r="E4709" s="5" t="e">
        <f t="shared" si="73"/>
        <v>#REF!</v>
      </c>
    </row>
    <row r="4710" spans="1:5" ht="13.8" x14ac:dyDescent="0.3">
      <c r="A4710" s="6">
        <v>89904</v>
      </c>
      <c r="B4710" s="6" t="s">
        <v>10109</v>
      </c>
      <c r="C4710" s="6" t="s">
        <v>6616</v>
      </c>
      <c r="D4710" s="10">
        <v>5.57</v>
      </c>
      <c r="E4710" s="5" t="e">
        <f t="shared" si="73"/>
        <v>#REF!</v>
      </c>
    </row>
    <row r="4711" spans="1:5" ht="13.8" x14ac:dyDescent="0.3">
      <c r="A4711" s="6">
        <v>89905</v>
      </c>
      <c r="B4711" s="6" t="s">
        <v>10110</v>
      </c>
      <c r="C4711" s="6" t="s">
        <v>6616</v>
      </c>
      <c r="D4711" s="10">
        <v>5.75</v>
      </c>
      <c r="E4711" s="5" t="e">
        <f t="shared" si="73"/>
        <v>#REF!</v>
      </c>
    </row>
    <row r="4712" spans="1:5" ht="13.8" x14ac:dyDescent="0.3">
      <c r="A4712" s="6">
        <v>89906</v>
      </c>
      <c r="B4712" s="6" t="s">
        <v>10111</v>
      </c>
      <c r="C4712" s="6" t="s">
        <v>6616</v>
      </c>
      <c r="D4712" s="10">
        <v>5.7</v>
      </c>
      <c r="E4712" s="5" t="e">
        <f t="shared" si="73"/>
        <v>#REF!</v>
      </c>
    </row>
    <row r="4713" spans="1:5" ht="13.8" x14ac:dyDescent="0.3">
      <c r="A4713" s="6">
        <v>89907</v>
      </c>
      <c r="B4713" s="6" t="s">
        <v>10112</v>
      </c>
      <c r="C4713" s="6" t="s">
        <v>6616</v>
      </c>
      <c r="D4713" s="10">
        <v>6.45</v>
      </c>
      <c r="E4713" s="5" t="e">
        <f t="shared" si="73"/>
        <v>#REF!</v>
      </c>
    </row>
    <row r="4714" spans="1:5" ht="13.8" x14ac:dyDescent="0.3">
      <c r="A4714" s="6">
        <v>89908</v>
      </c>
      <c r="B4714" s="6" t="s">
        <v>10113</v>
      </c>
      <c r="C4714" s="6" t="s">
        <v>6616</v>
      </c>
      <c r="D4714" s="10">
        <v>8.7799999999999994</v>
      </c>
      <c r="E4714" s="5" t="e">
        <f t="shared" si="73"/>
        <v>#REF!</v>
      </c>
    </row>
    <row r="4715" spans="1:5" ht="13.8" x14ac:dyDescent="0.3">
      <c r="A4715" s="6">
        <v>89911</v>
      </c>
      <c r="B4715" s="6" t="s">
        <v>10114</v>
      </c>
      <c r="C4715" s="6" t="s">
        <v>6616</v>
      </c>
      <c r="D4715" s="10">
        <v>10.71</v>
      </c>
      <c r="E4715" s="5" t="e">
        <f t="shared" si="73"/>
        <v>#REF!</v>
      </c>
    </row>
    <row r="4716" spans="1:5" ht="13.8" x14ac:dyDescent="0.3">
      <c r="A4716" s="6">
        <v>89912</v>
      </c>
      <c r="B4716" s="6" t="s">
        <v>10115</v>
      </c>
      <c r="C4716" s="6" t="s">
        <v>6616</v>
      </c>
      <c r="D4716" s="10">
        <v>11.4</v>
      </c>
      <c r="E4716" s="5" t="e">
        <f t="shared" si="73"/>
        <v>#REF!</v>
      </c>
    </row>
    <row r="4717" spans="1:5" ht="13.8" x14ac:dyDescent="0.3">
      <c r="A4717" s="6">
        <v>89913</v>
      </c>
      <c r="B4717" s="6" t="s">
        <v>10116</v>
      </c>
      <c r="C4717" s="6" t="s">
        <v>6616</v>
      </c>
      <c r="D4717" s="10">
        <v>13.85</v>
      </c>
      <c r="E4717" s="5" t="e">
        <f t="shared" si="73"/>
        <v>#REF!</v>
      </c>
    </row>
    <row r="4718" spans="1:5" ht="13.8" x14ac:dyDescent="0.3">
      <c r="A4718" s="6">
        <v>89921</v>
      </c>
      <c r="B4718" s="6" t="s">
        <v>10117</v>
      </c>
      <c r="C4718" s="6" t="s">
        <v>6616</v>
      </c>
      <c r="D4718" s="10">
        <v>5.15</v>
      </c>
      <c r="E4718" s="5" t="e">
        <f t="shared" si="73"/>
        <v>#REF!</v>
      </c>
    </row>
    <row r="4719" spans="1:5" ht="13.8" x14ac:dyDescent="0.3">
      <c r="A4719" s="6">
        <v>89922</v>
      </c>
      <c r="B4719" s="6" t="s">
        <v>10118</v>
      </c>
      <c r="C4719" s="6" t="s">
        <v>6616</v>
      </c>
      <c r="D4719" s="10">
        <v>5.17</v>
      </c>
      <c r="E4719" s="5" t="e">
        <f t="shared" si="73"/>
        <v>#REF!</v>
      </c>
    </row>
    <row r="4720" spans="1:5" ht="13.8" x14ac:dyDescent="0.3">
      <c r="A4720" s="6">
        <v>89923</v>
      </c>
      <c r="B4720" s="6" t="s">
        <v>10119</v>
      </c>
      <c r="C4720" s="6" t="s">
        <v>6616</v>
      </c>
      <c r="D4720" s="10">
        <v>5.39</v>
      </c>
      <c r="E4720" s="5" t="e">
        <f t="shared" si="73"/>
        <v>#REF!</v>
      </c>
    </row>
    <row r="4721" spans="1:5" ht="13.8" x14ac:dyDescent="0.3">
      <c r="A4721" s="6">
        <v>89924</v>
      </c>
      <c r="B4721" s="6" t="s">
        <v>10120</v>
      </c>
      <c r="C4721" s="6" t="s">
        <v>6616</v>
      </c>
      <c r="D4721" s="10">
        <v>5.31</v>
      </c>
      <c r="E4721" s="5" t="e">
        <f t="shared" si="73"/>
        <v>#REF!</v>
      </c>
    </row>
    <row r="4722" spans="1:5" ht="13.8" x14ac:dyDescent="0.3">
      <c r="A4722" s="6">
        <v>89925</v>
      </c>
      <c r="B4722" s="6" t="s">
        <v>10121</v>
      </c>
      <c r="C4722" s="6" t="s">
        <v>6616</v>
      </c>
      <c r="D4722" s="10">
        <v>5.55</v>
      </c>
      <c r="E4722" s="5" t="e">
        <f t="shared" si="73"/>
        <v>#REF!</v>
      </c>
    </row>
    <row r="4723" spans="1:5" ht="13.8" x14ac:dyDescent="0.3">
      <c r="A4723" s="6">
        <v>89926</v>
      </c>
      <c r="B4723" s="6" t="s">
        <v>10122</v>
      </c>
      <c r="C4723" s="6" t="s">
        <v>6616</v>
      </c>
      <c r="D4723" s="10">
        <v>8.39</v>
      </c>
      <c r="E4723" s="5" t="e">
        <f t="shared" si="73"/>
        <v>#REF!</v>
      </c>
    </row>
    <row r="4724" spans="1:5" ht="13.8" x14ac:dyDescent="0.3">
      <c r="A4724" s="6">
        <v>89929</v>
      </c>
      <c r="B4724" s="6" t="s">
        <v>10123</v>
      </c>
      <c r="C4724" s="6" t="s">
        <v>6616</v>
      </c>
      <c r="D4724" s="10">
        <v>10.81</v>
      </c>
      <c r="E4724" s="5" t="e">
        <f t="shared" si="73"/>
        <v>#REF!</v>
      </c>
    </row>
    <row r="4725" spans="1:5" ht="13.8" x14ac:dyDescent="0.3">
      <c r="A4725" s="6">
        <v>89930</v>
      </c>
      <c r="B4725" s="6" t="s">
        <v>10124</v>
      </c>
      <c r="C4725" s="6" t="s">
        <v>6616</v>
      </c>
      <c r="D4725" s="10">
        <v>11.55</v>
      </c>
      <c r="E4725" s="5" t="e">
        <f t="shared" si="73"/>
        <v>#REF!</v>
      </c>
    </row>
    <row r="4726" spans="1:5" ht="13.8" x14ac:dyDescent="0.3">
      <c r="A4726" s="6">
        <v>89931</v>
      </c>
      <c r="B4726" s="6" t="s">
        <v>10125</v>
      </c>
      <c r="C4726" s="6" t="s">
        <v>6616</v>
      </c>
      <c r="D4726" s="10">
        <v>14.53</v>
      </c>
      <c r="E4726" s="5" t="e">
        <f t="shared" si="73"/>
        <v>#REF!</v>
      </c>
    </row>
    <row r="4727" spans="1:5" ht="13.8" x14ac:dyDescent="0.3">
      <c r="A4727" s="6">
        <v>89939</v>
      </c>
      <c r="B4727" s="6" t="s">
        <v>10126</v>
      </c>
      <c r="C4727" s="6" t="s">
        <v>6616</v>
      </c>
      <c r="D4727" s="10">
        <v>4.8</v>
      </c>
      <c r="E4727" s="5" t="e">
        <f t="shared" si="73"/>
        <v>#REF!</v>
      </c>
    </row>
    <row r="4728" spans="1:5" ht="13.8" x14ac:dyDescent="0.3">
      <c r="A4728" s="6">
        <v>89940</v>
      </c>
      <c r="B4728" s="6" t="s">
        <v>10127</v>
      </c>
      <c r="C4728" s="6" t="s">
        <v>6616</v>
      </c>
      <c r="D4728" s="10">
        <v>4.82</v>
      </c>
      <c r="E4728" s="5" t="e">
        <f t="shared" si="73"/>
        <v>#REF!</v>
      </c>
    </row>
    <row r="4729" spans="1:5" ht="13.8" x14ac:dyDescent="0.3">
      <c r="A4729" s="6">
        <v>89941</v>
      </c>
      <c r="B4729" s="6" t="s">
        <v>10128</v>
      </c>
      <c r="C4729" s="6" t="s">
        <v>6616</v>
      </c>
      <c r="D4729" s="10">
        <v>5.0199999999999996</v>
      </c>
      <c r="E4729" s="5" t="e">
        <f t="shared" si="73"/>
        <v>#REF!</v>
      </c>
    </row>
    <row r="4730" spans="1:5" ht="13.8" x14ac:dyDescent="0.3">
      <c r="A4730" s="6">
        <v>89942</v>
      </c>
      <c r="B4730" s="6" t="s">
        <v>10129</v>
      </c>
      <c r="C4730" s="6" t="s">
        <v>6616</v>
      </c>
      <c r="D4730" s="10">
        <v>4.95</v>
      </c>
      <c r="E4730" s="5" t="e">
        <f t="shared" si="73"/>
        <v>#REF!</v>
      </c>
    </row>
    <row r="4731" spans="1:5" ht="13.8" x14ac:dyDescent="0.3">
      <c r="A4731" s="6">
        <v>89943</v>
      </c>
      <c r="B4731" s="6" t="s">
        <v>10130</v>
      </c>
      <c r="C4731" s="6" t="s">
        <v>6616</v>
      </c>
      <c r="D4731" s="10">
        <v>5.15</v>
      </c>
      <c r="E4731" s="5" t="e">
        <f t="shared" si="73"/>
        <v>#REF!</v>
      </c>
    </row>
    <row r="4732" spans="1:5" ht="13.8" x14ac:dyDescent="0.3">
      <c r="A4732" s="6">
        <v>89944</v>
      </c>
      <c r="B4732" s="6" t="s">
        <v>10131</v>
      </c>
      <c r="C4732" s="6" t="s">
        <v>6616</v>
      </c>
      <c r="D4732" s="10">
        <v>7.7</v>
      </c>
      <c r="E4732" s="5" t="e">
        <f t="shared" si="73"/>
        <v>#REF!</v>
      </c>
    </row>
    <row r="4733" spans="1:5" ht="13.8" x14ac:dyDescent="0.3">
      <c r="A4733" s="6">
        <v>89947</v>
      </c>
      <c r="B4733" s="6" t="s">
        <v>10132</v>
      </c>
      <c r="C4733" s="6" t="s">
        <v>6616</v>
      </c>
      <c r="D4733" s="10">
        <v>9.48</v>
      </c>
      <c r="E4733" s="5" t="e">
        <f t="shared" si="73"/>
        <v>#REF!</v>
      </c>
    </row>
    <row r="4734" spans="1:5" ht="13.8" x14ac:dyDescent="0.3">
      <c r="A4734" s="6">
        <v>89948</v>
      </c>
      <c r="B4734" s="6" t="s">
        <v>10133</v>
      </c>
      <c r="C4734" s="6" t="s">
        <v>6616</v>
      </c>
      <c r="D4734" s="10">
        <v>10.52</v>
      </c>
      <c r="E4734" s="5" t="e">
        <f t="shared" si="73"/>
        <v>#REF!</v>
      </c>
    </row>
    <row r="4735" spans="1:5" ht="13.8" x14ac:dyDescent="0.3">
      <c r="A4735" s="6">
        <v>89949</v>
      </c>
      <c r="B4735" s="6" t="s">
        <v>10134</v>
      </c>
      <c r="C4735" s="6" t="s">
        <v>6616</v>
      </c>
      <c r="D4735" s="10">
        <v>12.8</v>
      </c>
      <c r="E4735" s="5" t="e">
        <f t="shared" si="73"/>
        <v>#REF!</v>
      </c>
    </row>
    <row r="4736" spans="1:5" ht="13.8" x14ac:dyDescent="0.3">
      <c r="A4736" s="6">
        <v>96520</v>
      </c>
      <c r="B4736" s="6" t="s">
        <v>10135</v>
      </c>
      <c r="C4736" s="6" t="s">
        <v>6616</v>
      </c>
      <c r="D4736" s="10">
        <v>61.42</v>
      </c>
      <c r="E4736" s="5" t="e">
        <f t="shared" si="73"/>
        <v>#REF!</v>
      </c>
    </row>
    <row r="4737" spans="1:5" ht="13.8" x14ac:dyDescent="0.3">
      <c r="A4737" s="6">
        <v>96521</v>
      </c>
      <c r="B4737" s="6" t="s">
        <v>10136</v>
      </c>
      <c r="C4737" s="6" t="s">
        <v>6616</v>
      </c>
      <c r="D4737" s="10">
        <v>25.28</v>
      </c>
      <c r="E4737" s="5" t="e">
        <f t="shared" si="73"/>
        <v>#REF!</v>
      </c>
    </row>
    <row r="4738" spans="1:5" ht="13.8" x14ac:dyDescent="0.3">
      <c r="A4738" s="6">
        <v>96522</v>
      </c>
      <c r="B4738" s="6" t="s">
        <v>10137</v>
      </c>
      <c r="C4738" s="6" t="s">
        <v>6616</v>
      </c>
      <c r="D4738" s="10">
        <v>100.42</v>
      </c>
      <c r="E4738" s="5" t="e">
        <f t="shared" si="73"/>
        <v>#REF!</v>
      </c>
    </row>
    <row r="4739" spans="1:5" ht="13.8" x14ac:dyDescent="0.3">
      <c r="A4739" s="6">
        <v>96523</v>
      </c>
      <c r="B4739" s="6" t="s">
        <v>10138</v>
      </c>
      <c r="C4739" s="6" t="s">
        <v>6616</v>
      </c>
      <c r="D4739" s="10">
        <v>64.45</v>
      </c>
      <c r="E4739" s="5" t="e">
        <f t="shared" si="73"/>
        <v>#REF!</v>
      </c>
    </row>
    <row r="4740" spans="1:5" ht="13.8" x14ac:dyDescent="0.3">
      <c r="A4740" s="6">
        <v>96524</v>
      </c>
      <c r="B4740" s="6" t="s">
        <v>10139</v>
      </c>
      <c r="C4740" s="6" t="s">
        <v>6616</v>
      </c>
      <c r="D4740" s="10">
        <v>120.13</v>
      </c>
      <c r="E4740" s="5" t="e">
        <f t="shared" si="73"/>
        <v>#REF!</v>
      </c>
    </row>
    <row r="4741" spans="1:5" ht="13.8" x14ac:dyDescent="0.3">
      <c r="A4741" s="6">
        <v>96525</v>
      </c>
      <c r="B4741" s="6" t="s">
        <v>10140</v>
      </c>
      <c r="C4741" s="6" t="s">
        <v>6616</v>
      </c>
      <c r="D4741" s="10">
        <v>26.92</v>
      </c>
      <c r="E4741" s="5" t="e">
        <f t="shared" si="73"/>
        <v>#REF!</v>
      </c>
    </row>
    <row r="4742" spans="1:5" ht="13.8" x14ac:dyDescent="0.3">
      <c r="A4742" s="6">
        <v>96526</v>
      </c>
      <c r="B4742" s="6" t="s">
        <v>10141</v>
      </c>
      <c r="C4742" s="6" t="s">
        <v>6616</v>
      </c>
      <c r="D4742" s="10">
        <v>202.38</v>
      </c>
      <c r="E4742" s="5" t="e">
        <f t="shared" si="73"/>
        <v>#REF!</v>
      </c>
    </row>
    <row r="4743" spans="1:5" ht="13.8" x14ac:dyDescent="0.3">
      <c r="A4743" s="6">
        <v>96527</v>
      </c>
      <c r="B4743" s="6" t="s">
        <v>10142</v>
      </c>
      <c r="C4743" s="6" t="s">
        <v>6616</v>
      </c>
      <c r="D4743" s="10">
        <v>84.72</v>
      </c>
      <c r="E4743" s="5" t="e">
        <f t="shared" si="73"/>
        <v>#REF!</v>
      </c>
    </row>
    <row r="4744" spans="1:5" ht="13.8" x14ac:dyDescent="0.3">
      <c r="A4744" s="6">
        <v>96528</v>
      </c>
      <c r="B4744" s="6" t="s">
        <v>10143</v>
      </c>
      <c r="C4744" s="6" t="s">
        <v>5530</v>
      </c>
      <c r="D4744" s="10">
        <v>113.3</v>
      </c>
      <c r="E4744" s="5" t="e">
        <f t="shared" ref="E4744:E4807" si="74">TRUNC(D4744-(D4744*$F$3),2)</f>
        <v>#REF!</v>
      </c>
    </row>
    <row r="4745" spans="1:5" ht="13.8" x14ac:dyDescent="0.3">
      <c r="A4745" s="6">
        <v>98116</v>
      </c>
      <c r="B4745" s="6" t="s">
        <v>10144</v>
      </c>
      <c r="C4745" s="6" t="s">
        <v>6616</v>
      </c>
      <c r="D4745" s="10">
        <v>9.76</v>
      </c>
      <c r="E4745" s="5" t="e">
        <f t="shared" si="74"/>
        <v>#REF!</v>
      </c>
    </row>
    <row r="4746" spans="1:5" ht="13.8" x14ac:dyDescent="0.3">
      <c r="A4746" s="6">
        <v>98117</v>
      </c>
      <c r="B4746" s="6" t="s">
        <v>10145</v>
      </c>
      <c r="C4746" s="6" t="s">
        <v>6616</v>
      </c>
      <c r="D4746" s="10">
        <v>9.1300000000000008</v>
      </c>
      <c r="E4746" s="5" t="e">
        <f t="shared" si="74"/>
        <v>#REF!</v>
      </c>
    </row>
    <row r="4747" spans="1:5" ht="13.8" x14ac:dyDescent="0.3">
      <c r="A4747" s="6">
        <v>98118</v>
      </c>
      <c r="B4747" s="6" t="s">
        <v>10146</v>
      </c>
      <c r="C4747" s="6" t="s">
        <v>6616</v>
      </c>
      <c r="D4747" s="10">
        <v>9.1999999999999993</v>
      </c>
      <c r="E4747" s="5" t="e">
        <f t="shared" si="74"/>
        <v>#REF!</v>
      </c>
    </row>
    <row r="4748" spans="1:5" ht="13.8" x14ac:dyDescent="0.3">
      <c r="A4748" s="6">
        <v>98119</v>
      </c>
      <c r="B4748" s="6" t="s">
        <v>10147</v>
      </c>
      <c r="C4748" s="6" t="s">
        <v>6616</v>
      </c>
      <c r="D4748" s="10">
        <v>8.0500000000000007</v>
      </c>
      <c r="E4748" s="5" t="e">
        <f t="shared" si="74"/>
        <v>#REF!</v>
      </c>
    </row>
    <row r="4749" spans="1:5" ht="13.8" x14ac:dyDescent="0.3">
      <c r="A4749" s="6">
        <v>72915</v>
      </c>
      <c r="B4749" s="6" t="s">
        <v>10148</v>
      </c>
      <c r="C4749" s="6" t="s">
        <v>6616</v>
      </c>
      <c r="D4749" s="10">
        <v>8.44</v>
      </c>
      <c r="E4749" s="5" t="e">
        <f t="shared" si="74"/>
        <v>#REF!</v>
      </c>
    </row>
    <row r="4750" spans="1:5" ht="13.8" x14ac:dyDescent="0.3">
      <c r="A4750" s="6">
        <v>72917</v>
      </c>
      <c r="B4750" s="6" t="s">
        <v>10149</v>
      </c>
      <c r="C4750" s="6" t="s">
        <v>6616</v>
      </c>
      <c r="D4750" s="10">
        <v>9.65</v>
      </c>
      <c r="E4750" s="5" t="e">
        <f t="shared" si="74"/>
        <v>#REF!</v>
      </c>
    </row>
    <row r="4751" spans="1:5" ht="13.8" x14ac:dyDescent="0.3">
      <c r="A4751" s="6">
        <v>72918</v>
      </c>
      <c r="B4751" s="6" t="s">
        <v>10150</v>
      </c>
      <c r="C4751" s="6" t="s">
        <v>6616</v>
      </c>
      <c r="D4751" s="10">
        <v>11.26</v>
      </c>
      <c r="E4751" s="5" t="e">
        <f t="shared" si="74"/>
        <v>#REF!</v>
      </c>
    </row>
    <row r="4752" spans="1:5" ht="13.8" x14ac:dyDescent="0.3">
      <c r="A4752" s="6" t="s">
        <v>10151</v>
      </c>
      <c r="B4752" s="6" t="s">
        <v>10152</v>
      </c>
      <c r="C4752" s="6" t="s">
        <v>6616</v>
      </c>
      <c r="D4752" s="10">
        <v>143.9</v>
      </c>
      <c r="E4752" s="5" t="e">
        <f t="shared" si="74"/>
        <v>#REF!</v>
      </c>
    </row>
    <row r="4753" spans="1:5" ht="13.8" x14ac:dyDescent="0.3">
      <c r="A4753" s="6" t="s">
        <v>10153</v>
      </c>
      <c r="B4753" s="6" t="s">
        <v>10154</v>
      </c>
      <c r="C4753" s="6" t="s">
        <v>6616</v>
      </c>
      <c r="D4753" s="10">
        <v>215.85</v>
      </c>
      <c r="E4753" s="5" t="e">
        <f t="shared" si="74"/>
        <v>#REF!</v>
      </c>
    </row>
    <row r="4754" spans="1:5" ht="13.8" x14ac:dyDescent="0.3">
      <c r="A4754" s="6">
        <v>83343</v>
      </c>
      <c r="B4754" s="6" t="s">
        <v>10155</v>
      </c>
      <c r="C4754" s="6" t="s">
        <v>6616</v>
      </c>
      <c r="D4754" s="10">
        <v>10.47</v>
      </c>
      <c r="E4754" s="5" t="e">
        <f t="shared" si="74"/>
        <v>#REF!</v>
      </c>
    </row>
    <row r="4755" spans="1:5" ht="13.8" x14ac:dyDescent="0.3">
      <c r="A4755" s="6">
        <v>90082</v>
      </c>
      <c r="B4755" s="6" t="s">
        <v>10156</v>
      </c>
      <c r="C4755" s="6" t="s">
        <v>6616</v>
      </c>
      <c r="D4755" s="10">
        <v>6.66</v>
      </c>
      <c r="E4755" s="5" t="e">
        <f t="shared" si="74"/>
        <v>#REF!</v>
      </c>
    </row>
    <row r="4756" spans="1:5" ht="13.8" x14ac:dyDescent="0.3">
      <c r="A4756" s="6">
        <v>90084</v>
      </c>
      <c r="B4756" s="6" t="s">
        <v>10157</v>
      </c>
      <c r="C4756" s="6" t="s">
        <v>6616</v>
      </c>
      <c r="D4756" s="10">
        <v>6.47</v>
      </c>
      <c r="E4756" s="5" t="e">
        <f t="shared" si="74"/>
        <v>#REF!</v>
      </c>
    </row>
    <row r="4757" spans="1:5" ht="13.8" x14ac:dyDescent="0.3">
      <c r="A4757" s="6">
        <v>90085</v>
      </c>
      <c r="B4757" s="6" t="s">
        <v>10158</v>
      </c>
      <c r="C4757" s="6" t="s">
        <v>6616</v>
      </c>
      <c r="D4757" s="10">
        <v>6.08</v>
      </c>
      <c r="E4757" s="5" t="e">
        <f t="shared" si="74"/>
        <v>#REF!</v>
      </c>
    </row>
    <row r="4758" spans="1:5" ht="13.8" x14ac:dyDescent="0.3">
      <c r="A4758" s="6">
        <v>90086</v>
      </c>
      <c r="B4758" s="6" t="s">
        <v>10159</v>
      </c>
      <c r="C4758" s="6" t="s">
        <v>6616</v>
      </c>
      <c r="D4758" s="10">
        <v>6.16</v>
      </c>
      <c r="E4758" s="5" t="e">
        <f t="shared" si="74"/>
        <v>#REF!</v>
      </c>
    </row>
    <row r="4759" spans="1:5" ht="13.8" x14ac:dyDescent="0.3">
      <c r="A4759" s="6">
        <v>90087</v>
      </c>
      <c r="B4759" s="6" t="s">
        <v>10160</v>
      </c>
      <c r="C4759" s="6" t="s">
        <v>6616</v>
      </c>
      <c r="D4759" s="10">
        <v>5.28</v>
      </c>
      <c r="E4759" s="5" t="e">
        <f t="shared" si="74"/>
        <v>#REF!</v>
      </c>
    </row>
    <row r="4760" spans="1:5" ht="13.8" x14ac:dyDescent="0.3">
      <c r="A4760" s="6">
        <v>90088</v>
      </c>
      <c r="B4760" s="6" t="s">
        <v>10161</v>
      </c>
      <c r="C4760" s="6" t="s">
        <v>6616</v>
      </c>
      <c r="D4760" s="10">
        <v>5.39</v>
      </c>
      <c r="E4760" s="5" t="e">
        <f t="shared" si="74"/>
        <v>#REF!</v>
      </c>
    </row>
    <row r="4761" spans="1:5" ht="13.8" x14ac:dyDescent="0.3">
      <c r="A4761" s="6">
        <v>90090</v>
      </c>
      <c r="B4761" s="6" t="s">
        <v>10162</v>
      </c>
      <c r="C4761" s="6" t="s">
        <v>6616</v>
      </c>
      <c r="D4761" s="10">
        <v>5.18</v>
      </c>
      <c r="E4761" s="5" t="e">
        <f t="shared" si="74"/>
        <v>#REF!</v>
      </c>
    </row>
    <row r="4762" spans="1:5" ht="13.8" x14ac:dyDescent="0.3">
      <c r="A4762" s="6">
        <v>90091</v>
      </c>
      <c r="B4762" s="6" t="s">
        <v>10163</v>
      </c>
      <c r="C4762" s="6" t="s">
        <v>6616</v>
      </c>
      <c r="D4762" s="10">
        <v>3.98</v>
      </c>
      <c r="E4762" s="5" t="e">
        <f t="shared" si="74"/>
        <v>#REF!</v>
      </c>
    </row>
    <row r="4763" spans="1:5" ht="13.8" x14ac:dyDescent="0.3">
      <c r="A4763" s="6">
        <v>90092</v>
      </c>
      <c r="B4763" s="6" t="s">
        <v>10164</v>
      </c>
      <c r="C4763" s="6" t="s">
        <v>6616</v>
      </c>
      <c r="D4763" s="10">
        <v>3.86</v>
      </c>
      <c r="E4763" s="5" t="e">
        <f t="shared" si="74"/>
        <v>#REF!</v>
      </c>
    </row>
    <row r="4764" spans="1:5" ht="13.8" x14ac:dyDescent="0.3">
      <c r="A4764" s="6">
        <v>90093</v>
      </c>
      <c r="B4764" s="6" t="s">
        <v>10165</v>
      </c>
      <c r="C4764" s="6" t="s">
        <v>6616</v>
      </c>
      <c r="D4764" s="10">
        <v>3.63</v>
      </c>
      <c r="E4764" s="5" t="e">
        <f t="shared" si="74"/>
        <v>#REF!</v>
      </c>
    </row>
    <row r="4765" spans="1:5" ht="13.8" x14ac:dyDescent="0.3">
      <c r="A4765" s="6">
        <v>90094</v>
      </c>
      <c r="B4765" s="6" t="s">
        <v>10166</v>
      </c>
      <c r="C4765" s="6" t="s">
        <v>6616</v>
      </c>
      <c r="D4765" s="10">
        <v>3.66</v>
      </c>
      <c r="E4765" s="5" t="e">
        <f t="shared" si="74"/>
        <v>#REF!</v>
      </c>
    </row>
    <row r="4766" spans="1:5" ht="13.8" x14ac:dyDescent="0.3">
      <c r="A4766" s="6">
        <v>90095</v>
      </c>
      <c r="B4766" s="6" t="s">
        <v>10167</v>
      </c>
      <c r="C4766" s="6" t="s">
        <v>6616</v>
      </c>
      <c r="D4766" s="10">
        <v>3.15</v>
      </c>
      <c r="E4766" s="5" t="e">
        <f t="shared" si="74"/>
        <v>#REF!</v>
      </c>
    </row>
    <row r="4767" spans="1:5" ht="13.8" x14ac:dyDescent="0.3">
      <c r="A4767" s="6">
        <v>90096</v>
      </c>
      <c r="B4767" s="6" t="s">
        <v>10168</v>
      </c>
      <c r="C4767" s="6" t="s">
        <v>6616</v>
      </c>
      <c r="D4767" s="10">
        <v>3.21</v>
      </c>
      <c r="E4767" s="5" t="e">
        <f t="shared" si="74"/>
        <v>#REF!</v>
      </c>
    </row>
    <row r="4768" spans="1:5" ht="13.8" x14ac:dyDescent="0.3">
      <c r="A4768" s="6">
        <v>90098</v>
      </c>
      <c r="B4768" s="6" t="s">
        <v>10169</v>
      </c>
      <c r="C4768" s="6" t="s">
        <v>6616</v>
      </c>
      <c r="D4768" s="10">
        <v>3.09</v>
      </c>
      <c r="E4768" s="5" t="e">
        <f t="shared" si="74"/>
        <v>#REF!</v>
      </c>
    </row>
    <row r="4769" spans="1:5" ht="13.8" x14ac:dyDescent="0.3">
      <c r="A4769" s="6">
        <v>90099</v>
      </c>
      <c r="B4769" s="6" t="s">
        <v>10170</v>
      </c>
      <c r="C4769" s="6" t="s">
        <v>6616</v>
      </c>
      <c r="D4769" s="10">
        <v>8.86</v>
      </c>
      <c r="E4769" s="5" t="e">
        <f t="shared" si="74"/>
        <v>#REF!</v>
      </c>
    </row>
    <row r="4770" spans="1:5" ht="13.8" x14ac:dyDescent="0.3">
      <c r="A4770" s="6">
        <v>90100</v>
      </c>
      <c r="B4770" s="6" t="s">
        <v>10171</v>
      </c>
      <c r="C4770" s="6" t="s">
        <v>6616</v>
      </c>
      <c r="D4770" s="10">
        <v>7.54</v>
      </c>
      <c r="E4770" s="5" t="e">
        <f t="shared" si="74"/>
        <v>#REF!</v>
      </c>
    </row>
    <row r="4771" spans="1:5" ht="13.8" x14ac:dyDescent="0.3">
      <c r="A4771" s="6">
        <v>90101</v>
      </c>
      <c r="B4771" s="6" t="s">
        <v>10172</v>
      </c>
      <c r="C4771" s="6" t="s">
        <v>6616</v>
      </c>
      <c r="D4771" s="10">
        <v>7.45</v>
      </c>
      <c r="E4771" s="5" t="e">
        <f t="shared" si="74"/>
        <v>#REF!</v>
      </c>
    </row>
    <row r="4772" spans="1:5" ht="13.8" x14ac:dyDescent="0.3">
      <c r="A4772" s="6">
        <v>90102</v>
      </c>
      <c r="B4772" s="6" t="s">
        <v>10173</v>
      </c>
      <c r="C4772" s="6" t="s">
        <v>6616</v>
      </c>
      <c r="D4772" s="10">
        <v>6.78</v>
      </c>
      <c r="E4772" s="5" t="e">
        <f t="shared" si="74"/>
        <v>#REF!</v>
      </c>
    </row>
    <row r="4773" spans="1:5" ht="13.8" x14ac:dyDescent="0.3">
      <c r="A4773" s="6">
        <v>90105</v>
      </c>
      <c r="B4773" s="6" t="s">
        <v>10174</v>
      </c>
      <c r="C4773" s="6" t="s">
        <v>6616</v>
      </c>
      <c r="D4773" s="10">
        <v>5.29</v>
      </c>
      <c r="E4773" s="5" t="e">
        <f t="shared" si="74"/>
        <v>#REF!</v>
      </c>
    </row>
    <row r="4774" spans="1:5" ht="13.8" x14ac:dyDescent="0.3">
      <c r="A4774" s="6">
        <v>90106</v>
      </c>
      <c r="B4774" s="6" t="s">
        <v>10175</v>
      </c>
      <c r="C4774" s="6" t="s">
        <v>6616</v>
      </c>
      <c r="D4774" s="10">
        <v>4.5</v>
      </c>
      <c r="E4774" s="5" t="e">
        <f t="shared" si="74"/>
        <v>#REF!</v>
      </c>
    </row>
    <row r="4775" spans="1:5" ht="13.8" x14ac:dyDescent="0.3">
      <c r="A4775" s="6">
        <v>90107</v>
      </c>
      <c r="B4775" s="6" t="s">
        <v>10176</v>
      </c>
      <c r="C4775" s="6" t="s">
        <v>6616</v>
      </c>
      <c r="D4775" s="10">
        <v>4.4400000000000004</v>
      </c>
      <c r="E4775" s="5" t="e">
        <f t="shared" si="74"/>
        <v>#REF!</v>
      </c>
    </row>
    <row r="4776" spans="1:5" ht="13.8" x14ac:dyDescent="0.3">
      <c r="A4776" s="6">
        <v>90108</v>
      </c>
      <c r="B4776" s="6" t="s">
        <v>10177</v>
      </c>
      <c r="C4776" s="6" t="s">
        <v>6616</v>
      </c>
      <c r="D4776" s="10">
        <v>4.04</v>
      </c>
      <c r="E4776" s="5" t="e">
        <f t="shared" si="74"/>
        <v>#REF!</v>
      </c>
    </row>
    <row r="4777" spans="1:5" ht="13.8" x14ac:dyDescent="0.3">
      <c r="A4777" s="6">
        <v>93358</v>
      </c>
      <c r="B4777" s="6" t="s">
        <v>10178</v>
      </c>
      <c r="C4777" s="6" t="s">
        <v>6616</v>
      </c>
      <c r="D4777" s="10">
        <v>56.92</v>
      </c>
      <c r="E4777" s="5" t="e">
        <f t="shared" si="74"/>
        <v>#REF!</v>
      </c>
    </row>
    <row r="4778" spans="1:5" ht="13.8" x14ac:dyDescent="0.3">
      <c r="A4778" s="6">
        <v>94304</v>
      </c>
      <c r="B4778" s="6" t="s">
        <v>10179</v>
      </c>
      <c r="C4778" s="6" t="s">
        <v>6616</v>
      </c>
      <c r="D4778" s="10">
        <v>23.19</v>
      </c>
      <c r="E4778" s="5" t="e">
        <f t="shared" si="74"/>
        <v>#REF!</v>
      </c>
    </row>
    <row r="4779" spans="1:5" ht="13.8" x14ac:dyDescent="0.3">
      <c r="A4779" s="6">
        <v>94305</v>
      </c>
      <c r="B4779" s="6" t="s">
        <v>10180</v>
      </c>
      <c r="C4779" s="6" t="s">
        <v>6616</v>
      </c>
      <c r="D4779" s="10">
        <v>20.99</v>
      </c>
      <c r="E4779" s="5" t="e">
        <f t="shared" si="74"/>
        <v>#REF!</v>
      </c>
    </row>
    <row r="4780" spans="1:5" ht="13.8" x14ac:dyDescent="0.3">
      <c r="A4780" s="6">
        <v>94306</v>
      </c>
      <c r="B4780" s="6" t="s">
        <v>10181</v>
      </c>
      <c r="C4780" s="6" t="s">
        <v>6616</v>
      </c>
      <c r="D4780" s="10">
        <v>18.190000000000001</v>
      </c>
      <c r="E4780" s="5" t="e">
        <f t="shared" si="74"/>
        <v>#REF!</v>
      </c>
    </row>
    <row r="4781" spans="1:5" ht="13.8" x14ac:dyDescent="0.3">
      <c r="A4781" s="6">
        <v>94307</v>
      </c>
      <c r="B4781" s="6" t="s">
        <v>10182</v>
      </c>
      <c r="C4781" s="6" t="s">
        <v>6616</v>
      </c>
      <c r="D4781" s="10">
        <v>18.82</v>
      </c>
      <c r="E4781" s="5" t="e">
        <f t="shared" si="74"/>
        <v>#REF!</v>
      </c>
    </row>
    <row r="4782" spans="1:5" ht="13.8" x14ac:dyDescent="0.3">
      <c r="A4782" s="6">
        <v>94308</v>
      </c>
      <c r="B4782" s="6" t="s">
        <v>10183</v>
      </c>
      <c r="C4782" s="6" t="s">
        <v>6616</v>
      </c>
      <c r="D4782" s="10">
        <v>17.13</v>
      </c>
      <c r="E4782" s="5" t="e">
        <f t="shared" si="74"/>
        <v>#REF!</v>
      </c>
    </row>
    <row r="4783" spans="1:5" ht="13.8" x14ac:dyDescent="0.3">
      <c r="A4783" s="6">
        <v>94309</v>
      </c>
      <c r="B4783" s="6" t="s">
        <v>10184</v>
      </c>
      <c r="C4783" s="6" t="s">
        <v>6616</v>
      </c>
      <c r="D4783" s="10">
        <v>17.89</v>
      </c>
      <c r="E4783" s="5" t="e">
        <f t="shared" si="74"/>
        <v>#REF!</v>
      </c>
    </row>
    <row r="4784" spans="1:5" ht="13.8" x14ac:dyDescent="0.3">
      <c r="A4784" s="6">
        <v>94310</v>
      </c>
      <c r="B4784" s="6" t="s">
        <v>10185</v>
      </c>
      <c r="C4784" s="6" t="s">
        <v>6616</v>
      </c>
      <c r="D4784" s="10">
        <v>16.600000000000001</v>
      </c>
      <c r="E4784" s="5" t="e">
        <f t="shared" si="74"/>
        <v>#REF!</v>
      </c>
    </row>
    <row r="4785" spans="1:5" ht="13.8" x14ac:dyDescent="0.3">
      <c r="A4785" s="6">
        <v>94315</v>
      </c>
      <c r="B4785" s="6" t="s">
        <v>10186</v>
      </c>
      <c r="C4785" s="6" t="s">
        <v>6616</v>
      </c>
      <c r="D4785" s="10">
        <v>27.95</v>
      </c>
      <c r="E4785" s="5" t="e">
        <f t="shared" si="74"/>
        <v>#REF!</v>
      </c>
    </row>
    <row r="4786" spans="1:5" ht="13.8" x14ac:dyDescent="0.3">
      <c r="A4786" s="6">
        <v>94316</v>
      </c>
      <c r="B4786" s="6" t="s">
        <v>10187</v>
      </c>
      <c r="C4786" s="6" t="s">
        <v>6616</v>
      </c>
      <c r="D4786" s="10">
        <v>22.73</v>
      </c>
      <c r="E4786" s="5" t="e">
        <f t="shared" si="74"/>
        <v>#REF!</v>
      </c>
    </row>
    <row r="4787" spans="1:5" ht="13.8" x14ac:dyDescent="0.3">
      <c r="A4787" s="6">
        <v>94317</v>
      </c>
      <c r="B4787" s="6" t="s">
        <v>10188</v>
      </c>
      <c r="C4787" s="6" t="s">
        <v>6616</v>
      </c>
      <c r="D4787" s="10">
        <v>20.440000000000001</v>
      </c>
      <c r="E4787" s="5" t="e">
        <f t="shared" si="74"/>
        <v>#REF!</v>
      </c>
    </row>
    <row r="4788" spans="1:5" ht="13.8" x14ac:dyDescent="0.3">
      <c r="A4788" s="6">
        <v>94318</v>
      </c>
      <c r="B4788" s="6" t="s">
        <v>10189</v>
      </c>
      <c r="C4788" s="6" t="s">
        <v>6616</v>
      </c>
      <c r="D4788" s="10">
        <v>17.47</v>
      </c>
      <c r="E4788" s="5" t="e">
        <f t="shared" si="74"/>
        <v>#REF!</v>
      </c>
    </row>
    <row r="4789" spans="1:5" ht="13.8" x14ac:dyDescent="0.3">
      <c r="A4789" s="6">
        <v>94319</v>
      </c>
      <c r="B4789" s="6" t="s">
        <v>10190</v>
      </c>
      <c r="C4789" s="6" t="s">
        <v>6616</v>
      </c>
      <c r="D4789" s="10">
        <v>31.72</v>
      </c>
      <c r="E4789" s="5" t="e">
        <f t="shared" si="74"/>
        <v>#REF!</v>
      </c>
    </row>
    <row r="4790" spans="1:5" ht="13.8" x14ac:dyDescent="0.3">
      <c r="A4790" s="6">
        <v>94327</v>
      </c>
      <c r="B4790" s="6" t="s">
        <v>10191</v>
      </c>
      <c r="C4790" s="6" t="s">
        <v>6616</v>
      </c>
      <c r="D4790" s="10">
        <v>76.209999999999994</v>
      </c>
      <c r="E4790" s="5" t="e">
        <f t="shared" si="74"/>
        <v>#REF!</v>
      </c>
    </row>
    <row r="4791" spans="1:5" ht="13.8" x14ac:dyDescent="0.3">
      <c r="A4791" s="6">
        <v>94328</v>
      </c>
      <c r="B4791" s="6" t="s">
        <v>10192</v>
      </c>
      <c r="C4791" s="6" t="s">
        <v>6616</v>
      </c>
      <c r="D4791" s="10">
        <v>74.010000000000005</v>
      </c>
      <c r="E4791" s="5" t="e">
        <f t="shared" si="74"/>
        <v>#REF!</v>
      </c>
    </row>
    <row r="4792" spans="1:5" ht="13.8" x14ac:dyDescent="0.3">
      <c r="A4792" s="6">
        <v>94329</v>
      </c>
      <c r="B4792" s="6" t="s">
        <v>10193</v>
      </c>
      <c r="C4792" s="6" t="s">
        <v>6616</v>
      </c>
      <c r="D4792" s="10">
        <v>71.209999999999994</v>
      </c>
      <c r="E4792" s="5" t="e">
        <f t="shared" si="74"/>
        <v>#REF!</v>
      </c>
    </row>
    <row r="4793" spans="1:5" ht="13.8" x14ac:dyDescent="0.3">
      <c r="A4793" s="6">
        <v>94330</v>
      </c>
      <c r="B4793" s="6" t="s">
        <v>10194</v>
      </c>
      <c r="C4793" s="6" t="s">
        <v>6616</v>
      </c>
      <c r="D4793" s="10">
        <v>71.84</v>
      </c>
      <c r="E4793" s="5" t="e">
        <f t="shared" si="74"/>
        <v>#REF!</v>
      </c>
    </row>
    <row r="4794" spans="1:5" ht="13.8" x14ac:dyDescent="0.3">
      <c r="A4794" s="6">
        <v>94331</v>
      </c>
      <c r="B4794" s="6" t="s">
        <v>10195</v>
      </c>
      <c r="C4794" s="6" t="s">
        <v>6616</v>
      </c>
      <c r="D4794" s="10">
        <v>70.150000000000006</v>
      </c>
      <c r="E4794" s="5" t="e">
        <f t="shared" si="74"/>
        <v>#REF!</v>
      </c>
    </row>
    <row r="4795" spans="1:5" ht="13.8" x14ac:dyDescent="0.3">
      <c r="A4795" s="6">
        <v>94332</v>
      </c>
      <c r="B4795" s="6" t="s">
        <v>10196</v>
      </c>
      <c r="C4795" s="6" t="s">
        <v>6616</v>
      </c>
      <c r="D4795" s="10">
        <v>70.91</v>
      </c>
      <c r="E4795" s="5" t="e">
        <f t="shared" si="74"/>
        <v>#REF!</v>
      </c>
    </row>
    <row r="4796" spans="1:5" ht="13.8" x14ac:dyDescent="0.3">
      <c r="A4796" s="6">
        <v>94333</v>
      </c>
      <c r="B4796" s="6" t="s">
        <v>10197</v>
      </c>
      <c r="C4796" s="6" t="s">
        <v>6616</v>
      </c>
      <c r="D4796" s="10">
        <v>69.62</v>
      </c>
      <c r="E4796" s="5" t="e">
        <f t="shared" si="74"/>
        <v>#REF!</v>
      </c>
    </row>
    <row r="4797" spans="1:5" ht="13.8" x14ac:dyDescent="0.3">
      <c r="A4797" s="6">
        <v>94338</v>
      </c>
      <c r="B4797" s="6" t="s">
        <v>10198</v>
      </c>
      <c r="C4797" s="6" t="s">
        <v>6616</v>
      </c>
      <c r="D4797" s="10">
        <v>80.97</v>
      </c>
      <c r="E4797" s="5" t="e">
        <f t="shared" si="74"/>
        <v>#REF!</v>
      </c>
    </row>
    <row r="4798" spans="1:5" ht="13.8" x14ac:dyDescent="0.3">
      <c r="A4798" s="6">
        <v>94339</v>
      </c>
      <c r="B4798" s="6" t="s">
        <v>10199</v>
      </c>
      <c r="C4798" s="6" t="s">
        <v>6616</v>
      </c>
      <c r="D4798" s="10">
        <v>75.75</v>
      </c>
      <c r="E4798" s="5" t="e">
        <f t="shared" si="74"/>
        <v>#REF!</v>
      </c>
    </row>
    <row r="4799" spans="1:5" ht="13.8" x14ac:dyDescent="0.3">
      <c r="A4799" s="6">
        <v>94340</v>
      </c>
      <c r="B4799" s="6" t="s">
        <v>10200</v>
      </c>
      <c r="C4799" s="6" t="s">
        <v>6616</v>
      </c>
      <c r="D4799" s="10">
        <v>73.459999999999994</v>
      </c>
      <c r="E4799" s="5" t="e">
        <f t="shared" si="74"/>
        <v>#REF!</v>
      </c>
    </row>
    <row r="4800" spans="1:5" ht="13.8" x14ac:dyDescent="0.3">
      <c r="A4800" s="6">
        <v>94341</v>
      </c>
      <c r="B4800" s="6" t="s">
        <v>10201</v>
      </c>
      <c r="C4800" s="6" t="s">
        <v>6616</v>
      </c>
      <c r="D4800" s="10">
        <v>70.489999999999995</v>
      </c>
      <c r="E4800" s="5" t="e">
        <f t="shared" si="74"/>
        <v>#REF!</v>
      </c>
    </row>
    <row r="4801" spans="1:5" ht="13.8" x14ac:dyDescent="0.3">
      <c r="A4801" s="6">
        <v>94342</v>
      </c>
      <c r="B4801" s="6" t="s">
        <v>10202</v>
      </c>
      <c r="C4801" s="6" t="s">
        <v>6616</v>
      </c>
      <c r="D4801" s="10">
        <v>84.74</v>
      </c>
      <c r="E4801" s="5" t="e">
        <f t="shared" si="74"/>
        <v>#REF!</v>
      </c>
    </row>
    <row r="4802" spans="1:5" ht="13.8" x14ac:dyDescent="0.3">
      <c r="A4802" s="6">
        <v>96385</v>
      </c>
      <c r="B4802" s="6" t="s">
        <v>10203</v>
      </c>
      <c r="C4802" s="6" t="s">
        <v>6616</v>
      </c>
      <c r="D4802" s="10">
        <v>5.97</v>
      </c>
      <c r="E4802" s="5" t="e">
        <f t="shared" si="74"/>
        <v>#REF!</v>
      </c>
    </row>
    <row r="4803" spans="1:5" ht="13.8" x14ac:dyDescent="0.3">
      <c r="A4803" s="6">
        <v>96386</v>
      </c>
      <c r="B4803" s="6" t="s">
        <v>10204</v>
      </c>
      <c r="C4803" s="6" t="s">
        <v>6616</v>
      </c>
      <c r="D4803" s="10">
        <v>4.24</v>
      </c>
      <c r="E4803" s="5" t="e">
        <f t="shared" si="74"/>
        <v>#REF!</v>
      </c>
    </row>
    <row r="4804" spans="1:5" ht="13.8" x14ac:dyDescent="0.3">
      <c r="A4804" s="6">
        <v>93360</v>
      </c>
      <c r="B4804" s="6" t="s">
        <v>10205</v>
      </c>
      <c r="C4804" s="6" t="s">
        <v>6616</v>
      </c>
      <c r="D4804" s="10">
        <v>12.29</v>
      </c>
      <c r="E4804" s="5" t="e">
        <f t="shared" si="74"/>
        <v>#REF!</v>
      </c>
    </row>
    <row r="4805" spans="1:5" ht="13.8" x14ac:dyDescent="0.3">
      <c r="A4805" s="6">
        <v>93361</v>
      </c>
      <c r="B4805" s="6" t="s">
        <v>10206</v>
      </c>
      <c r="C4805" s="6" t="s">
        <v>6616</v>
      </c>
      <c r="D4805" s="10">
        <v>10.17</v>
      </c>
      <c r="E4805" s="5" t="e">
        <f t="shared" si="74"/>
        <v>#REF!</v>
      </c>
    </row>
    <row r="4806" spans="1:5" ht="13.8" x14ac:dyDescent="0.3">
      <c r="A4806" s="6">
        <v>93362</v>
      </c>
      <c r="B4806" s="6" t="s">
        <v>10207</v>
      </c>
      <c r="C4806" s="6" t="s">
        <v>6616</v>
      </c>
      <c r="D4806" s="10">
        <v>7.31</v>
      </c>
      <c r="E4806" s="5" t="e">
        <f t="shared" si="74"/>
        <v>#REF!</v>
      </c>
    </row>
    <row r="4807" spans="1:5" ht="13.8" x14ac:dyDescent="0.3">
      <c r="A4807" s="6">
        <v>93363</v>
      </c>
      <c r="B4807" s="6" t="s">
        <v>10208</v>
      </c>
      <c r="C4807" s="6" t="s">
        <v>6616</v>
      </c>
      <c r="D4807" s="10">
        <v>7.93</v>
      </c>
      <c r="E4807" s="5" t="e">
        <f t="shared" si="74"/>
        <v>#REF!</v>
      </c>
    </row>
    <row r="4808" spans="1:5" ht="13.8" x14ac:dyDescent="0.3">
      <c r="A4808" s="6">
        <v>93364</v>
      </c>
      <c r="B4808" s="6" t="s">
        <v>10209</v>
      </c>
      <c r="C4808" s="6" t="s">
        <v>6616</v>
      </c>
      <c r="D4808" s="10">
        <v>6.24</v>
      </c>
      <c r="E4808" s="5" t="e">
        <f t="shared" ref="E4808:E4871" si="75">TRUNC(D4808-(D4808*$F$3),2)</f>
        <v>#REF!</v>
      </c>
    </row>
    <row r="4809" spans="1:5" ht="13.8" x14ac:dyDescent="0.3">
      <c r="A4809" s="6">
        <v>93365</v>
      </c>
      <c r="B4809" s="6" t="s">
        <v>10210</v>
      </c>
      <c r="C4809" s="6" t="s">
        <v>6616</v>
      </c>
      <c r="D4809" s="10">
        <v>6.95</v>
      </c>
      <c r="E4809" s="5" t="e">
        <f t="shared" si="75"/>
        <v>#REF!</v>
      </c>
    </row>
    <row r="4810" spans="1:5" ht="13.8" x14ac:dyDescent="0.3">
      <c r="A4810" s="6">
        <v>93366</v>
      </c>
      <c r="B4810" s="6" t="s">
        <v>10211</v>
      </c>
      <c r="C4810" s="6" t="s">
        <v>6616</v>
      </c>
      <c r="D4810" s="10">
        <v>5.71</v>
      </c>
      <c r="E4810" s="5" t="e">
        <f t="shared" si="75"/>
        <v>#REF!</v>
      </c>
    </row>
    <row r="4811" spans="1:5" ht="13.8" x14ac:dyDescent="0.3">
      <c r="A4811" s="6">
        <v>93367</v>
      </c>
      <c r="B4811" s="6" t="s">
        <v>10212</v>
      </c>
      <c r="C4811" s="6" t="s">
        <v>6616</v>
      </c>
      <c r="D4811" s="10">
        <v>11.51</v>
      </c>
      <c r="E4811" s="5" t="e">
        <f t="shared" si="75"/>
        <v>#REF!</v>
      </c>
    </row>
    <row r="4812" spans="1:5" ht="13.8" x14ac:dyDescent="0.3">
      <c r="A4812" s="6">
        <v>93368</v>
      </c>
      <c r="B4812" s="6" t="s">
        <v>10213</v>
      </c>
      <c r="C4812" s="6" t="s">
        <v>6616</v>
      </c>
      <c r="D4812" s="10">
        <v>9.32</v>
      </c>
      <c r="E4812" s="5" t="e">
        <f t="shared" si="75"/>
        <v>#REF!</v>
      </c>
    </row>
    <row r="4813" spans="1:5" ht="13.8" x14ac:dyDescent="0.3">
      <c r="A4813" s="6">
        <v>93369</v>
      </c>
      <c r="B4813" s="6" t="s">
        <v>10214</v>
      </c>
      <c r="C4813" s="6" t="s">
        <v>6616</v>
      </c>
      <c r="D4813" s="10">
        <v>6.52</v>
      </c>
      <c r="E4813" s="5" t="e">
        <f t="shared" si="75"/>
        <v>#REF!</v>
      </c>
    </row>
    <row r="4814" spans="1:5" ht="13.8" x14ac:dyDescent="0.3">
      <c r="A4814" s="6">
        <v>93370</v>
      </c>
      <c r="B4814" s="6" t="s">
        <v>10215</v>
      </c>
      <c r="C4814" s="6" t="s">
        <v>6616</v>
      </c>
      <c r="D4814" s="10">
        <v>7.15</v>
      </c>
      <c r="E4814" s="5" t="e">
        <f t="shared" si="75"/>
        <v>#REF!</v>
      </c>
    </row>
    <row r="4815" spans="1:5" ht="13.8" x14ac:dyDescent="0.3">
      <c r="A4815" s="6">
        <v>93371</v>
      </c>
      <c r="B4815" s="6" t="s">
        <v>10216</v>
      </c>
      <c r="C4815" s="6" t="s">
        <v>6616</v>
      </c>
      <c r="D4815" s="10">
        <v>5.46</v>
      </c>
      <c r="E4815" s="5" t="e">
        <f t="shared" si="75"/>
        <v>#REF!</v>
      </c>
    </row>
    <row r="4816" spans="1:5" ht="13.8" x14ac:dyDescent="0.3">
      <c r="A4816" s="6">
        <v>93372</v>
      </c>
      <c r="B4816" s="6" t="s">
        <v>10217</v>
      </c>
      <c r="C4816" s="6" t="s">
        <v>6616</v>
      </c>
      <c r="D4816" s="10">
        <v>6.22</v>
      </c>
      <c r="E4816" s="5" t="e">
        <f t="shared" si="75"/>
        <v>#REF!</v>
      </c>
    </row>
    <row r="4817" spans="1:5" ht="13.8" x14ac:dyDescent="0.3">
      <c r="A4817" s="6">
        <v>93373</v>
      </c>
      <c r="B4817" s="6" t="s">
        <v>10218</v>
      </c>
      <c r="C4817" s="6" t="s">
        <v>6616</v>
      </c>
      <c r="D4817" s="10">
        <v>4.95</v>
      </c>
      <c r="E4817" s="5" t="e">
        <f t="shared" si="75"/>
        <v>#REF!</v>
      </c>
    </row>
    <row r="4818" spans="1:5" ht="13.8" x14ac:dyDescent="0.3">
      <c r="A4818" s="6">
        <v>93374</v>
      </c>
      <c r="B4818" s="6" t="s">
        <v>10219</v>
      </c>
      <c r="C4818" s="6" t="s">
        <v>6616</v>
      </c>
      <c r="D4818" s="10">
        <v>14.78</v>
      </c>
      <c r="E4818" s="5" t="e">
        <f t="shared" si="75"/>
        <v>#REF!</v>
      </c>
    </row>
    <row r="4819" spans="1:5" ht="13.8" x14ac:dyDescent="0.3">
      <c r="A4819" s="6">
        <v>93375</v>
      </c>
      <c r="B4819" s="6" t="s">
        <v>10220</v>
      </c>
      <c r="C4819" s="6" t="s">
        <v>6616</v>
      </c>
      <c r="D4819" s="10">
        <v>11.38</v>
      </c>
      <c r="E4819" s="5" t="e">
        <f t="shared" si="75"/>
        <v>#REF!</v>
      </c>
    </row>
    <row r="4820" spans="1:5" ht="13.8" x14ac:dyDescent="0.3">
      <c r="A4820" s="6">
        <v>93376</v>
      </c>
      <c r="B4820" s="6" t="s">
        <v>10221</v>
      </c>
      <c r="C4820" s="6" t="s">
        <v>6616</v>
      </c>
      <c r="D4820" s="10">
        <v>9.2899999999999991</v>
      </c>
      <c r="E4820" s="5" t="e">
        <f t="shared" si="75"/>
        <v>#REF!</v>
      </c>
    </row>
    <row r="4821" spans="1:5" ht="13.8" x14ac:dyDescent="0.3">
      <c r="A4821" s="6">
        <v>93377</v>
      </c>
      <c r="B4821" s="6" t="s">
        <v>10222</v>
      </c>
      <c r="C4821" s="6" t="s">
        <v>6616</v>
      </c>
      <c r="D4821" s="10">
        <v>6.17</v>
      </c>
      <c r="E4821" s="5" t="e">
        <f t="shared" si="75"/>
        <v>#REF!</v>
      </c>
    </row>
    <row r="4822" spans="1:5" ht="13.8" x14ac:dyDescent="0.3">
      <c r="A4822" s="6">
        <v>93378</v>
      </c>
      <c r="B4822" s="6" t="s">
        <v>10223</v>
      </c>
      <c r="C4822" s="6" t="s">
        <v>6616</v>
      </c>
      <c r="D4822" s="10">
        <v>13.86</v>
      </c>
      <c r="E4822" s="5" t="e">
        <f t="shared" si="75"/>
        <v>#REF!</v>
      </c>
    </row>
    <row r="4823" spans="1:5" ht="13.8" x14ac:dyDescent="0.3">
      <c r="A4823" s="6">
        <v>93379</v>
      </c>
      <c r="B4823" s="6" t="s">
        <v>10224</v>
      </c>
      <c r="C4823" s="6" t="s">
        <v>6616</v>
      </c>
      <c r="D4823" s="10">
        <v>10.68</v>
      </c>
      <c r="E4823" s="5" t="e">
        <f t="shared" si="75"/>
        <v>#REF!</v>
      </c>
    </row>
    <row r="4824" spans="1:5" ht="13.8" x14ac:dyDescent="0.3">
      <c r="A4824" s="6">
        <v>93380</v>
      </c>
      <c r="B4824" s="6" t="s">
        <v>10225</v>
      </c>
      <c r="C4824" s="6" t="s">
        <v>6616</v>
      </c>
      <c r="D4824" s="10">
        <v>8.75</v>
      </c>
      <c r="E4824" s="5" t="e">
        <f t="shared" si="75"/>
        <v>#REF!</v>
      </c>
    </row>
    <row r="4825" spans="1:5" ht="13.8" x14ac:dyDescent="0.3">
      <c r="A4825" s="6">
        <v>93381</v>
      </c>
      <c r="B4825" s="6" t="s">
        <v>10226</v>
      </c>
      <c r="C4825" s="6" t="s">
        <v>6616</v>
      </c>
      <c r="D4825" s="10">
        <v>5.8</v>
      </c>
      <c r="E4825" s="5" t="e">
        <f t="shared" si="75"/>
        <v>#REF!</v>
      </c>
    </row>
    <row r="4826" spans="1:5" ht="13.8" x14ac:dyDescent="0.3">
      <c r="A4826" s="6">
        <v>93382</v>
      </c>
      <c r="B4826" s="6" t="s">
        <v>10227</v>
      </c>
      <c r="C4826" s="6" t="s">
        <v>6616</v>
      </c>
      <c r="D4826" s="10">
        <v>20.05</v>
      </c>
      <c r="E4826" s="5" t="e">
        <f t="shared" si="75"/>
        <v>#REF!</v>
      </c>
    </row>
    <row r="4827" spans="1:5" ht="13.8" x14ac:dyDescent="0.3">
      <c r="A4827" s="6">
        <v>96995</v>
      </c>
      <c r="B4827" s="6" t="s">
        <v>10228</v>
      </c>
      <c r="C4827" s="6" t="s">
        <v>6616</v>
      </c>
      <c r="D4827" s="10">
        <v>34.51</v>
      </c>
      <c r="E4827" s="5" t="e">
        <f t="shared" si="75"/>
        <v>#REF!</v>
      </c>
    </row>
    <row r="4828" spans="1:5" ht="13.8" x14ac:dyDescent="0.3">
      <c r="A4828" s="6">
        <v>72838</v>
      </c>
      <c r="B4828" s="6" t="s">
        <v>10229</v>
      </c>
      <c r="C4828" s="6" t="s">
        <v>10230</v>
      </c>
      <c r="D4828" s="10">
        <v>0.69</v>
      </c>
      <c r="E4828" s="5" t="e">
        <f t="shared" si="75"/>
        <v>#REF!</v>
      </c>
    </row>
    <row r="4829" spans="1:5" ht="13.8" x14ac:dyDescent="0.3">
      <c r="A4829" s="6">
        <v>72839</v>
      </c>
      <c r="B4829" s="6" t="s">
        <v>10231</v>
      </c>
      <c r="C4829" s="6" t="s">
        <v>10230</v>
      </c>
      <c r="D4829" s="10">
        <v>0.56000000000000005</v>
      </c>
      <c r="E4829" s="5" t="e">
        <f t="shared" si="75"/>
        <v>#REF!</v>
      </c>
    </row>
    <row r="4830" spans="1:5" ht="13.8" x14ac:dyDescent="0.3">
      <c r="A4830" s="6">
        <v>72840</v>
      </c>
      <c r="B4830" s="6" t="s">
        <v>10232</v>
      </c>
      <c r="C4830" s="6" t="s">
        <v>10230</v>
      </c>
      <c r="D4830" s="10">
        <v>0.46</v>
      </c>
      <c r="E4830" s="5" t="e">
        <f t="shared" si="75"/>
        <v>#REF!</v>
      </c>
    </row>
    <row r="4831" spans="1:5" ht="13.8" x14ac:dyDescent="0.3">
      <c r="A4831" s="6">
        <v>72844</v>
      </c>
      <c r="B4831" s="6" t="s">
        <v>10233</v>
      </c>
      <c r="C4831" s="6" t="s">
        <v>10234</v>
      </c>
      <c r="D4831" s="10">
        <v>0.52</v>
      </c>
      <c r="E4831" s="5" t="e">
        <f t="shared" si="75"/>
        <v>#REF!</v>
      </c>
    </row>
    <row r="4832" spans="1:5" ht="13.8" x14ac:dyDescent="0.3">
      <c r="A4832" s="6">
        <v>72845</v>
      </c>
      <c r="B4832" s="6" t="s">
        <v>10235</v>
      </c>
      <c r="C4832" s="6" t="s">
        <v>10234</v>
      </c>
      <c r="D4832" s="10">
        <v>3.11</v>
      </c>
      <c r="E4832" s="5" t="e">
        <f t="shared" si="75"/>
        <v>#REF!</v>
      </c>
    </row>
    <row r="4833" spans="1:5" ht="13.8" x14ac:dyDescent="0.3">
      <c r="A4833" s="6">
        <v>72846</v>
      </c>
      <c r="B4833" s="6" t="s">
        <v>10236</v>
      </c>
      <c r="C4833" s="6" t="s">
        <v>10234</v>
      </c>
      <c r="D4833" s="10">
        <v>2.57</v>
      </c>
      <c r="E4833" s="5" t="e">
        <f t="shared" si="75"/>
        <v>#REF!</v>
      </c>
    </row>
    <row r="4834" spans="1:5" ht="13.8" x14ac:dyDescent="0.3">
      <c r="A4834" s="6">
        <v>72847</v>
      </c>
      <c r="B4834" s="6" t="s">
        <v>10237</v>
      </c>
      <c r="C4834" s="6" t="s">
        <v>10234</v>
      </c>
      <c r="D4834" s="10">
        <v>5.54</v>
      </c>
      <c r="E4834" s="5" t="e">
        <f t="shared" si="75"/>
        <v>#REF!</v>
      </c>
    </row>
    <row r="4835" spans="1:5" ht="13.8" x14ac:dyDescent="0.3">
      <c r="A4835" s="6">
        <v>72848</v>
      </c>
      <c r="B4835" s="6" t="s">
        <v>10238</v>
      </c>
      <c r="C4835" s="6" t="s">
        <v>10234</v>
      </c>
      <c r="D4835" s="10">
        <v>1.38</v>
      </c>
      <c r="E4835" s="5" t="e">
        <f t="shared" si="75"/>
        <v>#REF!</v>
      </c>
    </row>
    <row r="4836" spans="1:5" ht="13.8" x14ac:dyDescent="0.3">
      <c r="A4836" s="6">
        <v>72849</v>
      </c>
      <c r="B4836" s="6" t="s">
        <v>10239</v>
      </c>
      <c r="C4836" s="6" t="s">
        <v>10234</v>
      </c>
      <c r="D4836" s="10">
        <v>1.77</v>
      </c>
      <c r="E4836" s="5" t="e">
        <f t="shared" si="75"/>
        <v>#REF!</v>
      </c>
    </row>
    <row r="4837" spans="1:5" ht="13.8" x14ac:dyDescent="0.3">
      <c r="A4837" s="6">
        <v>72850</v>
      </c>
      <c r="B4837" s="6" t="s">
        <v>10240</v>
      </c>
      <c r="C4837" s="6" t="s">
        <v>10234</v>
      </c>
      <c r="D4837" s="10">
        <v>8.7799999999999994</v>
      </c>
      <c r="E4837" s="5" t="e">
        <f t="shared" si="75"/>
        <v>#REF!</v>
      </c>
    </row>
    <row r="4838" spans="1:5" ht="13.8" x14ac:dyDescent="0.3">
      <c r="A4838" s="6">
        <v>72882</v>
      </c>
      <c r="B4838" s="6" t="s">
        <v>10229</v>
      </c>
      <c r="C4838" s="6" t="s">
        <v>10241</v>
      </c>
      <c r="D4838" s="10">
        <v>1.04</v>
      </c>
      <c r="E4838" s="5" t="e">
        <f t="shared" si="75"/>
        <v>#REF!</v>
      </c>
    </row>
    <row r="4839" spans="1:5" ht="13.8" x14ac:dyDescent="0.3">
      <c r="A4839" s="6">
        <v>72883</v>
      </c>
      <c r="B4839" s="6" t="s">
        <v>10231</v>
      </c>
      <c r="C4839" s="6" t="s">
        <v>10241</v>
      </c>
      <c r="D4839" s="10">
        <v>0.83</v>
      </c>
      <c r="E4839" s="5" t="e">
        <f t="shared" si="75"/>
        <v>#REF!</v>
      </c>
    </row>
    <row r="4840" spans="1:5" ht="13.8" x14ac:dyDescent="0.3">
      <c r="A4840" s="6">
        <v>72884</v>
      </c>
      <c r="B4840" s="6" t="s">
        <v>10232</v>
      </c>
      <c r="C4840" s="6" t="s">
        <v>10241</v>
      </c>
      <c r="D4840" s="10">
        <v>0.69</v>
      </c>
      <c r="E4840" s="5" t="e">
        <f t="shared" si="75"/>
        <v>#REF!</v>
      </c>
    </row>
    <row r="4841" spans="1:5" ht="13.8" x14ac:dyDescent="0.3">
      <c r="A4841" s="6">
        <v>72888</v>
      </c>
      <c r="B4841" s="6" t="s">
        <v>10233</v>
      </c>
      <c r="C4841" s="6" t="s">
        <v>6616</v>
      </c>
      <c r="D4841" s="10">
        <v>0.77</v>
      </c>
      <c r="E4841" s="5" t="e">
        <f t="shared" si="75"/>
        <v>#REF!</v>
      </c>
    </row>
    <row r="4842" spans="1:5" ht="13.8" x14ac:dyDescent="0.3">
      <c r="A4842" s="6">
        <v>72890</v>
      </c>
      <c r="B4842" s="6" t="s">
        <v>10242</v>
      </c>
      <c r="C4842" s="6" t="s">
        <v>6616</v>
      </c>
      <c r="D4842" s="10">
        <v>4.67</v>
      </c>
      <c r="E4842" s="5" t="e">
        <f t="shared" si="75"/>
        <v>#REF!</v>
      </c>
    </row>
    <row r="4843" spans="1:5" ht="13.8" x14ac:dyDescent="0.3">
      <c r="A4843" s="6">
        <v>72891</v>
      </c>
      <c r="B4843" s="6" t="s">
        <v>10243</v>
      </c>
      <c r="C4843" s="6" t="s">
        <v>6616</v>
      </c>
      <c r="D4843" s="10">
        <v>3.85</v>
      </c>
      <c r="E4843" s="5" t="e">
        <f t="shared" si="75"/>
        <v>#REF!</v>
      </c>
    </row>
    <row r="4844" spans="1:5" ht="13.8" x14ac:dyDescent="0.3">
      <c r="A4844" s="6">
        <v>72892</v>
      </c>
      <c r="B4844" s="6" t="s">
        <v>10244</v>
      </c>
      <c r="C4844" s="6" t="s">
        <v>6616</v>
      </c>
      <c r="D4844" s="10">
        <v>8.31</v>
      </c>
      <c r="E4844" s="5" t="e">
        <f t="shared" si="75"/>
        <v>#REF!</v>
      </c>
    </row>
    <row r="4845" spans="1:5" ht="13.8" x14ac:dyDescent="0.3">
      <c r="A4845" s="6">
        <v>72893</v>
      </c>
      <c r="B4845" s="6" t="s">
        <v>10245</v>
      </c>
      <c r="C4845" s="6" t="s">
        <v>6616</v>
      </c>
      <c r="D4845" s="10">
        <v>2.0699999999999998</v>
      </c>
      <c r="E4845" s="5" t="e">
        <f t="shared" si="75"/>
        <v>#REF!</v>
      </c>
    </row>
    <row r="4846" spans="1:5" ht="13.8" x14ac:dyDescent="0.3">
      <c r="A4846" s="6">
        <v>72894</v>
      </c>
      <c r="B4846" s="6" t="s">
        <v>10246</v>
      </c>
      <c r="C4846" s="6" t="s">
        <v>6616</v>
      </c>
      <c r="D4846" s="10">
        <v>2.66</v>
      </c>
      <c r="E4846" s="5" t="e">
        <f t="shared" si="75"/>
        <v>#REF!</v>
      </c>
    </row>
    <row r="4847" spans="1:5" ht="13.8" x14ac:dyDescent="0.3">
      <c r="A4847" s="6">
        <v>72895</v>
      </c>
      <c r="B4847" s="6" t="s">
        <v>10247</v>
      </c>
      <c r="C4847" s="6" t="s">
        <v>6616</v>
      </c>
      <c r="D4847" s="10">
        <v>14.02</v>
      </c>
      <c r="E4847" s="5" t="e">
        <f t="shared" si="75"/>
        <v>#REF!</v>
      </c>
    </row>
    <row r="4848" spans="1:5" ht="13.8" x14ac:dyDescent="0.3">
      <c r="A4848" s="6">
        <v>72897</v>
      </c>
      <c r="B4848" s="6" t="s">
        <v>10248</v>
      </c>
      <c r="C4848" s="6" t="s">
        <v>6616</v>
      </c>
      <c r="D4848" s="10">
        <v>17.690000000000001</v>
      </c>
      <c r="E4848" s="5" t="e">
        <f t="shared" si="75"/>
        <v>#REF!</v>
      </c>
    </row>
    <row r="4849" spans="1:5" ht="13.8" x14ac:dyDescent="0.3">
      <c r="A4849" s="6">
        <v>72898</v>
      </c>
      <c r="B4849" s="6" t="s">
        <v>10249</v>
      </c>
      <c r="C4849" s="6" t="s">
        <v>6616</v>
      </c>
      <c r="D4849" s="10">
        <v>3</v>
      </c>
      <c r="E4849" s="5" t="e">
        <f t="shared" si="75"/>
        <v>#REF!</v>
      </c>
    </row>
    <row r="4850" spans="1:5" ht="13.8" x14ac:dyDescent="0.3">
      <c r="A4850" s="6">
        <v>72899</v>
      </c>
      <c r="B4850" s="6" t="s">
        <v>10250</v>
      </c>
      <c r="C4850" s="6" t="s">
        <v>6616</v>
      </c>
      <c r="D4850" s="10">
        <v>3.62</v>
      </c>
      <c r="E4850" s="5" t="e">
        <f t="shared" si="75"/>
        <v>#REF!</v>
      </c>
    </row>
    <row r="4851" spans="1:5" ht="13.8" x14ac:dyDescent="0.3">
      <c r="A4851" s="6">
        <v>72900</v>
      </c>
      <c r="B4851" s="6" t="s">
        <v>10251</v>
      </c>
      <c r="C4851" s="6" t="s">
        <v>6616</v>
      </c>
      <c r="D4851" s="10">
        <v>3.99</v>
      </c>
      <c r="E4851" s="5" t="e">
        <f t="shared" si="75"/>
        <v>#REF!</v>
      </c>
    </row>
    <row r="4852" spans="1:5" ht="13.8" x14ac:dyDescent="0.3">
      <c r="A4852" s="6" t="s">
        <v>10252</v>
      </c>
      <c r="B4852" s="6" t="s">
        <v>10253</v>
      </c>
      <c r="C4852" s="6" t="s">
        <v>6616</v>
      </c>
      <c r="D4852" s="10">
        <v>1.32</v>
      </c>
      <c r="E4852" s="5" t="e">
        <f t="shared" si="75"/>
        <v>#REF!</v>
      </c>
    </row>
    <row r="4853" spans="1:5" ht="13.8" x14ac:dyDescent="0.3">
      <c r="A4853" s="6">
        <v>83356</v>
      </c>
      <c r="B4853" s="6" t="s">
        <v>10254</v>
      </c>
      <c r="C4853" s="6" t="s">
        <v>10241</v>
      </c>
      <c r="D4853" s="10">
        <v>0.64</v>
      </c>
      <c r="E4853" s="5" t="e">
        <f t="shared" si="75"/>
        <v>#REF!</v>
      </c>
    </row>
    <row r="4854" spans="1:5" ht="13.8" x14ac:dyDescent="0.3">
      <c r="A4854" s="6">
        <v>83358</v>
      </c>
      <c r="B4854" s="6" t="s">
        <v>10255</v>
      </c>
      <c r="C4854" s="6" t="s">
        <v>10241</v>
      </c>
      <c r="D4854" s="10">
        <v>1.32</v>
      </c>
      <c r="E4854" s="5" t="e">
        <f t="shared" si="75"/>
        <v>#REF!</v>
      </c>
    </row>
    <row r="4855" spans="1:5" ht="13.8" x14ac:dyDescent="0.3">
      <c r="A4855" s="6">
        <v>95303</v>
      </c>
      <c r="B4855" s="6" t="s">
        <v>10256</v>
      </c>
      <c r="C4855" s="6" t="s">
        <v>10241</v>
      </c>
      <c r="D4855" s="10">
        <v>0.81</v>
      </c>
      <c r="E4855" s="5" t="e">
        <f t="shared" si="75"/>
        <v>#REF!</v>
      </c>
    </row>
    <row r="4856" spans="1:5" ht="13.8" x14ac:dyDescent="0.3">
      <c r="A4856" s="6">
        <v>97916</v>
      </c>
      <c r="B4856" s="6" t="s">
        <v>10257</v>
      </c>
      <c r="C4856" s="6" t="s">
        <v>10230</v>
      </c>
      <c r="D4856" s="10">
        <v>1.01</v>
      </c>
      <c r="E4856" s="5" t="e">
        <f t="shared" si="75"/>
        <v>#REF!</v>
      </c>
    </row>
    <row r="4857" spans="1:5" ht="13.8" x14ac:dyDescent="0.3">
      <c r="A4857" s="6">
        <v>97917</v>
      </c>
      <c r="B4857" s="6" t="s">
        <v>10258</v>
      </c>
      <c r="C4857" s="6" t="s">
        <v>10230</v>
      </c>
      <c r="D4857" s="10">
        <v>0.77</v>
      </c>
      <c r="E4857" s="5" t="e">
        <f t="shared" si="75"/>
        <v>#REF!</v>
      </c>
    </row>
    <row r="4858" spans="1:5" ht="13.8" x14ac:dyDescent="0.3">
      <c r="A4858" s="6">
        <v>97918</v>
      </c>
      <c r="B4858" s="6" t="s">
        <v>10259</v>
      </c>
      <c r="C4858" s="6" t="s">
        <v>10230</v>
      </c>
      <c r="D4858" s="10">
        <v>0.73</v>
      </c>
      <c r="E4858" s="5" t="e">
        <f t="shared" si="75"/>
        <v>#REF!</v>
      </c>
    </row>
    <row r="4859" spans="1:5" ht="13.8" x14ac:dyDescent="0.3">
      <c r="A4859" s="6">
        <v>97919</v>
      </c>
      <c r="B4859" s="6" t="s">
        <v>10260</v>
      </c>
      <c r="C4859" s="6" t="s">
        <v>10230</v>
      </c>
      <c r="D4859" s="10">
        <v>0.51</v>
      </c>
      <c r="E4859" s="5" t="e">
        <f t="shared" si="75"/>
        <v>#REF!</v>
      </c>
    </row>
    <row r="4860" spans="1:5" ht="13.8" x14ac:dyDescent="0.3">
      <c r="A4860" s="6">
        <v>94097</v>
      </c>
      <c r="B4860" s="6" t="s">
        <v>10261</v>
      </c>
      <c r="C4860" s="6" t="s">
        <v>5530</v>
      </c>
      <c r="D4860" s="10">
        <v>4.13</v>
      </c>
      <c r="E4860" s="5" t="e">
        <f t="shared" si="75"/>
        <v>#REF!</v>
      </c>
    </row>
    <row r="4861" spans="1:5" ht="13.8" x14ac:dyDescent="0.3">
      <c r="A4861" s="6">
        <v>94098</v>
      </c>
      <c r="B4861" s="6" t="s">
        <v>10262</v>
      </c>
      <c r="C4861" s="6" t="s">
        <v>5530</v>
      </c>
      <c r="D4861" s="10">
        <v>4.72</v>
      </c>
      <c r="E4861" s="5" t="e">
        <f t="shared" si="75"/>
        <v>#REF!</v>
      </c>
    </row>
    <row r="4862" spans="1:5" ht="13.8" x14ac:dyDescent="0.3">
      <c r="A4862" s="6">
        <v>94099</v>
      </c>
      <c r="B4862" s="6" t="s">
        <v>10263</v>
      </c>
      <c r="C4862" s="6" t="s">
        <v>5530</v>
      </c>
      <c r="D4862" s="10">
        <v>2.08</v>
      </c>
      <c r="E4862" s="5" t="e">
        <f t="shared" si="75"/>
        <v>#REF!</v>
      </c>
    </row>
    <row r="4863" spans="1:5" ht="13.8" x14ac:dyDescent="0.3">
      <c r="A4863" s="6">
        <v>94100</v>
      </c>
      <c r="B4863" s="6" t="s">
        <v>10264</v>
      </c>
      <c r="C4863" s="6" t="s">
        <v>5530</v>
      </c>
      <c r="D4863" s="10">
        <v>2.65</v>
      </c>
      <c r="E4863" s="5" t="e">
        <f t="shared" si="75"/>
        <v>#REF!</v>
      </c>
    </row>
    <row r="4864" spans="1:5" ht="13.8" x14ac:dyDescent="0.3">
      <c r="A4864" s="6">
        <v>94102</v>
      </c>
      <c r="B4864" s="6" t="s">
        <v>10265</v>
      </c>
      <c r="C4864" s="6" t="s">
        <v>6616</v>
      </c>
      <c r="D4864" s="10">
        <v>159.04</v>
      </c>
      <c r="E4864" s="5" t="e">
        <f t="shared" si="75"/>
        <v>#REF!</v>
      </c>
    </row>
    <row r="4865" spans="1:5" ht="13.8" x14ac:dyDescent="0.3">
      <c r="A4865" s="6">
        <v>94103</v>
      </c>
      <c r="B4865" s="6" t="s">
        <v>10266</v>
      </c>
      <c r="C4865" s="6" t="s">
        <v>6616</v>
      </c>
      <c r="D4865" s="10">
        <v>199.59</v>
      </c>
      <c r="E4865" s="5" t="e">
        <f t="shared" si="75"/>
        <v>#REF!</v>
      </c>
    </row>
    <row r="4866" spans="1:5" ht="13.8" x14ac:dyDescent="0.3">
      <c r="A4866" s="6">
        <v>94104</v>
      </c>
      <c r="B4866" s="6" t="s">
        <v>10267</v>
      </c>
      <c r="C4866" s="6" t="s">
        <v>6616</v>
      </c>
      <c r="D4866" s="10">
        <v>162.32</v>
      </c>
      <c r="E4866" s="5" t="e">
        <f t="shared" si="75"/>
        <v>#REF!</v>
      </c>
    </row>
    <row r="4867" spans="1:5" ht="13.8" x14ac:dyDescent="0.3">
      <c r="A4867" s="6">
        <v>94105</v>
      </c>
      <c r="B4867" s="6" t="s">
        <v>10268</v>
      </c>
      <c r="C4867" s="6" t="s">
        <v>6616</v>
      </c>
      <c r="D4867" s="10">
        <v>202.9</v>
      </c>
      <c r="E4867" s="5" t="e">
        <f t="shared" si="75"/>
        <v>#REF!</v>
      </c>
    </row>
    <row r="4868" spans="1:5" ht="13.8" x14ac:dyDescent="0.3">
      <c r="A4868" s="6">
        <v>94106</v>
      </c>
      <c r="B4868" s="6" t="s">
        <v>10269</v>
      </c>
      <c r="C4868" s="6" t="s">
        <v>6616</v>
      </c>
      <c r="D4868" s="10">
        <v>142.5</v>
      </c>
      <c r="E4868" s="5" t="e">
        <f t="shared" si="75"/>
        <v>#REF!</v>
      </c>
    </row>
    <row r="4869" spans="1:5" ht="13.8" x14ac:dyDescent="0.3">
      <c r="A4869" s="6">
        <v>94107</v>
      </c>
      <c r="B4869" s="6" t="s">
        <v>10270</v>
      </c>
      <c r="C4869" s="6" t="s">
        <v>6616</v>
      </c>
      <c r="D4869" s="10">
        <v>183.06</v>
      </c>
      <c r="E4869" s="5" t="e">
        <f t="shared" si="75"/>
        <v>#REF!</v>
      </c>
    </row>
    <row r="4870" spans="1:5" ht="13.8" x14ac:dyDescent="0.3">
      <c r="A4870" s="6">
        <v>94108</v>
      </c>
      <c r="B4870" s="6" t="s">
        <v>10271</v>
      </c>
      <c r="C4870" s="6" t="s">
        <v>6616</v>
      </c>
      <c r="D4870" s="10">
        <v>145.79</v>
      </c>
      <c r="E4870" s="5" t="e">
        <f t="shared" si="75"/>
        <v>#REF!</v>
      </c>
    </row>
    <row r="4871" spans="1:5" ht="13.8" x14ac:dyDescent="0.3">
      <c r="A4871" s="6">
        <v>94110</v>
      </c>
      <c r="B4871" s="6" t="s">
        <v>10272</v>
      </c>
      <c r="C4871" s="6" t="s">
        <v>6616</v>
      </c>
      <c r="D4871" s="10">
        <v>186.34</v>
      </c>
      <c r="E4871" s="5" t="e">
        <f t="shared" si="75"/>
        <v>#REF!</v>
      </c>
    </row>
    <row r="4872" spans="1:5" ht="13.8" x14ac:dyDescent="0.3">
      <c r="A4872" s="6">
        <v>94111</v>
      </c>
      <c r="B4872" s="6" t="s">
        <v>10273</v>
      </c>
      <c r="C4872" s="6" t="s">
        <v>6616</v>
      </c>
      <c r="D4872" s="10">
        <v>133.97</v>
      </c>
      <c r="E4872" s="5" t="e">
        <f t="shared" ref="E4872:E4935" si="76">TRUNC(D4872-(D4872*$F$3),2)</f>
        <v>#REF!</v>
      </c>
    </row>
    <row r="4873" spans="1:5" ht="13.8" x14ac:dyDescent="0.3">
      <c r="A4873" s="6">
        <v>94112</v>
      </c>
      <c r="B4873" s="6" t="s">
        <v>10274</v>
      </c>
      <c r="C4873" s="6" t="s">
        <v>6616</v>
      </c>
      <c r="D4873" s="10">
        <v>168.71</v>
      </c>
      <c r="E4873" s="5" t="e">
        <f t="shared" si="76"/>
        <v>#REF!</v>
      </c>
    </row>
    <row r="4874" spans="1:5" ht="13.8" x14ac:dyDescent="0.3">
      <c r="A4874" s="6">
        <v>94113</v>
      </c>
      <c r="B4874" s="6" t="s">
        <v>10275</v>
      </c>
      <c r="C4874" s="6" t="s">
        <v>6616</v>
      </c>
      <c r="D4874" s="10">
        <v>139.01</v>
      </c>
      <c r="E4874" s="5" t="e">
        <f t="shared" si="76"/>
        <v>#REF!</v>
      </c>
    </row>
    <row r="4875" spans="1:5" ht="13.8" x14ac:dyDescent="0.3">
      <c r="A4875" s="6">
        <v>94114</v>
      </c>
      <c r="B4875" s="6" t="s">
        <v>10276</v>
      </c>
      <c r="C4875" s="6" t="s">
        <v>6616</v>
      </c>
      <c r="D4875" s="10">
        <v>174.37</v>
      </c>
      <c r="E4875" s="5" t="e">
        <f t="shared" si="76"/>
        <v>#REF!</v>
      </c>
    </row>
    <row r="4876" spans="1:5" ht="13.8" x14ac:dyDescent="0.3">
      <c r="A4876" s="6">
        <v>94115</v>
      </c>
      <c r="B4876" s="6" t="s">
        <v>10277</v>
      </c>
      <c r="C4876" s="6" t="s">
        <v>6616</v>
      </c>
      <c r="D4876" s="10">
        <v>110.3</v>
      </c>
      <c r="E4876" s="5" t="e">
        <f t="shared" si="76"/>
        <v>#REF!</v>
      </c>
    </row>
    <row r="4877" spans="1:5" ht="13.8" x14ac:dyDescent="0.3">
      <c r="A4877" s="6">
        <v>94116</v>
      </c>
      <c r="B4877" s="6" t="s">
        <v>10278</v>
      </c>
      <c r="C4877" s="6" t="s">
        <v>6616</v>
      </c>
      <c r="D4877" s="10">
        <v>141.62</v>
      </c>
      <c r="E4877" s="5" t="e">
        <f t="shared" si="76"/>
        <v>#REF!</v>
      </c>
    </row>
    <row r="4878" spans="1:5" ht="13.8" x14ac:dyDescent="0.3">
      <c r="A4878" s="6">
        <v>94117</v>
      </c>
      <c r="B4878" s="6" t="s">
        <v>10279</v>
      </c>
      <c r="C4878" s="6" t="s">
        <v>6616</v>
      </c>
      <c r="D4878" s="10">
        <v>115</v>
      </c>
      <c r="E4878" s="5" t="e">
        <f t="shared" si="76"/>
        <v>#REF!</v>
      </c>
    </row>
    <row r="4879" spans="1:5" ht="13.8" x14ac:dyDescent="0.3">
      <c r="A4879" s="6">
        <v>94118</v>
      </c>
      <c r="B4879" s="6" t="s">
        <v>10280</v>
      </c>
      <c r="C4879" s="6" t="s">
        <v>6616</v>
      </c>
      <c r="D4879" s="10">
        <v>147.12</v>
      </c>
      <c r="E4879" s="5" t="e">
        <f t="shared" si="76"/>
        <v>#REF!</v>
      </c>
    </row>
    <row r="4880" spans="1:5" ht="13.8" x14ac:dyDescent="0.3">
      <c r="A4880" s="6">
        <v>95606</v>
      </c>
      <c r="B4880" s="6" t="s">
        <v>10281</v>
      </c>
      <c r="C4880" s="6" t="s">
        <v>6616</v>
      </c>
      <c r="D4880" s="10">
        <v>1.17</v>
      </c>
      <c r="E4880" s="5" t="e">
        <f t="shared" si="76"/>
        <v>#REF!</v>
      </c>
    </row>
    <row r="4881" spans="1:5" ht="13.8" x14ac:dyDescent="0.3">
      <c r="A4881" s="6">
        <v>72131</v>
      </c>
      <c r="B4881" s="6" t="s">
        <v>10282</v>
      </c>
      <c r="C4881" s="6" t="s">
        <v>5530</v>
      </c>
      <c r="D4881" s="10">
        <v>100.41</v>
      </c>
      <c r="E4881" s="5" t="e">
        <f t="shared" si="76"/>
        <v>#REF!</v>
      </c>
    </row>
    <row r="4882" spans="1:5" ht="13.8" x14ac:dyDescent="0.3">
      <c r="A4882" s="6">
        <v>72132</v>
      </c>
      <c r="B4882" s="6" t="s">
        <v>10283</v>
      </c>
      <c r="C4882" s="6" t="s">
        <v>5530</v>
      </c>
      <c r="D4882" s="10">
        <v>51.94</v>
      </c>
      <c r="E4882" s="5" t="e">
        <f t="shared" si="76"/>
        <v>#REF!</v>
      </c>
    </row>
    <row r="4883" spans="1:5" ht="13.8" x14ac:dyDescent="0.3">
      <c r="A4883" s="6">
        <v>72133</v>
      </c>
      <c r="B4883" s="6" t="s">
        <v>10284</v>
      </c>
      <c r="C4883" s="6" t="s">
        <v>5530</v>
      </c>
      <c r="D4883" s="10">
        <v>179.24</v>
      </c>
      <c r="E4883" s="5" t="e">
        <f t="shared" si="76"/>
        <v>#REF!</v>
      </c>
    </row>
    <row r="4884" spans="1:5" ht="13.8" x14ac:dyDescent="0.3">
      <c r="A4884" s="6">
        <v>87471</v>
      </c>
      <c r="B4884" s="6" t="s">
        <v>10285</v>
      </c>
      <c r="C4884" s="6" t="s">
        <v>5530</v>
      </c>
      <c r="D4884" s="10">
        <v>32.65</v>
      </c>
      <c r="E4884" s="5" t="e">
        <f t="shared" si="76"/>
        <v>#REF!</v>
      </c>
    </row>
    <row r="4885" spans="1:5" ht="13.8" x14ac:dyDescent="0.3">
      <c r="A4885" s="6">
        <v>87472</v>
      </c>
      <c r="B4885" s="6" t="s">
        <v>10286</v>
      </c>
      <c r="C4885" s="6" t="s">
        <v>5530</v>
      </c>
      <c r="D4885" s="10">
        <v>33.65</v>
      </c>
      <c r="E4885" s="5" t="e">
        <f t="shared" si="76"/>
        <v>#REF!</v>
      </c>
    </row>
    <row r="4886" spans="1:5" ht="13.8" x14ac:dyDescent="0.3">
      <c r="A4886" s="6">
        <v>87473</v>
      </c>
      <c r="B4886" s="6" t="s">
        <v>10287</v>
      </c>
      <c r="C4886" s="6" t="s">
        <v>5530</v>
      </c>
      <c r="D4886" s="10">
        <v>45.3</v>
      </c>
      <c r="E4886" s="5" t="e">
        <f t="shared" si="76"/>
        <v>#REF!</v>
      </c>
    </row>
    <row r="4887" spans="1:5" ht="13.8" x14ac:dyDescent="0.3">
      <c r="A4887" s="6">
        <v>87474</v>
      </c>
      <c r="B4887" s="6" t="s">
        <v>10288</v>
      </c>
      <c r="C4887" s="6" t="s">
        <v>5530</v>
      </c>
      <c r="D4887" s="10">
        <v>46.43</v>
      </c>
      <c r="E4887" s="5" t="e">
        <f t="shared" si="76"/>
        <v>#REF!</v>
      </c>
    </row>
    <row r="4888" spans="1:5" ht="13.8" x14ac:dyDescent="0.3">
      <c r="A4888" s="6">
        <v>87475</v>
      </c>
      <c r="B4888" s="6" t="s">
        <v>10289</v>
      </c>
      <c r="C4888" s="6" t="s">
        <v>5530</v>
      </c>
      <c r="D4888" s="10">
        <v>54.37</v>
      </c>
      <c r="E4888" s="5" t="e">
        <f t="shared" si="76"/>
        <v>#REF!</v>
      </c>
    </row>
    <row r="4889" spans="1:5" ht="13.8" x14ac:dyDescent="0.3">
      <c r="A4889" s="6">
        <v>87476</v>
      </c>
      <c r="B4889" s="6" t="s">
        <v>10290</v>
      </c>
      <c r="C4889" s="6" t="s">
        <v>5530</v>
      </c>
      <c r="D4889" s="10">
        <v>55.69</v>
      </c>
      <c r="E4889" s="5" t="e">
        <f t="shared" si="76"/>
        <v>#REF!</v>
      </c>
    </row>
    <row r="4890" spans="1:5" ht="13.8" x14ac:dyDescent="0.3">
      <c r="A4890" s="6">
        <v>87477</v>
      </c>
      <c r="B4890" s="6" t="s">
        <v>10291</v>
      </c>
      <c r="C4890" s="6" t="s">
        <v>5530</v>
      </c>
      <c r="D4890" s="10">
        <v>29.3</v>
      </c>
      <c r="E4890" s="5" t="e">
        <f t="shared" si="76"/>
        <v>#REF!</v>
      </c>
    </row>
    <row r="4891" spans="1:5" ht="13.8" x14ac:dyDescent="0.3">
      <c r="A4891" s="6">
        <v>87478</v>
      </c>
      <c r="B4891" s="6" t="s">
        <v>10292</v>
      </c>
      <c r="C4891" s="6" t="s">
        <v>5530</v>
      </c>
      <c r="D4891" s="10">
        <v>30.3</v>
      </c>
      <c r="E4891" s="5" t="e">
        <f t="shared" si="76"/>
        <v>#REF!</v>
      </c>
    </row>
    <row r="4892" spans="1:5" ht="13.8" x14ac:dyDescent="0.3">
      <c r="A4892" s="6">
        <v>87479</v>
      </c>
      <c r="B4892" s="6" t="s">
        <v>10293</v>
      </c>
      <c r="C4892" s="6" t="s">
        <v>5530</v>
      </c>
      <c r="D4892" s="10">
        <v>41.51</v>
      </c>
      <c r="E4892" s="5" t="e">
        <f t="shared" si="76"/>
        <v>#REF!</v>
      </c>
    </row>
    <row r="4893" spans="1:5" ht="13.8" x14ac:dyDescent="0.3">
      <c r="A4893" s="6">
        <v>87480</v>
      </c>
      <c r="B4893" s="6" t="s">
        <v>10294</v>
      </c>
      <c r="C4893" s="6" t="s">
        <v>5530</v>
      </c>
      <c r="D4893" s="10">
        <v>42.64</v>
      </c>
      <c r="E4893" s="5" t="e">
        <f t="shared" si="76"/>
        <v>#REF!</v>
      </c>
    </row>
    <row r="4894" spans="1:5" ht="13.8" x14ac:dyDescent="0.3">
      <c r="A4894" s="6">
        <v>87481</v>
      </c>
      <c r="B4894" s="6" t="s">
        <v>10295</v>
      </c>
      <c r="C4894" s="6" t="s">
        <v>5530</v>
      </c>
      <c r="D4894" s="10">
        <v>50.05</v>
      </c>
      <c r="E4894" s="5" t="e">
        <f t="shared" si="76"/>
        <v>#REF!</v>
      </c>
    </row>
    <row r="4895" spans="1:5" ht="13.8" x14ac:dyDescent="0.3">
      <c r="A4895" s="6">
        <v>87482</v>
      </c>
      <c r="B4895" s="6" t="s">
        <v>10296</v>
      </c>
      <c r="C4895" s="6" t="s">
        <v>5530</v>
      </c>
      <c r="D4895" s="10">
        <v>51.37</v>
      </c>
      <c r="E4895" s="5" t="e">
        <f t="shared" si="76"/>
        <v>#REF!</v>
      </c>
    </row>
    <row r="4896" spans="1:5" ht="13.8" x14ac:dyDescent="0.3">
      <c r="A4896" s="6">
        <v>87483</v>
      </c>
      <c r="B4896" s="6" t="s">
        <v>10297</v>
      </c>
      <c r="C4896" s="6" t="s">
        <v>5530</v>
      </c>
      <c r="D4896" s="10">
        <v>37.799999999999997</v>
      </c>
      <c r="E4896" s="5" t="e">
        <f t="shared" si="76"/>
        <v>#REF!</v>
      </c>
    </row>
    <row r="4897" spans="1:5" ht="13.8" x14ac:dyDescent="0.3">
      <c r="A4897" s="6">
        <v>87484</v>
      </c>
      <c r="B4897" s="6" t="s">
        <v>10298</v>
      </c>
      <c r="C4897" s="6" t="s">
        <v>5530</v>
      </c>
      <c r="D4897" s="10">
        <v>38.799999999999997</v>
      </c>
      <c r="E4897" s="5" t="e">
        <f t="shared" si="76"/>
        <v>#REF!</v>
      </c>
    </row>
    <row r="4898" spans="1:5" ht="13.8" x14ac:dyDescent="0.3">
      <c r="A4898" s="6">
        <v>87485</v>
      </c>
      <c r="B4898" s="6" t="s">
        <v>10299</v>
      </c>
      <c r="C4898" s="6" t="s">
        <v>5530</v>
      </c>
      <c r="D4898" s="10">
        <v>50.54</v>
      </c>
      <c r="E4898" s="5" t="e">
        <f t="shared" si="76"/>
        <v>#REF!</v>
      </c>
    </row>
    <row r="4899" spans="1:5" ht="13.8" x14ac:dyDescent="0.3">
      <c r="A4899" s="6">
        <v>87487</v>
      </c>
      <c r="B4899" s="6" t="s">
        <v>10300</v>
      </c>
      <c r="C4899" s="6" t="s">
        <v>5530</v>
      </c>
      <c r="D4899" s="10">
        <v>59.44</v>
      </c>
      <c r="E4899" s="5" t="e">
        <f t="shared" si="76"/>
        <v>#REF!</v>
      </c>
    </row>
    <row r="4900" spans="1:5" ht="13.8" x14ac:dyDescent="0.3">
      <c r="A4900" s="6">
        <v>87488</v>
      </c>
      <c r="B4900" s="6" t="s">
        <v>10301</v>
      </c>
      <c r="C4900" s="6" t="s">
        <v>5530</v>
      </c>
      <c r="D4900" s="10">
        <v>60.76</v>
      </c>
      <c r="E4900" s="5" t="e">
        <f t="shared" si="76"/>
        <v>#REF!</v>
      </c>
    </row>
    <row r="4901" spans="1:5" ht="13.8" x14ac:dyDescent="0.3">
      <c r="A4901" s="6">
        <v>87489</v>
      </c>
      <c r="B4901" s="6" t="s">
        <v>10302</v>
      </c>
      <c r="C4901" s="6" t="s">
        <v>5530</v>
      </c>
      <c r="D4901" s="10">
        <v>32.25</v>
      </c>
      <c r="E4901" s="5" t="e">
        <f t="shared" si="76"/>
        <v>#REF!</v>
      </c>
    </row>
    <row r="4902" spans="1:5" ht="13.8" x14ac:dyDescent="0.3">
      <c r="A4902" s="6">
        <v>87490</v>
      </c>
      <c r="B4902" s="6" t="s">
        <v>10303</v>
      </c>
      <c r="C4902" s="6" t="s">
        <v>5530</v>
      </c>
      <c r="D4902" s="10">
        <v>33.25</v>
      </c>
      <c r="E4902" s="5" t="e">
        <f t="shared" si="76"/>
        <v>#REF!</v>
      </c>
    </row>
    <row r="4903" spans="1:5" ht="13.8" x14ac:dyDescent="0.3">
      <c r="A4903" s="6">
        <v>87491</v>
      </c>
      <c r="B4903" s="6" t="s">
        <v>10304</v>
      </c>
      <c r="C4903" s="6" t="s">
        <v>5530</v>
      </c>
      <c r="D4903" s="10">
        <v>44.55</v>
      </c>
      <c r="E4903" s="5" t="e">
        <f t="shared" si="76"/>
        <v>#REF!</v>
      </c>
    </row>
    <row r="4904" spans="1:5" ht="13.8" x14ac:dyDescent="0.3">
      <c r="A4904" s="6">
        <v>87492</v>
      </c>
      <c r="B4904" s="6" t="s">
        <v>10305</v>
      </c>
      <c r="C4904" s="6" t="s">
        <v>5530</v>
      </c>
      <c r="D4904" s="10">
        <v>45.68</v>
      </c>
      <c r="E4904" s="5" t="e">
        <f t="shared" si="76"/>
        <v>#REF!</v>
      </c>
    </row>
    <row r="4905" spans="1:5" ht="13.8" x14ac:dyDescent="0.3">
      <c r="A4905" s="6">
        <v>87493</v>
      </c>
      <c r="B4905" s="6" t="s">
        <v>10306</v>
      </c>
      <c r="C4905" s="6" t="s">
        <v>5530</v>
      </c>
      <c r="D4905" s="10">
        <v>53.16</v>
      </c>
      <c r="E4905" s="5" t="e">
        <f t="shared" si="76"/>
        <v>#REF!</v>
      </c>
    </row>
    <row r="4906" spans="1:5" ht="13.8" x14ac:dyDescent="0.3">
      <c r="A4906" s="6">
        <v>87494</v>
      </c>
      <c r="B4906" s="6" t="s">
        <v>10307</v>
      </c>
      <c r="C4906" s="6" t="s">
        <v>5530</v>
      </c>
      <c r="D4906" s="10">
        <v>54.48</v>
      </c>
      <c r="E4906" s="5" t="e">
        <f t="shared" si="76"/>
        <v>#REF!</v>
      </c>
    </row>
    <row r="4907" spans="1:5" ht="13.8" x14ac:dyDescent="0.3">
      <c r="A4907" s="6">
        <v>87495</v>
      </c>
      <c r="B4907" s="6" t="s">
        <v>10308</v>
      </c>
      <c r="C4907" s="6" t="s">
        <v>5530</v>
      </c>
      <c r="D4907" s="10">
        <v>57.47</v>
      </c>
      <c r="E4907" s="5" t="e">
        <f t="shared" si="76"/>
        <v>#REF!</v>
      </c>
    </row>
    <row r="4908" spans="1:5" ht="13.8" x14ac:dyDescent="0.3">
      <c r="A4908" s="6">
        <v>87496</v>
      </c>
      <c r="B4908" s="6" t="s">
        <v>10309</v>
      </c>
      <c r="C4908" s="6" t="s">
        <v>5530</v>
      </c>
      <c r="D4908" s="10">
        <v>58.41</v>
      </c>
      <c r="E4908" s="5" t="e">
        <f t="shared" si="76"/>
        <v>#REF!</v>
      </c>
    </row>
    <row r="4909" spans="1:5" ht="13.8" x14ac:dyDescent="0.3">
      <c r="A4909" s="6">
        <v>87497</v>
      </c>
      <c r="B4909" s="6" t="s">
        <v>10310</v>
      </c>
      <c r="C4909" s="6" t="s">
        <v>5530</v>
      </c>
      <c r="D4909" s="10">
        <v>55.12</v>
      </c>
      <c r="E4909" s="5" t="e">
        <f t="shared" si="76"/>
        <v>#REF!</v>
      </c>
    </row>
    <row r="4910" spans="1:5" ht="13.8" x14ac:dyDescent="0.3">
      <c r="A4910" s="6">
        <v>87498</v>
      </c>
      <c r="B4910" s="6" t="s">
        <v>10311</v>
      </c>
      <c r="C4910" s="6" t="s">
        <v>5530</v>
      </c>
      <c r="D4910" s="10">
        <v>56.32</v>
      </c>
      <c r="E4910" s="5" t="e">
        <f t="shared" si="76"/>
        <v>#REF!</v>
      </c>
    </row>
    <row r="4911" spans="1:5" ht="13.8" x14ac:dyDescent="0.3">
      <c r="A4911" s="6">
        <v>87499</v>
      </c>
      <c r="B4911" s="6" t="s">
        <v>10312</v>
      </c>
      <c r="C4911" s="6" t="s">
        <v>5530</v>
      </c>
      <c r="D4911" s="10">
        <v>63.14</v>
      </c>
      <c r="E4911" s="5" t="e">
        <f t="shared" si="76"/>
        <v>#REF!</v>
      </c>
    </row>
    <row r="4912" spans="1:5" ht="13.8" x14ac:dyDescent="0.3">
      <c r="A4912" s="6">
        <v>87500</v>
      </c>
      <c r="B4912" s="6" t="s">
        <v>10313</v>
      </c>
      <c r="C4912" s="6" t="s">
        <v>5530</v>
      </c>
      <c r="D4912" s="10">
        <v>64.16</v>
      </c>
      <c r="E4912" s="5" t="e">
        <f t="shared" si="76"/>
        <v>#REF!</v>
      </c>
    </row>
    <row r="4913" spans="1:5" ht="13.8" x14ac:dyDescent="0.3">
      <c r="A4913" s="6">
        <v>87501</v>
      </c>
      <c r="B4913" s="6" t="s">
        <v>10314</v>
      </c>
      <c r="C4913" s="6" t="s">
        <v>5530</v>
      </c>
      <c r="D4913" s="10">
        <v>98.2</v>
      </c>
      <c r="E4913" s="5" t="e">
        <f t="shared" si="76"/>
        <v>#REF!</v>
      </c>
    </row>
    <row r="4914" spans="1:5" ht="13.8" x14ac:dyDescent="0.3">
      <c r="A4914" s="6">
        <v>87502</v>
      </c>
      <c r="B4914" s="6" t="s">
        <v>10315</v>
      </c>
      <c r="C4914" s="6" t="s">
        <v>5530</v>
      </c>
      <c r="D4914" s="10">
        <v>99.49</v>
      </c>
      <c r="E4914" s="5" t="e">
        <f t="shared" si="76"/>
        <v>#REF!</v>
      </c>
    </row>
    <row r="4915" spans="1:5" ht="13.8" x14ac:dyDescent="0.3">
      <c r="A4915" s="6">
        <v>87503</v>
      </c>
      <c r="B4915" s="6" t="s">
        <v>10316</v>
      </c>
      <c r="C4915" s="6" t="s">
        <v>5530</v>
      </c>
      <c r="D4915" s="10">
        <v>48.99</v>
      </c>
      <c r="E4915" s="5" t="e">
        <f t="shared" si="76"/>
        <v>#REF!</v>
      </c>
    </row>
    <row r="4916" spans="1:5" ht="13.8" x14ac:dyDescent="0.3">
      <c r="A4916" s="6">
        <v>87504</v>
      </c>
      <c r="B4916" s="6" t="s">
        <v>10317</v>
      </c>
      <c r="C4916" s="6" t="s">
        <v>5530</v>
      </c>
      <c r="D4916" s="10">
        <v>49.93</v>
      </c>
      <c r="E4916" s="5" t="e">
        <f t="shared" si="76"/>
        <v>#REF!</v>
      </c>
    </row>
    <row r="4917" spans="1:5" ht="13.8" x14ac:dyDescent="0.3">
      <c r="A4917" s="6">
        <v>87505</v>
      </c>
      <c r="B4917" s="6" t="s">
        <v>10318</v>
      </c>
      <c r="C4917" s="6" t="s">
        <v>5530</v>
      </c>
      <c r="D4917" s="10">
        <v>46.59</v>
      </c>
      <c r="E4917" s="5" t="e">
        <f t="shared" si="76"/>
        <v>#REF!</v>
      </c>
    </row>
    <row r="4918" spans="1:5" ht="13.8" x14ac:dyDescent="0.3">
      <c r="A4918" s="6">
        <v>87506</v>
      </c>
      <c r="B4918" s="6" t="s">
        <v>10319</v>
      </c>
      <c r="C4918" s="6" t="s">
        <v>5530</v>
      </c>
      <c r="D4918" s="10">
        <v>47.79</v>
      </c>
      <c r="E4918" s="5" t="e">
        <f t="shared" si="76"/>
        <v>#REF!</v>
      </c>
    </row>
    <row r="4919" spans="1:5" ht="13.8" x14ac:dyDescent="0.3">
      <c r="A4919" s="6">
        <v>87507</v>
      </c>
      <c r="B4919" s="6" t="s">
        <v>10320</v>
      </c>
      <c r="C4919" s="6" t="s">
        <v>5530</v>
      </c>
      <c r="D4919" s="10">
        <v>51.92</v>
      </c>
      <c r="E4919" s="5" t="e">
        <f t="shared" si="76"/>
        <v>#REF!</v>
      </c>
    </row>
    <row r="4920" spans="1:5" ht="13.8" x14ac:dyDescent="0.3">
      <c r="A4920" s="6">
        <v>87508</v>
      </c>
      <c r="B4920" s="6" t="s">
        <v>10321</v>
      </c>
      <c r="C4920" s="6" t="s">
        <v>5530</v>
      </c>
      <c r="D4920" s="10">
        <v>52.94</v>
      </c>
      <c r="E4920" s="5" t="e">
        <f t="shared" si="76"/>
        <v>#REF!</v>
      </c>
    </row>
    <row r="4921" spans="1:5" ht="13.8" x14ac:dyDescent="0.3">
      <c r="A4921" s="6">
        <v>87509</v>
      </c>
      <c r="B4921" s="6" t="s">
        <v>10322</v>
      </c>
      <c r="C4921" s="6" t="s">
        <v>5530</v>
      </c>
      <c r="D4921" s="10">
        <v>80.08</v>
      </c>
      <c r="E4921" s="5" t="e">
        <f t="shared" si="76"/>
        <v>#REF!</v>
      </c>
    </row>
    <row r="4922" spans="1:5" ht="13.8" x14ac:dyDescent="0.3">
      <c r="A4922" s="6">
        <v>87510</v>
      </c>
      <c r="B4922" s="6" t="s">
        <v>10323</v>
      </c>
      <c r="C4922" s="6" t="s">
        <v>5530</v>
      </c>
      <c r="D4922" s="10">
        <v>81.37</v>
      </c>
      <c r="E4922" s="5" t="e">
        <f t="shared" si="76"/>
        <v>#REF!</v>
      </c>
    </row>
    <row r="4923" spans="1:5" ht="13.8" x14ac:dyDescent="0.3">
      <c r="A4923" s="6">
        <v>87511</v>
      </c>
      <c r="B4923" s="6" t="s">
        <v>10324</v>
      </c>
      <c r="C4923" s="6" t="s">
        <v>5530</v>
      </c>
      <c r="D4923" s="10">
        <v>64.73</v>
      </c>
      <c r="E4923" s="5" t="e">
        <f t="shared" si="76"/>
        <v>#REF!</v>
      </c>
    </row>
    <row r="4924" spans="1:5" ht="13.8" x14ac:dyDescent="0.3">
      <c r="A4924" s="6">
        <v>87512</v>
      </c>
      <c r="B4924" s="6" t="s">
        <v>10325</v>
      </c>
      <c r="C4924" s="6" t="s">
        <v>5530</v>
      </c>
      <c r="D4924" s="10">
        <v>65.67</v>
      </c>
      <c r="E4924" s="5" t="e">
        <f t="shared" si="76"/>
        <v>#REF!</v>
      </c>
    </row>
    <row r="4925" spans="1:5" ht="13.8" x14ac:dyDescent="0.3">
      <c r="A4925" s="6">
        <v>87513</v>
      </c>
      <c r="B4925" s="6" t="s">
        <v>10326</v>
      </c>
      <c r="C4925" s="6" t="s">
        <v>5530</v>
      </c>
      <c r="D4925" s="10">
        <v>62.66</v>
      </c>
      <c r="E4925" s="5" t="e">
        <f t="shared" si="76"/>
        <v>#REF!</v>
      </c>
    </row>
    <row r="4926" spans="1:5" ht="13.8" x14ac:dyDescent="0.3">
      <c r="A4926" s="6">
        <v>87514</v>
      </c>
      <c r="B4926" s="6" t="s">
        <v>10327</v>
      </c>
      <c r="C4926" s="6" t="s">
        <v>5530</v>
      </c>
      <c r="D4926" s="10">
        <v>63.86</v>
      </c>
      <c r="E4926" s="5" t="e">
        <f t="shared" si="76"/>
        <v>#REF!</v>
      </c>
    </row>
    <row r="4927" spans="1:5" ht="13.8" x14ac:dyDescent="0.3">
      <c r="A4927" s="6">
        <v>87515</v>
      </c>
      <c r="B4927" s="6" t="s">
        <v>10328</v>
      </c>
      <c r="C4927" s="6" t="s">
        <v>5530</v>
      </c>
      <c r="D4927" s="10">
        <v>73.23</v>
      </c>
      <c r="E4927" s="5" t="e">
        <f t="shared" si="76"/>
        <v>#REF!</v>
      </c>
    </row>
    <row r="4928" spans="1:5" ht="13.8" x14ac:dyDescent="0.3">
      <c r="A4928" s="6">
        <v>87516</v>
      </c>
      <c r="B4928" s="6" t="s">
        <v>10329</v>
      </c>
      <c r="C4928" s="6" t="s">
        <v>5530</v>
      </c>
      <c r="D4928" s="10">
        <v>74.25</v>
      </c>
      <c r="E4928" s="5" t="e">
        <f t="shared" si="76"/>
        <v>#REF!</v>
      </c>
    </row>
    <row r="4929" spans="1:5" ht="13.8" x14ac:dyDescent="0.3">
      <c r="A4929" s="6">
        <v>87517</v>
      </c>
      <c r="B4929" s="6" t="s">
        <v>10330</v>
      </c>
      <c r="C4929" s="6" t="s">
        <v>5530</v>
      </c>
      <c r="D4929" s="10">
        <v>113.91</v>
      </c>
      <c r="E4929" s="5" t="e">
        <f t="shared" si="76"/>
        <v>#REF!</v>
      </c>
    </row>
    <row r="4930" spans="1:5" ht="13.8" x14ac:dyDescent="0.3">
      <c r="A4930" s="6">
        <v>87518</v>
      </c>
      <c r="B4930" s="6" t="s">
        <v>10331</v>
      </c>
      <c r="C4930" s="6" t="s">
        <v>5530</v>
      </c>
      <c r="D4930" s="10">
        <v>115.2</v>
      </c>
      <c r="E4930" s="5" t="e">
        <f t="shared" si="76"/>
        <v>#REF!</v>
      </c>
    </row>
    <row r="4931" spans="1:5" ht="13.8" x14ac:dyDescent="0.3">
      <c r="A4931" s="6">
        <v>87519</v>
      </c>
      <c r="B4931" s="6" t="s">
        <v>10332</v>
      </c>
      <c r="C4931" s="6" t="s">
        <v>5530</v>
      </c>
      <c r="D4931" s="10">
        <v>53.56</v>
      </c>
      <c r="E4931" s="5" t="e">
        <f t="shared" si="76"/>
        <v>#REF!</v>
      </c>
    </row>
    <row r="4932" spans="1:5" ht="13.8" x14ac:dyDescent="0.3">
      <c r="A4932" s="6">
        <v>87520</v>
      </c>
      <c r="B4932" s="6" t="s">
        <v>10333</v>
      </c>
      <c r="C4932" s="6" t="s">
        <v>5530</v>
      </c>
      <c r="D4932" s="10">
        <v>54.5</v>
      </c>
      <c r="E4932" s="5" t="e">
        <f t="shared" si="76"/>
        <v>#REF!</v>
      </c>
    </row>
    <row r="4933" spans="1:5" ht="13.8" x14ac:dyDescent="0.3">
      <c r="A4933" s="6">
        <v>87521</v>
      </c>
      <c r="B4933" s="6" t="s">
        <v>10334</v>
      </c>
      <c r="C4933" s="6" t="s">
        <v>5530</v>
      </c>
      <c r="D4933" s="10">
        <v>51.2</v>
      </c>
      <c r="E4933" s="5" t="e">
        <f t="shared" si="76"/>
        <v>#REF!</v>
      </c>
    </row>
    <row r="4934" spans="1:5" ht="13.8" x14ac:dyDescent="0.3">
      <c r="A4934" s="6">
        <v>87522</v>
      </c>
      <c r="B4934" s="6" t="s">
        <v>10335</v>
      </c>
      <c r="C4934" s="6" t="s">
        <v>5530</v>
      </c>
      <c r="D4934" s="10">
        <v>52.4</v>
      </c>
      <c r="E4934" s="5" t="e">
        <f t="shared" si="76"/>
        <v>#REF!</v>
      </c>
    </row>
    <row r="4935" spans="1:5" ht="13.8" x14ac:dyDescent="0.3">
      <c r="A4935" s="6">
        <v>87523</v>
      </c>
      <c r="B4935" s="6" t="s">
        <v>10336</v>
      </c>
      <c r="C4935" s="6" t="s">
        <v>5530</v>
      </c>
      <c r="D4935" s="10">
        <v>58.07</v>
      </c>
      <c r="E4935" s="5" t="e">
        <f t="shared" si="76"/>
        <v>#REF!</v>
      </c>
    </row>
    <row r="4936" spans="1:5" ht="13.8" x14ac:dyDescent="0.3">
      <c r="A4936" s="6">
        <v>87524</v>
      </c>
      <c r="B4936" s="6" t="s">
        <v>10337</v>
      </c>
      <c r="C4936" s="6" t="s">
        <v>5530</v>
      </c>
      <c r="D4936" s="10">
        <v>59.09</v>
      </c>
      <c r="E4936" s="5" t="e">
        <f t="shared" ref="E4936:E4999" si="77">TRUNC(D4936-(D4936*$F$3),2)</f>
        <v>#REF!</v>
      </c>
    </row>
    <row r="4937" spans="1:5" ht="13.8" x14ac:dyDescent="0.3">
      <c r="A4937" s="6">
        <v>87525</v>
      </c>
      <c r="B4937" s="6" t="s">
        <v>10338</v>
      </c>
      <c r="C4937" s="6" t="s">
        <v>5530</v>
      </c>
      <c r="D4937" s="10">
        <v>89.58</v>
      </c>
      <c r="E4937" s="5" t="e">
        <f t="shared" si="77"/>
        <v>#REF!</v>
      </c>
    </row>
    <row r="4938" spans="1:5" ht="13.8" x14ac:dyDescent="0.3">
      <c r="A4938" s="6">
        <v>87526</v>
      </c>
      <c r="B4938" s="6" t="s">
        <v>10339</v>
      </c>
      <c r="C4938" s="6" t="s">
        <v>5530</v>
      </c>
      <c r="D4938" s="10">
        <v>90.87</v>
      </c>
      <c r="E4938" s="5" t="e">
        <f t="shared" si="77"/>
        <v>#REF!</v>
      </c>
    </row>
    <row r="4939" spans="1:5" ht="13.8" x14ac:dyDescent="0.3">
      <c r="A4939" s="6">
        <v>89043</v>
      </c>
      <c r="B4939" s="6" t="s">
        <v>10340</v>
      </c>
      <c r="C4939" s="6" t="s">
        <v>5530</v>
      </c>
      <c r="D4939" s="10">
        <v>54.64</v>
      </c>
      <c r="E4939" s="5" t="e">
        <f t="shared" si="77"/>
        <v>#REF!</v>
      </c>
    </row>
    <row r="4940" spans="1:5" ht="13.8" x14ac:dyDescent="0.3">
      <c r="A4940" s="6">
        <v>89168</v>
      </c>
      <c r="B4940" s="6" t="s">
        <v>10341</v>
      </c>
      <c r="C4940" s="6" t="s">
        <v>5530</v>
      </c>
      <c r="D4940" s="10">
        <v>56.28</v>
      </c>
      <c r="E4940" s="5" t="e">
        <f t="shared" si="77"/>
        <v>#REF!</v>
      </c>
    </row>
    <row r="4941" spans="1:5" ht="13.8" x14ac:dyDescent="0.3">
      <c r="A4941" s="6">
        <v>89977</v>
      </c>
      <c r="B4941" s="6" t="s">
        <v>10342</v>
      </c>
      <c r="C4941" s="6" t="s">
        <v>5530</v>
      </c>
      <c r="D4941" s="10">
        <v>95.65</v>
      </c>
      <c r="E4941" s="5" t="e">
        <f t="shared" si="77"/>
        <v>#REF!</v>
      </c>
    </row>
    <row r="4942" spans="1:5" ht="13.8" x14ac:dyDescent="0.3">
      <c r="A4942" s="6">
        <v>90112</v>
      </c>
      <c r="B4942" s="6" t="s">
        <v>10343</v>
      </c>
      <c r="C4942" s="6" t="s">
        <v>5530</v>
      </c>
      <c r="D4942" s="10">
        <v>51.67</v>
      </c>
      <c r="E4942" s="5" t="e">
        <f t="shared" si="77"/>
        <v>#REF!</v>
      </c>
    </row>
    <row r="4943" spans="1:5" ht="13.8" x14ac:dyDescent="0.3">
      <c r="A4943" s="6">
        <v>95474</v>
      </c>
      <c r="B4943" s="6" t="s">
        <v>10344</v>
      </c>
      <c r="C4943" s="6" t="s">
        <v>6616</v>
      </c>
      <c r="D4943" s="10">
        <v>515.6</v>
      </c>
      <c r="E4943" s="5" t="e">
        <f t="shared" si="77"/>
        <v>#REF!</v>
      </c>
    </row>
    <row r="4944" spans="1:5" ht="13.8" x14ac:dyDescent="0.3">
      <c r="A4944" s="6">
        <v>89282</v>
      </c>
      <c r="B4944" s="6" t="s">
        <v>10345</v>
      </c>
      <c r="C4944" s="6" t="s">
        <v>5530</v>
      </c>
      <c r="D4944" s="10">
        <v>42.43</v>
      </c>
      <c r="E4944" s="5" t="e">
        <f t="shared" si="77"/>
        <v>#REF!</v>
      </c>
    </row>
    <row r="4945" spans="1:5" ht="13.8" x14ac:dyDescent="0.3">
      <c r="A4945" s="6">
        <v>89283</v>
      </c>
      <c r="B4945" s="6" t="s">
        <v>10346</v>
      </c>
      <c r="C4945" s="6" t="s">
        <v>5530</v>
      </c>
      <c r="D4945" s="10">
        <v>43.59</v>
      </c>
      <c r="E4945" s="5" t="e">
        <f t="shared" si="77"/>
        <v>#REF!</v>
      </c>
    </row>
    <row r="4946" spans="1:5" ht="13.8" x14ac:dyDescent="0.3">
      <c r="A4946" s="6">
        <v>89284</v>
      </c>
      <c r="B4946" s="6" t="s">
        <v>10347</v>
      </c>
      <c r="C4946" s="6" t="s">
        <v>5530</v>
      </c>
      <c r="D4946" s="10">
        <v>38.53</v>
      </c>
      <c r="E4946" s="5" t="e">
        <f t="shared" si="77"/>
        <v>#REF!</v>
      </c>
    </row>
    <row r="4947" spans="1:5" ht="13.8" x14ac:dyDescent="0.3">
      <c r="A4947" s="6">
        <v>89285</v>
      </c>
      <c r="B4947" s="6" t="s">
        <v>10348</v>
      </c>
      <c r="C4947" s="6" t="s">
        <v>5530</v>
      </c>
      <c r="D4947" s="10">
        <v>39.69</v>
      </c>
      <c r="E4947" s="5" t="e">
        <f t="shared" si="77"/>
        <v>#REF!</v>
      </c>
    </row>
    <row r="4948" spans="1:5" ht="13.8" x14ac:dyDescent="0.3">
      <c r="A4948" s="6">
        <v>89286</v>
      </c>
      <c r="B4948" s="6" t="s">
        <v>10349</v>
      </c>
      <c r="C4948" s="6" t="s">
        <v>5530</v>
      </c>
      <c r="D4948" s="10">
        <v>46.04</v>
      </c>
      <c r="E4948" s="5" t="e">
        <f t="shared" si="77"/>
        <v>#REF!</v>
      </c>
    </row>
    <row r="4949" spans="1:5" ht="13.8" x14ac:dyDescent="0.3">
      <c r="A4949" s="6">
        <v>89287</v>
      </c>
      <c r="B4949" s="6" t="s">
        <v>10350</v>
      </c>
      <c r="C4949" s="6" t="s">
        <v>5530</v>
      </c>
      <c r="D4949" s="10">
        <v>47.2</v>
      </c>
      <c r="E4949" s="5" t="e">
        <f t="shared" si="77"/>
        <v>#REF!</v>
      </c>
    </row>
    <row r="4950" spans="1:5" ht="13.8" x14ac:dyDescent="0.3">
      <c r="A4950" s="6">
        <v>89288</v>
      </c>
      <c r="B4950" s="6" t="s">
        <v>10351</v>
      </c>
      <c r="C4950" s="6" t="s">
        <v>5530</v>
      </c>
      <c r="D4950" s="10">
        <v>40.659999999999997</v>
      </c>
      <c r="E4950" s="5" t="e">
        <f t="shared" si="77"/>
        <v>#REF!</v>
      </c>
    </row>
    <row r="4951" spans="1:5" ht="13.8" x14ac:dyDescent="0.3">
      <c r="A4951" s="6">
        <v>89289</v>
      </c>
      <c r="B4951" s="6" t="s">
        <v>10352</v>
      </c>
      <c r="C4951" s="6" t="s">
        <v>5530</v>
      </c>
      <c r="D4951" s="10">
        <v>41.82</v>
      </c>
      <c r="E4951" s="5" t="e">
        <f t="shared" si="77"/>
        <v>#REF!</v>
      </c>
    </row>
    <row r="4952" spans="1:5" ht="13.8" x14ac:dyDescent="0.3">
      <c r="A4952" s="6">
        <v>89290</v>
      </c>
      <c r="B4952" s="6" t="s">
        <v>10353</v>
      </c>
      <c r="C4952" s="6" t="s">
        <v>5530</v>
      </c>
      <c r="D4952" s="10">
        <v>49.77</v>
      </c>
      <c r="E4952" s="5" t="e">
        <f t="shared" si="77"/>
        <v>#REF!</v>
      </c>
    </row>
    <row r="4953" spans="1:5" ht="13.8" x14ac:dyDescent="0.3">
      <c r="A4953" s="6">
        <v>89291</v>
      </c>
      <c r="B4953" s="6" t="s">
        <v>10354</v>
      </c>
      <c r="C4953" s="6" t="s">
        <v>5530</v>
      </c>
      <c r="D4953" s="10">
        <v>51.06</v>
      </c>
      <c r="E4953" s="5" t="e">
        <f t="shared" si="77"/>
        <v>#REF!</v>
      </c>
    </row>
    <row r="4954" spans="1:5" ht="13.8" x14ac:dyDescent="0.3">
      <c r="A4954" s="6">
        <v>89292</v>
      </c>
      <c r="B4954" s="6" t="s">
        <v>10355</v>
      </c>
      <c r="C4954" s="6" t="s">
        <v>5530</v>
      </c>
      <c r="D4954" s="10">
        <v>45.92</v>
      </c>
      <c r="E4954" s="5" t="e">
        <f t="shared" si="77"/>
        <v>#REF!</v>
      </c>
    </row>
    <row r="4955" spans="1:5" ht="13.8" x14ac:dyDescent="0.3">
      <c r="A4955" s="6">
        <v>89293</v>
      </c>
      <c r="B4955" s="6" t="s">
        <v>10356</v>
      </c>
      <c r="C4955" s="6" t="s">
        <v>5530</v>
      </c>
      <c r="D4955" s="10">
        <v>47.21</v>
      </c>
      <c r="E4955" s="5" t="e">
        <f t="shared" si="77"/>
        <v>#REF!</v>
      </c>
    </row>
    <row r="4956" spans="1:5" ht="13.8" x14ac:dyDescent="0.3">
      <c r="A4956" s="6">
        <v>89294</v>
      </c>
      <c r="B4956" s="6" t="s">
        <v>10357</v>
      </c>
      <c r="C4956" s="6" t="s">
        <v>5530</v>
      </c>
      <c r="D4956" s="10">
        <v>54.75</v>
      </c>
      <c r="E4956" s="5" t="e">
        <f t="shared" si="77"/>
        <v>#REF!</v>
      </c>
    </row>
    <row r="4957" spans="1:5" ht="13.8" x14ac:dyDescent="0.3">
      <c r="A4957" s="6">
        <v>89295</v>
      </c>
      <c r="B4957" s="6" t="s">
        <v>10358</v>
      </c>
      <c r="C4957" s="6" t="s">
        <v>5530</v>
      </c>
      <c r="D4957" s="10">
        <v>56.04</v>
      </c>
      <c r="E4957" s="5" t="e">
        <f t="shared" si="77"/>
        <v>#REF!</v>
      </c>
    </row>
    <row r="4958" spans="1:5" ht="13.8" x14ac:dyDescent="0.3">
      <c r="A4958" s="6">
        <v>89296</v>
      </c>
      <c r="B4958" s="6" t="s">
        <v>10359</v>
      </c>
      <c r="C4958" s="6" t="s">
        <v>5530</v>
      </c>
      <c r="D4958" s="10">
        <v>48.76</v>
      </c>
      <c r="E4958" s="5" t="e">
        <f t="shared" si="77"/>
        <v>#REF!</v>
      </c>
    </row>
    <row r="4959" spans="1:5" ht="13.8" x14ac:dyDescent="0.3">
      <c r="A4959" s="6">
        <v>89297</v>
      </c>
      <c r="B4959" s="6" t="s">
        <v>10360</v>
      </c>
      <c r="C4959" s="6" t="s">
        <v>5530</v>
      </c>
      <c r="D4959" s="10">
        <v>50.05</v>
      </c>
      <c r="E4959" s="5" t="e">
        <f t="shared" si="77"/>
        <v>#REF!</v>
      </c>
    </row>
    <row r="4960" spans="1:5" ht="13.8" x14ac:dyDescent="0.3">
      <c r="A4960" s="6">
        <v>89298</v>
      </c>
      <c r="B4960" s="6" t="s">
        <v>10361</v>
      </c>
      <c r="C4960" s="6" t="s">
        <v>5530</v>
      </c>
      <c r="D4960" s="10">
        <v>51.16</v>
      </c>
      <c r="E4960" s="5" t="e">
        <f t="shared" si="77"/>
        <v>#REF!</v>
      </c>
    </row>
    <row r="4961" spans="1:5" ht="13.8" x14ac:dyDescent="0.3">
      <c r="A4961" s="6">
        <v>89299</v>
      </c>
      <c r="B4961" s="6" t="s">
        <v>10362</v>
      </c>
      <c r="C4961" s="6" t="s">
        <v>5530</v>
      </c>
      <c r="D4961" s="10">
        <v>52.8</v>
      </c>
      <c r="E4961" s="5" t="e">
        <f t="shared" si="77"/>
        <v>#REF!</v>
      </c>
    </row>
    <row r="4962" spans="1:5" ht="13.8" x14ac:dyDescent="0.3">
      <c r="A4962" s="6">
        <v>89300</v>
      </c>
      <c r="B4962" s="6" t="s">
        <v>10363</v>
      </c>
      <c r="C4962" s="6" t="s">
        <v>5530</v>
      </c>
      <c r="D4962" s="10">
        <v>47.26</v>
      </c>
      <c r="E4962" s="5" t="e">
        <f t="shared" si="77"/>
        <v>#REF!</v>
      </c>
    </row>
    <row r="4963" spans="1:5" ht="13.8" x14ac:dyDescent="0.3">
      <c r="A4963" s="6">
        <v>89301</v>
      </c>
      <c r="B4963" s="6" t="s">
        <v>10364</v>
      </c>
      <c r="C4963" s="6" t="s">
        <v>5530</v>
      </c>
      <c r="D4963" s="10">
        <v>48.9</v>
      </c>
      <c r="E4963" s="5" t="e">
        <f t="shared" si="77"/>
        <v>#REF!</v>
      </c>
    </row>
    <row r="4964" spans="1:5" ht="13.8" x14ac:dyDescent="0.3">
      <c r="A4964" s="6">
        <v>89302</v>
      </c>
      <c r="B4964" s="6" t="s">
        <v>10365</v>
      </c>
      <c r="C4964" s="6" t="s">
        <v>5530</v>
      </c>
      <c r="D4964" s="10">
        <v>57.36</v>
      </c>
      <c r="E4964" s="5" t="e">
        <f t="shared" si="77"/>
        <v>#REF!</v>
      </c>
    </row>
    <row r="4965" spans="1:5" ht="13.8" x14ac:dyDescent="0.3">
      <c r="A4965" s="6">
        <v>89303</v>
      </c>
      <c r="B4965" s="6" t="s">
        <v>10366</v>
      </c>
      <c r="C4965" s="6" t="s">
        <v>5530</v>
      </c>
      <c r="D4965" s="10">
        <v>59</v>
      </c>
      <c r="E4965" s="5" t="e">
        <f t="shared" si="77"/>
        <v>#REF!</v>
      </c>
    </row>
    <row r="4966" spans="1:5" ht="13.8" x14ac:dyDescent="0.3">
      <c r="A4966" s="6">
        <v>89304</v>
      </c>
      <c r="B4966" s="6" t="s">
        <v>10367</v>
      </c>
      <c r="C4966" s="6" t="s">
        <v>5530</v>
      </c>
      <c r="D4966" s="10">
        <v>51</v>
      </c>
      <c r="E4966" s="5" t="e">
        <f t="shared" si="77"/>
        <v>#REF!</v>
      </c>
    </row>
    <row r="4967" spans="1:5" ht="13.8" x14ac:dyDescent="0.3">
      <c r="A4967" s="6">
        <v>89305</v>
      </c>
      <c r="B4967" s="6" t="s">
        <v>10368</v>
      </c>
      <c r="C4967" s="6" t="s">
        <v>5530</v>
      </c>
      <c r="D4967" s="10">
        <v>52.64</v>
      </c>
      <c r="E4967" s="5" t="e">
        <f t="shared" si="77"/>
        <v>#REF!</v>
      </c>
    </row>
    <row r="4968" spans="1:5" ht="13.8" x14ac:dyDescent="0.3">
      <c r="A4968" s="6">
        <v>89306</v>
      </c>
      <c r="B4968" s="6" t="s">
        <v>10369</v>
      </c>
      <c r="C4968" s="6" t="s">
        <v>5530</v>
      </c>
      <c r="D4968" s="10">
        <v>58.7</v>
      </c>
      <c r="E4968" s="5" t="e">
        <f t="shared" si="77"/>
        <v>#REF!</v>
      </c>
    </row>
    <row r="4969" spans="1:5" ht="13.8" x14ac:dyDescent="0.3">
      <c r="A4969" s="6">
        <v>89307</v>
      </c>
      <c r="B4969" s="6" t="s">
        <v>10370</v>
      </c>
      <c r="C4969" s="6" t="s">
        <v>5530</v>
      </c>
      <c r="D4969" s="10">
        <v>60.53</v>
      </c>
      <c r="E4969" s="5" t="e">
        <f t="shared" si="77"/>
        <v>#REF!</v>
      </c>
    </row>
    <row r="4970" spans="1:5" ht="13.8" x14ac:dyDescent="0.3">
      <c r="A4970" s="6">
        <v>89308</v>
      </c>
      <c r="B4970" s="6" t="s">
        <v>10371</v>
      </c>
      <c r="C4970" s="6" t="s">
        <v>5530</v>
      </c>
      <c r="D4970" s="10">
        <v>54.84</v>
      </c>
      <c r="E4970" s="5" t="e">
        <f t="shared" si="77"/>
        <v>#REF!</v>
      </c>
    </row>
    <row r="4971" spans="1:5" ht="13.8" x14ac:dyDescent="0.3">
      <c r="A4971" s="6">
        <v>89309</v>
      </c>
      <c r="B4971" s="6" t="s">
        <v>10372</v>
      </c>
      <c r="C4971" s="6" t="s">
        <v>5530</v>
      </c>
      <c r="D4971" s="10">
        <v>56.67</v>
      </c>
      <c r="E4971" s="5" t="e">
        <f t="shared" si="77"/>
        <v>#REF!</v>
      </c>
    </row>
    <row r="4972" spans="1:5" ht="13.8" x14ac:dyDescent="0.3">
      <c r="A4972" s="6">
        <v>89310</v>
      </c>
      <c r="B4972" s="6" t="s">
        <v>10373</v>
      </c>
      <c r="C4972" s="6" t="s">
        <v>5530</v>
      </c>
      <c r="D4972" s="10">
        <v>67.510000000000005</v>
      </c>
      <c r="E4972" s="5" t="e">
        <f t="shared" si="77"/>
        <v>#REF!</v>
      </c>
    </row>
    <row r="4973" spans="1:5" ht="13.8" x14ac:dyDescent="0.3">
      <c r="A4973" s="6">
        <v>89311</v>
      </c>
      <c r="B4973" s="6" t="s">
        <v>10374</v>
      </c>
      <c r="C4973" s="6" t="s">
        <v>5530</v>
      </c>
      <c r="D4973" s="10">
        <v>69.34</v>
      </c>
      <c r="E4973" s="5" t="e">
        <f t="shared" si="77"/>
        <v>#REF!</v>
      </c>
    </row>
    <row r="4974" spans="1:5" ht="13.8" x14ac:dyDescent="0.3">
      <c r="A4974" s="6">
        <v>89312</v>
      </c>
      <c r="B4974" s="6" t="s">
        <v>10375</v>
      </c>
      <c r="C4974" s="6" t="s">
        <v>5530</v>
      </c>
      <c r="D4974" s="10">
        <v>59.29</v>
      </c>
      <c r="E4974" s="5" t="e">
        <f t="shared" si="77"/>
        <v>#REF!</v>
      </c>
    </row>
    <row r="4975" spans="1:5" ht="13.8" x14ac:dyDescent="0.3">
      <c r="A4975" s="6">
        <v>89313</v>
      </c>
      <c r="B4975" s="6" t="s">
        <v>10376</v>
      </c>
      <c r="C4975" s="6" t="s">
        <v>5530</v>
      </c>
      <c r="D4975" s="10">
        <v>61.12</v>
      </c>
      <c r="E4975" s="5" t="e">
        <f t="shared" si="77"/>
        <v>#REF!</v>
      </c>
    </row>
    <row r="4976" spans="1:5" ht="13.8" x14ac:dyDescent="0.3">
      <c r="A4976" s="6">
        <v>95465</v>
      </c>
      <c r="B4976" s="6" t="s">
        <v>10377</v>
      </c>
      <c r="C4976" s="6" t="s">
        <v>5530</v>
      </c>
      <c r="D4976" s="10">
        <v>106.44</v>
      </c>
      <c r="E4976" s="5" t="e">
        <f t="shared" si="77"/>
        <v>#REF!</v>
      </c>
    </row>
    <row r="4977" spans="1:5" ht="13.8" x14ac:dyDescent="0.3">
      <c r="A4977" s="6">
        <v>87447</v>
      </c>
      <c r="B4977" s="6" t="s">
        <v>10378</v>
      </c>
      <c r="C4977" s="6" t="s">
        <v>5530</v>
      </c>
      <c r="D4977" s="10">
        <v>41.97</v>
      </c>
      <c r="E4977" s="5" t="e">
        <f t="shared" si="77"/>
        <v>#REF!</v>
      </c>
    </row>
    <row r="4978" spans="1:5" ht="13.8" x14ac:dyDescent="0.3">
      <c r="A4978" s="6">
        <v>87448</v>
      </c>
      <c r="B4978" s="6" t="s">
        <v>10379</v>
      </c>
      <c r="C4978" s="6" t="s">
        <v>5530</v>
      </c>
      <c r="D4978" s="10">
        <v>42.49</v>
      </c>
      <c r="E4978" s="5" t="e">
        <f t="shared" si="77"/>
        <v>#REF!</v>
      </c>
    </row>
    <row r="4979" spans="1:5" ht="13.8" x14ac:dyDescent="0.3">
      <c r="A4979" s="6">
        <v>87449</v>
      </c>
      <c r="B4979" s="6" t="s">
        <v>10380</v>
      </c>
      <c r="C4979" s="6" t="s">
        <v>5530</v>
      </c>
      <c r="D4979" s="10">
        <v>53.5</v>
      </c>
      <c r="E4979" s="5" t="e">
        <f t="shared" si="77"/>
        <v>#REF!</v>
      </c>
    </row>
    <row r="4980" spans="1:5" ht="13.8" x14ac:dyDescent="0.3">
      <c r="A4980" s="6">
        <v>87450</v>
      </c>
      <c r="B4980" s="6" t="s">
        <v>10381</v>
      </c>
      <c r="C4980" s="6" t="s">
        <v>5530</v>
      </c>
      <c r="D4980" s="10">
        <v>54.48</v>
      </c>
      <c r="E4980" s="5" t="e">
        <f t="shared" si="77"/>
        <v>#REF!</v>
      </c>
    </row>
    <row r="4981" spans="1:5" ht="13.8" x14ac:dyDescent="0.3">
      <c r="A4981" s="6">
        <v>87451</v>
      </c>
      <c r="B4981" s="6" t="s">
        <v>10382</v>
      </c>
      <c r="C4981" s="6" t="s">
        <v>5530</v>
      </c>
      <c r="D4981" s="10">
        <v>66.39</v>
      </c>
      <c r="E4981" s="5" t="e">
        <f t="shared" si="77"/>
        <v>#REF!</v>
      </c>
    </row>
    <row r="4982" spans="1:5" ht="13.8" x14ac:dyDescent="0.3">
      <c r="A4982" s="6">
        <v>87452</v>
      </c>
      <c r="B4982" s="6" t="s">
        <v>10383</v>
      </c>
      <c r="C4982" s="6" t="s">
        <v>5530</v>
      </c>
      <c r="D4982" s="10">
        <v>66.73</v>
      </c>
      <c r="E4982" s="5" t="e">
        <f t="shared" si="77"/>
        <v>#REF!</v>
      </c>
    </row>
    <row r="4983" spans="1:5" ht="13.8" x14ac:dyDescent="0.3">
      <c r="A4983" s="6">
        <v>87453</v>
      </c>
      <c r="B4983" s="6" t="s">
        <v>10384</v>
      </c>
      <c r="C4983" s="6" t="s">
        <v>5530</v>
      </c>
      <c r="D4983" s="10">
        <v>38.869999999999997</v>
      </c>
      <c r="E4983" s="5" t="e">
        <f t="shared" si="77"/>
        <v>#REF!</v>
      </c>
    </row>
    <row r="4984" spans="1:5" ht="13.8" x14ac:dyDescent="0.3">
      <c r="A4984" s="6">
        <v>87454</v>
      </c>
      <c r="B4984" s="6" t="s">
        <v>10385</v>
      </c>
      <c r="C4984" s="6" t="s">
        <v>5530</v>
      </c>
      <c r="D4984" s="10">
        <v>39.72</v>
      </c>
      <c r="E4984" s="5" t="e">
        <f t="shared" si="77"/>
        <v>#REF!</v>
      </c>
    </row>
    <row r="4985" spans="1:5" ht="13.8" x14ac:dyDescent="0.3">
      <c r="A4985" s="6">
        <v>87455</v>
      </c>
      <c r="B4985" s="6" t="s">
        <v>10386</v>
      </c>
      <c r="C4985" s="6" t="s">
        <v>5530</v>
      </c>
      <c r="D4985" s="10">
        <v>49.69</v>
      </c>
      <c r="E4985" s="5" t="e">
        <f t="shared" si="77"/>
        <v>#REF!</v>
      </c>
    </row>
    <row r="4986" spans="1:5" ht="13.8" x14ac:dyDescent="0.3">
      <c r="A4986" s="6">
        <v>87456</v>
      </c>
      <c r="B4986" s="6" t="s">
        <v>10387</v>
      </c>
      <c r="C4986" s="6" t="s">
        <v>5530</v>
      </c>
      <c r="D4986" s="10">
        <v>50.94</v>
      </c>
      <c r="E4986" s="5" t="e">
        <f t="shared" si="77"/>
        <v>#REF!</v>
      </c>
    </row>
    <row r="4987" spans="1:5" ht="13.8" x14ac:dyDescent="0.3">
      <c r="A4987" s="6">
        <v>87457</v>
      </c>
      <c r="B4987" s="6" t="s">
        <v>10388</v>
      </c>
      <c r="C4987" s="6" t="s">
        <v>5530</v>
      </c>
      <c r="D4987" s="10">
        <v>61.07</v>
      </c>
      <c r="E4987" s="5" t="e">
        <f t="shared" si="77"/>
        <v>#REF!</v>
      </c>
    </row>
    <row r="4988" spans="1:5" ht="13.8" x14ac:dyDescent="0.3">
      <c r="A4988" s="6">
        <v>87458</v>
      </c>
      <c r="B4988" s="6" t="s">
        <v>10389</v>
      </c>
      <c r="C4988" s="6" t="s">
        <v>5530</v>
      </c>
      <c r="D4988" s="10">
        <v>62.31</v>
      </c>
      <c r="E4988" s="5" t="e">
        <f t="shared" si="77"/>
        <v>#REF!</v>
      </c>
    </row>
    <row r="4989" spans="1:5" ht="13.8" x14ac:dyDescent="0.3">
      <c r="A4989" s="6">
        <v>87459</v>
      </c>
      <c r="B4989" s="6" t="s">
        <v>10390</v>
      </c>
      <c r="C4989" s="6" t="s">
        <v>5530</v>
      </c>
      <c r="D4989" s="10">
        <v>47</v>
      </c>
      <c r="E4989" s="5" t="e">
        <f t="shared" si="77"/>
        <v>#REF!</v>
      </c>
    </row>
    <row r="4990" spans="1:5" ht="13.8" x14ac:dyDescent="0.3">
      <c r="A4990" s="6">
        <v>87460</v>
      </c>
      <c r="B4990" s="6" t="s">
        <v>10391</v>
      </c>
      <c r="C4990" s="6" t="s">
        <v>5530</v>
      </c>
      <c r="D4990" s="10">
        <v>47.85</v>
      </c>
      <c r="E4990" s="5" t="e">
        <f t="shared" si="77"/>
        <v>#REF!</v>
      </c>
    </row>
    <row r="4991" spans="1:5" ht="13.8" x14ac:dyDescent="0.3">
      <c r="A4991" s="6">
        <v>87461</v>
      </c>
      <c r="B4991" s="6" t="s">
        <v>10392</v>
      </c>
      <c r="C4991" s="6" t="s">
        <v>5530</v>
      </c>
      <c r="D4991" s="10">
        <v>58.56</v>
      </c>
      <c r="E4991" s="5" t="e">
        <f t="shared" si="77"/>
        <v>#REF!</v>
      </c>
    </row>
    <row r="4992" spans="1:5" ht="13.8" x14ac:dyDescent="0.3">
      <c r="A4992" s="6">
        <v>87462</v>
      </c>
      <c r="B4992" s="6" t="s">
        <v>10393</v>
      </c>
      <c r="C4992" s="6" t="s">
        <v>5530</v>
      </c>
      <c r="D4992" s="10">
        <v>59.54</v>
      </c>
      <c r="E4992" s="5" t="e">
        <f t="shared" si="77"/>
        <v>#REF!</v>
      </c>
    </row>
    <row r="4993" spans="1:5" ht="13.8" x14ac:dyDescent="0.3">
      <c r="A4993" s="6">
        <v>87463</v>
      </c>
      <c r="B4993" s="6" t="s">
        <v>10394</v>
      </c>
      <c r="C4993" s="6" t="s">
        <v>5530</v>
      </c>
      <c r="D4993" s="10">
        <v>70.61</v>
      </c>
      <c r="E4993" s="5" t="e">
        <f t="shared" si="77"/>
        <v>#REF!</v>
      </c>
    </row>
    <row r="4994" spans="1:5" ht="13.8" x14ac:dyDescent="0.3">
      <c r="A4994" s="6">
        <v>87464</v>
      </c>
      <c r="B4994" s="6" t="s">
        <v>10395</v>
      </c>
      <c r="C4994" s="6" t="s">
        <v>5530</v>
      </c>
      <c r="D4994" s="10">
        <v>71.849999999999994</v>
      </c>
      <c r="E4994" s="5" t="e">
        <f t="shared" si="77"/>
        <v>#REF!</v>
      </c>
    </row>
    <row r="4995" spans="1:5" ht="13.8" x14ac:dyDescent="0.3">
      <c r="A4995" s="6">
        <v>87465</v>
      </c>
      <c r="B4995" s="6" t="s">
        <v>10396</v>
      </c>
      <c r="C4995" s="6" t="s">
        <v>5530</v>
      </c>
      <c r="D4995" s="10">
        <v>41.7</v>
      </c>
      <c r="E4995" s="5" t="e">
        <f t="shared" si="77"/>
        <v>#REF!</v>
      </c>
    </row>
    <row r="4996" spans="1:5" ht="13.8" x14ac:dyDescent="0.3">
      <c r="A4996" s="6">
        <v>87466</v>
      </c>
      <c r="B4996" s="6" t="s">
        <v>10397</v>
      </c>
      <c r="C4996" s="6" t="s">
        <v>5530</v>
      </c>
      <c r="D4996" s="10">
        <v>42.55</v>
      </c>
      <c r="E4996" s="5" t="e">
        <f t="shared" si="77"/>
        <v>#REF!</v>
      </c>
    </row>
    <row r="4997" spans="1:5" ht="13.8" x14ac:dyDescent="0.3">
      <c r="A4997" s="6">
        <v>87467</v>
      </c>
      <c r="B4997" s="6" t="s">
        <v>10398</v>
      </c>
      <c r="C4997" s="6" t="s">
        <v>5530</v>
      </c>
      <c r="D4997" s="10">
        <v>52.82</v>
      </c>
      <c r="E4997" s="5" t="e">
        <f t="shared" si="77"/>
        <v>#REF!</v>
      </c>
    </row>
    <row r="4998" spans="1:5" ht="13.8" x14ac:dyDescent="0.3">
      <c r="A4998" s="6">
        <v>87468</v>
      </c>
      <c r="B4998" s="6" t="s">
        <v>10399</v>
      </c>
      <c r="C4998" s="6" t="s">
        <v>5530</v>
      </c>
      <c r="D4998" s="10">
        <v>53.8</v>
      </c>
      <c r="E4998" s="5" t="e">
        <f t="shared" si="77"/>
        <v>#REF!</v>
      </c>
    </row>
    <row r="4999" spans="1:5" ht="13.8" x14ac:dyDescent="0.3">
      <c r="A4999" s="6">
        <v>87469</v>
      </c>
      <c r="B4999" s="6" t="s">
        <v>10400</v>
      </c>
      <c r="C4999" s="6" t="s">
        <v>5530</v>
      </c>
      <c r="D4999" s="10">
        <v>64.34</v>
      </c>
      <c r="E4999" s="5" t="e">
        <f t="shared" si="77"/>
        <v>#REF!</v>
      </c>
    </row>
    <row r="5000" spans="1:5" ht="13.8" x14ac:dyDescent="0.3">
      <c r="A5000" s="6">
        <v>87470</v>
      </c>
      <c r="B5000" s="6" t="s">
        <v>10401</v>
      </c>
      <c r="C5000" s="6" t="s">
        <v>5530</v>
      </c>
      <c r="D5000" s="10">
        <v>65.58</v>
      </c>
      <c r="E5000" s="5" t="e">
        <f t="shared" ref="E5000:E5063" si="78">TRUNC(D5000-(D5000*$F$3),2)</f>
        <v>#REF!</v>
      </c>
    </row>
    <row r="5001" spans="1:5" ht="13.8" x14ac:dyDescent="0.3">
      <c r="A5001" s="6">
        <v>89044</v>
      </c>
      <c r="B5001" s="6" t="s">
        <v>10402</v>
      </c>
      <c r="C5001" s="6" t="s">
        <v>5530</v>
      </c>
      <c r="D5001" s="10">
        <v>41.8</v>
      </c>
      <c r="E5001" s="5" t="e">
        <f t="shared" si="78"/>
        <v>#REF!</v>
      </c>
    </row>
    <row r="5002" spans="1:5" ht="13.8" x14ac:dyDescent="0.3">
      <c r="A5002" s="6">
        <v>89169</v>
      </c>
      <c r="B5002" s="6" t="s">
        <v>10403</v>
      </c>
      <c r="C5002" s="6" t="s">
        <v>5530</v>
      </c>
      <c r="D5002" s="10">
        <v>42.48</v>
      </c>
      <c r="E5002" s="5" t="e">
        <f t="shared" si="78"/>
        <v>#REF!</v>
      </c>
    </row>
    <row r="5003" spans="1:5" ht="13.8" x14ac:dyDescent="0.3">
      <c r="A5003" s="6">
        <v>89978</v>
      </c>
      <c r="B5003" s="6" t="s">
        <v>10404</v>
      </c>
      <c r="C5003" s="6" t="s">
        <v>5530</v>
      </c>
      <c r="D5003" s="10">
        <v>53.74</v>
      </c>
      <c r="E5003" s="5" t="e">
        <f t="shared" si="78"/>
        <v>#REF!</v>
      </c>
    </row>
    <row r="5004" spans="1:5" ht="13.8" x14ac:dyDescent="0.3">
      <c r="A5004" s="6" t="s">
        <v>10405</v>
      </c>
      <c r="B5004" s="6" t="s">
        <v>10406</v>
      </c>
      <c r="C5004" s="6" t="s">
        <v>5530</v>
      </c>
      <c r="D5004" s="10">
        <v>96.31</v>
      </c>
      <c r="E5004" s="5" t="e">
        <f t="shared" si="78"/>
        <v>#REF!</v>
      </c>
    </row>
    <row r="5005" spans="1:5" ht="13.8" x14ac:dyDescent="0.3">
      <c r="A5005" s="6" t="s">
        <v>10407</v>
      </c>
      <c r="B5005" s="6" t="s">
        <v>10408</v>
      </c>
      <c r="C5005" s="6" t="s">
        <v>5530</v>
      </c>
      <c r="D5005" s="10">
        <v>96.5</v>
      </c>
      <c r="E5005" s="5" t="e">
        <f t="shared" si="78"/>
        <v>#REF!</v>
      </c>
    </row>
    <row r="5006" spans="1:5" ht="13.8" x14ac:dyDescent="0.3">
      <c r="A5006" s="6" t="s">
        <v>10409</v>
      </c>
      <c r="B5006" s="6" t="s">
        <v>10410</v>
      </c>
      <c r="C5006" s="6" t="s">
        <v>5530</v>
      </c>
      <c r="D5006" s="10">
        <v>167.82</v>
      </c>
      <c r="E5006" s="5" t="e">
        <f t="shared" si="78"/>
        <v>#REF!</v>
      </c>
    </row>
    <row r="5007" spans="1:5" ht="13.8" x14ac:dyDescent="0.3">
      <c r="A5007" s="6">
        <v>89453</v>
      </c>
      <c r="B5007" s="6" t="s">
        <v>10411</v>
      </c>
      <c r="C5007" s="6" t="s">
        <v>5530</v>
      </c>
      <c r="D5007" s="10">
        <v>47.66</v>
      </c>
      <c r="E5007" s="5" t="e">
        <f t="shared" si="78"/>
        <v>#REF!</v>
      </c>
    </row>
    <row r="5008" spans="1:5" ht="13.8" x14ac:dyDescent="0.3">
      <c r="A5008" s="6">
        <v>89454</v>
      </c>
      <c r="B5008" s="6" t="s">
        <v>10412</v>
      </c>
      <c r="C5008" s="6" t="s">
        <v>5530</v>
      </c>
      <c r="D5008" s="10">
        <v>45.37</v>
      </c>
      <c r="E5008" s="5" t="e">
        <f t="shared" si="78"/>
        <v>#REF!</v>
      </c>
    </row>
    <row r="5009" spans="1:5" ht="13.8" x14ac:dyDescent="0.3">
      <c r="A5009" s="6">
        <v>89455</v>
      </c>
      <c r="B5009" s="6" t="s">
        <v>10413</v>
      </c>
      <c r="C5009" s="6" t="s">
        <v>5530</v>
      </c>
      <c r="D5009" s="10">
        <v>59.13</v>
      </c>
      <c r="E5009" s="5" t="e">
        <f t="shared" si="78"/>
        <v>#REF!</v>
      </c>
    </row>
    <row r="5010" spans="1:5" ht="13.8" x14ac:dyDescent="0.3">
      <c r="A5010" s="6">
        <v>89456</v>
      </c>
      <c r="B5010" s="6" t="s">
        <v>10414</v>
      </c>
      <c r="C5010" s="6" t="s">
        <v>5530</v>
      </c>
      <c r="D5010" s="10">
        <v>56.34</v>
      </c>
      <c r="E5010" s="5" t="e">
        <f t="shared" si="78"/>
        <v>#REF!</v>
      </c>
    </row>
    <row r="5011" spans="1:5" ht="13.8" x14ac:dyDescent="0.3">
      <c r="A5011" s="6">
        <v>89457</v>
      </c>
      <c r="B5011" s="6" t="s">
        <v>10415</v>
      </c>
      <c r="C5011" s="6" t="s">
        <v>5530</v>
      </c>
      <c r="D5011" s="10">
        <v>50.87</v>
      </c>
      <c r="E5011" s="5" t="e">
        <f t="shared" si="78"/>
        <v>#REF!</v>
      </c>
    </row>
    <row r="5012" spans="1:5" ht="13.8" x14ac:dyDescent="0.3">
      <c r="A5012" s="6">
        <v>89458</v>
      </c>
      <c r="B5012" s="6" t="s">
        <v>10416</v>
      </c>
      <c r="C5012" s="6" t="s">
        <v>5530</v>
      </c>
      <c r="D5012" s="10">
        <v>47.17</v>
      </c>
      <c r="E5012" s="5" t="e">
        <f t="shared" si="78"/>
        <v>#REF!</v>
      </c>
    </row>
    <row r="5013" spans="1:5" ht="13.8" x14ac:dyDescent="0.3">
      <c r="A5013" s="6">
        <v>89459</v>
      </c>
      <c r="B5013" s="6" t="s">
        <v>10417</v>
      </c>
      <c r="C5013" s="6" t="s">
        <v>5530</v>
      </c>
      <c r="D5013" s="10">
        <v>63.53</v>
      </c>
      <c r="E5013" s="5" t="e">
        <f t="shared" si="78"/>
        <v>#REF!</v>
      </c>
    </row>
    <row r="5014" spans="1:5" ht="13.8" x14ac:dyDescent="0.3">
      <c r="A5014" s="6">
        <v>89460</v>
      </c>
      <c r="B5014" s="6" t="s">
        <v>10418</v>
      </c>
      <c r="C5014" s="6" t="s">
        <v>5530</v>
      </c>
      <c r="D5014" s="10">
        <v>59</v>
      </c>
      <c r="E5014" s="5" t="e">
        <f t="shared" si="78"/>
        <v>#REF!</v>
      </c>
    </row>
    <row r="5015" spans="1:5" ht="13.8" x14ac:dyDescent="0.3">
      <c r="A5015" s="6">
        <v>89462</v>
      </c>
      <c r="B5015" s="6" t="s">
        <v>10419</v>
      </c>
      <c r="C5015" s="6" t="s">
        <v>5530</v>
      </c>
      <c r="D5015" s="10">
        <v>55.06</v>
      </c>
      <c r="E5015" s="5" t="e">
        <f t="shared" si="78"/>
        <v>#REF!</v>
      </c>
    </row>
    <row r="5016" spans="1:5" ht="13.8" x14ac:dyDescent="0.3">
      <c r="A5016" s="6">
        <v>89463</v>
      </c>
      <c r="B5016" s="6" t="s">
        <v>10420</v>
      </c>
      <c r="C5016" s="6" t="s">
        <v>5530</v>
      </c>
      <c r="D5016" s="10">
        <v>52.97</v>
      </c>
      <c r="E5016" s="5" t="e">
        <f t="shared" si="78"/>
        <v>#REF!</v>
      </c>
    </row>
    <row r="5017" spans="1:5" ht="13.8" x14ac:dyDescent="0.3">
      <c r="A5017" s="6">
        <v>89464</v>
      </c>
      <c r="B5017" s="6" t="s">
        <v>10421</v>
      </c>
      <c r="C5017" s="6" t="s">
        <v>5530</v>
      </c>
      <c r="D5017" s="10">
        <v>73.31</v>
      </c>
      <c r="E5017" s="5" t="e">
        <f t="shared" si="78"/>
        <v>#REF!</v>
      </c>
    </row>
    <row r="5018" spans="1:5" ht="13.8" x14ac:dyDescent="0.3">
      <c r="A5018" s="6">
        <v>89465</v>
      </c>
      <c r="B5018" s="6" t="s">
        <v>10422</v>
      </c>
      <c r="C5018" s="6" t="s">
        <v>5530</v>
      </c>
      <c r="D5018" s="10">
        <v>70.84</v>
      </c>
      <c r="E5018" s="5" t="e">
        <f t="shared" si="78"/>
        <v>#REF!</v>
      </c>
    </row>
    <row r="5019" spans="1:5" ht="13.8" x14ac:dyDescent="0.3">
      <c r="A5019" s="6">
        <v>89466</v>
      </c>
      <c r="B5019" s="6" t="s">
        <v>10423</v>
      </c>
      <c r="C5019" s="6" t="s">
        <v>5530</v>
      </c>
      <c r="D5019" s="10">
        <v>58.5</v>
      </c>
      <c r="E5019" s="5" t="e">
        <f t="shared" si="78"/>
        <v>#REF!</v>
      </c>
    </row>
    <row r="5020" spans="1:5" ht="13.8" x14ac:dyDescent="0.3">
      <c r="A5020" s="6">
        <v>89467</v>
      </c>
      <c r="B5020" s="6" t="s">
        <v>10424</v>
      </c>
      <c r="C5020" s="6" t="s">
        <v>5530</v>
      </c>
      <c r="D5020" s="10">
        <v>54.82</v>
      </c>
      <c r="E5020" s="5" t="e">
        <f t="shared" si="78"/>
        <v>#REF!</v>
      </c>
    </row>
    <row r="5021" spans="1:5" ht="13.8" x14ac:dyDescent="0.3">
      <c r="A5021" s="6">
        <v>89468</v>
      </c>
      <c r="B5021" s="6" t="s">
        <v>10425</v>
      </c>
      <c r="C5021" s="6" t="s">
        <v>5530</v>
      </c>
      <c r="D5021" s="10">
        <v>77.48</v>
      </c>
      <c r="E5021" s="5" t="e">
        <f t="shared" si="78"/>
        <v>#REF!</v>
      </c>
    </row>
    <row r="5022" spans="1:5" ht="13.8" x14ac:dyDescent="0.3">
      <c r="A5022" s="6">
        <v>89469</v>
      </c>
      <c r="B5022" s="6" t="s">
        <v>10426</v>
      </c>
      <c r="C5022" s="6" t="s">
        <v>5530</v>
      </c>
      <c r="D5022" s="10">
        <v>73.09</v>
      </c>
      <c r="E5022" s="5" t="e">
        <f t="shared" si="78"/>
        <v>#REF!</v>
      </c>
    </row>
    <row r="5023" spans="1:5" ht="13.8" x14ac:dyDescent="0.3">
      <c r="A5023" s="6">
        <v>89470</v>
      </c>
      <c r="B5023" s="6" t="s">
        <v>10427</v>
      </c>
      <c r="C5023" s="6" t="s">
        <v>5530</v>
      </c>
      <c r="D5023" s="10">
        <v>57.78</v>
      </c>
      <c r="E5023" s="5" t="e">
        <f t="shared" si="78"/>
        <v>#REF!</v>
      </c>
    </row>
    <row r="5024" spans="1:5" ht="13.8" x14ac:dyDescent="0.3">
      <c r="A5024" s="6">
        <v>89471</v>
      </c>
      <c r="B5024" s="6" t="s">
        <v>10428</v>
      </c>
      <c r="C5024" s="6" t="s">
        <v>5530</v>
      </c>
      <c r="D5024" s="10">
        <v>55.49</v>
      </c>
      <c r="E5024" s="5" t="e">
        <f t="shared" si="78"/>
        <v>#REF!</v>
      </c>
    </row>
    <row r="5025" spans="1:5" ht="13.8" x14ac:dyDescent="0.3">
      <c r="A5025" s="6">
        <v>89472</v>
      </c>
      <c r="B5025" s="6" t="s">
        <v>10429</v>
      </c>
      <c r="C5025" s="6" t="s">
        <v>5530</v>
      </c>
      <c r="D5025" s="10">
        <v>69.2</v>
      </c>
      <c r="E5025" s="5" t="e">
        <f t="shared" si="78"/>
        <v>#REF!</v>
      </c>
    </row>
    <row r="5026" spans="1:5" ht="13.8" x14ac:dyDescent="0.3">
      <c r="A5026" s="6">
        <v>89473</v>
      </c>
      <c r="B5026" s="6" t="s">
        <v>10430</v>
      </c>
      <c r="C5026" s="6" t="s">
        <v>5530</v>
      </c>
      <c r="D5026" s="10">
        <v>66.569999999999993</v>
      </c>
      <c r="E5026" s="5" t="e">
        <f t="shared" si="78"/>
        <v>#REF!</v>
      </c>
    </row>
    <row r="5027" spans="1:5" ht="13.8" x14ac:dyDescent="0.3">
      <c r="A5027" s="6">
        <v>89474</v>
      </c>
      <c r="B5027" s="6" t="s">
        <v>10431</v>
      </c>
      <c r="C5027" s="6" t="s">
        <v>5530</v>
      </c>
      <c r="D5027" s="10">
        <v>63.87</v>
      </c>
      <c r="E5027" s="5" t="e">
        <f t="shared" si="78"/>
        <v>#REF!</v>
      </c>
    </row>
    <row r="5028" spans="1:5" ht="13.8" x14ac:dyDescent="0.3">
      <c r="A5028" s="6">
        <v>89475</v>
      </c>
      <c r="B5028" s="6" t="s">
        <v>10432</v>
      </c>
      <c r="C5028" s="6" t="s">
        <v>5530</v>
      </c>
      <c r="D5028" s="10">
        <v>58.87</v>
      </c>
      <c r="E5028" s="5" t="e">
        <f t="shared" si="78"/>
        <v>#REF!</v>
      </c>
    </row>
    <row r="5029" spans="1:5" ht="13.8" x14ac:dyDescent="0.3">
      <c r="A5029" s="6">
        <v>89476</v>
      </c>
      <c r="B5029" s="6" t="s">
        <v>10433</v>
      </c>
      <c r="C5029" s="6" t="s">
        <v>5530</v>
      </c>
      <c r="D5029" s="10">
        <v>76.64</v>
      </c>
      <c r="E5029" s="5" t="e">
        <f t="shared" si="78"/>
        <v>#REF!</v>
      </c>
    </row>
    <row r="5030" spans="1:5" ht="13.8" x14ac:dyDescent="0.3">
      <c r="A5030" s="6">
        <v>89477</v>
      </c>
      <c r="B5030" s="6" t="s">
        <v>10434</v>
      </c>
      <c r="C5030" s="6" t="s">
        <v>5530</v>
      </c>
      <c r="D5030" s="10">
        <v>70.989999999999995</v>
      </c>
      <c r="E5030" s="5" t="e">
        <f t="shared" si="78"/>
        <v>#REF!</v>
      </c>
    </row>
    <row r="5031" spans="1:5" ht="13.8" x14ac:dyDescent="0.3">
      <c r="A5031" s="6">
        <v>89478</v>
      </c>
      <c r="B5031" s="6" t="s">
        <v>10435</v>
      </c>
      <c r="C5031" s="6" t="s">
        <v>5530</v>
      </c>
      <c r="D5031" s="10">
        <v>65.349999999999994</v>
      </c>
      <c r="E5031" s="5" t="e">
        <f t="shared" si="78"/>
        <v>#REF!</v>
      </c>
    </row>
    <row r="5032" spans="1:5" ht="13.8" x14ac:dyDescent="0.3">
      <c r="A5032" s="6">
        <v>89479</v>
      </c>
      <c r="B5032" s="6" t="s">
        <v>10436</v>
      </c>
      <c r="C5032" s="6" t="s">
        <v>5530</v>
      </c>
      <c r="D5032" s="10">
        <v>63.26</v>
      </c>
      <c r="E5032" s="5" t="e">
        <f t="shared" si="78"/>
        <v>#REF!</v>
      </c>
    </row>
    <row r="5033" spans="1:5" ht="13.8" x14ac:dyDescent="0.3">
      <c r="A5033" s="6">
        <v>89480</v>
      </c>
      <c r="B5033" s="6" t="s">
        <v>10437</v>
      </c>
      <c r="C5033" s="6" t="s">
        <v>5530</v>
      </c>
      <c r="D5033" s="10">
        <v>83.57</v>
      </c>
      <c r="E5033" s="5" t="e">
        <f t="shared" si="78"/>
        <v>#REF!</v>
      </c>
    </row>
    <row r="5034" spans="1:5" ht="13.8" x14ac:dyDescent="0.3">
      <c r="A5034" s="6">
        <v>89483</v>
      </c>
      <c r="B5034" s="6" t="s">
        <v>10438</v>
      </c>
      <c r="C5034" s="6" t="s">
        <v>5530</v>
      </c>
      <c r="D5034" s="10">
        <v>81.27</v>
      </c>
      <c r="E5034" s="5" t="e">
        <f t="shared" si="78"/>
        <v>#REF!</v>
      </c>
    </row>
    <row r="5035" spans="1:5" ht="13.8" x14ac:dyDescent="0.3">
      <c r="A5035" s="6">
        <v>89484</v>
      </c>
      <c r="B5035" s="6" t="s">
        <v>10439</v>
      </c>
      <c r="C5035" s="6" t="s">
        <v>5530</v>
      </c>
      <c r="D5035" s="10">
        <v>71.66</v>
      </c>
      <c r="E5035" s="5" t="e">
        <f t="shared" si="78"/>
        <v>#REF!</v>
      </c>
    </row>
    <row r="5036" spans="1:5" ht="13.8" x14ac:dyDescent="0.3">
      <c r="A5036" s="6">
        <v>89486</v>
      </c>
      <c r="B5036" s="6" t="s">
        <v>10440</v>
      </c>
      <c r="C5036" s="6" t="s">
        <v>5530</v>
      </c>
      <c r="D5036" s="10">
        <v>66.849999999999994</v>
      </c>
      <c r="E5036" s="5" t="e">
        <f t="shared" si="78"/>
        <v>#REF!</v>
      </c>
    </row>
    <row r="5037" spans="1:5" ht="13.8" x14ac:dyDescent="0.3">
      <c r="A5037" s="6">
        <v>89487</v>
      </c>
      <c r="B5037" s="6" t="s">
        <v>10441</v>
      </c>
      <c r="C5037" s="6" t="s">
        <v>5530</v>
      </c>
      <c r="D5037" s="10">
        <v>90.77</v>
      </c>
      <c r="E5037" s="5" t="e">
        <f t="shared" si="78"/>
        <v>#REF!</v>
      </c>
    </row>
    <row r="5038" spans="1:5" ht="13.8" x14ac:dyDescent="0.3">
      <c r="A5038" s="6">
        <v>89488</v>
      </c>
      <c r="B5038" s="6" t="s">
        <v>10442</v>
      </c>
      <c r="C5038" s="6" t="s">
        <v>5530</v>
      </c>
      <c r="D5038" s="10">
        <v>85.27</v>
      </c>
      <c r="E5038" s="5" t="e">
        <f t="shared" si="78"/>
        <v>#REF!</v>
      </c>
    </row>
    <row r="5039" spans="1:5" ht="13.8" x14ac:dyDescent="0.3">
      <c r="A5039" s="6">
        <v>91815</v>
      </c>
      <c r="B5039" s="6" t="s">
        <v>10443</v>
      </c>
      <c r="C5039" s="6" t="s">
        <v>5530</v>
      </c>
      <c r="D5039" s="10">
        <v>47.66</v>
      </c>
      <c r="E5039" s="5" t="e">
        <f t="shared" si="78"/>
        <v>#REF!</v>
      </c>
    </row>
    <row r="5040" spans="1:5" ht="13.8" x14ac:dyDescent="0.3">
      <c r="A5040" s="6">
        <v>91816</v>
      </c>
      <c r="B5040" s="6" t="s">
        <v>10444</v>
      </c>
      <c r="C5040" s="6" t="s">
        <v>5530</v>
      </c>
      <c r="D5040" s="10">
        <v>55.22</v>
      </c>
      <c r="E5040" s="5" t="e">
        <f t="shared" si="78"/>
        <v>#REF!</v>
      </c>
    </row>
    <row r="5041" spans="1:5" ht="13.8" x14ac:dyDescent="0.3">
      <c r="A5041" s="6">
        <v>72139</v>
      </c>
      <c r="B5041" s="6" t="s">
        <v>10445</v>
      </c>
      <c r="C5041" s="6" t="s">
        <v>5530</v>
      </c>
      <c r="D5041" s="10">
        <v>446.89</v>
      </c>
      <c r="E5041" s="5" t="e">
        <f t="shared" si="78"/>
        <v>#REF!</v>
      </c>
    </row>
    <row r="5042" spans="1:5" ht="13.8" x14ac:dyDescent="0.3">
      <c r="A5042" s="6">
        <v>72175</v>
      </c>
      <c r="B5042" s="6" t="s">
        <v>10446</v>
      </c>
      <c r="C5042" s="6" t="s">
        <v>5530</v>
      </c>
      <c r="D5042" s="10">
        <v>450.13</v>
      </c>
      <c r="E5042" s="5" t="e">
        <f t="shared" si="78"/>
        <v>#REF!</v>
      </c>
    </row>
    <row r="5043" spans="1:5" ht="13.8" x14ac:dyDescent="0.3">
      <c r="A5043" s="6">
        <v>72176</v>
      </c>
      <c r="B5043" s="6" t="s">
        <v>10447</v>
      </c>
      <c r="C5043" s="6" t="s">
        <v>5530</v>
      </c>
      <c r="D5043" s="10">
        <v>453.63</v>
      </c>
      <c r="E5043" s="5" t="e">
        <f t="shared" si="78"/>
        <v>#REF!</v>
      </c>
    </row>
    <row r="5044" spans="1:5" ht="13.8" x14ac:dyDescent="0.3">
      <c r="A5044" s="6">
        <v>72178</v>
      </c>
      <c r="B5044" s="6" t="s">
        <v>10448</v>
      </c>
      <c r="C5044" s="6" t="s">
        <v>5530</v>
      </c>
      <c r="D5044" s="10">
        <v>19.54</v>
      </c>
      <c r="E5044" s="5" t="e">
        <f t="shared" si="78"/>
        <v>#REF!</v>
      </c>
    </row>
    <row r="5045" spans="1:5" ht="13.8" x14ac:dyDescent="0.3">
      <c r="A5045" s="6">
        <v>72179</v>
      </c>
      <c r="B5045" s="6" t="s">
        <v>10449</v>
      </c>
      <c r="C5045" s="6" t="s">
        <v>5530</v>
      </c>
      <c r="D5045" s="10">
        <v>43.15</v>
      </c>
      <c r="E5045" s="5" t="e">
        <f t="shared" si="78"/>
        <v>#REF!</v>
      </c>
    </row>
    <row r="5046" spans="1:5" ht="13.8" x14ac:dyDescent="0.3">
      <c r="A5046" s="6">
        <v>72180</v>
      </c>
      <c r="B5046" s="6" t="s">
        <v>10450</v>
      </c>
      <c r="C5046" s="6" t="s">
        <v>5530</v>
      </c>
      <c r="D5046" s="10">
        <v>13.22</v>
      </c>
      <c r="E5046" s="5" t="e">
        <f t="shared" si="78"/>
        <v>#REF!</v>
      </c>
    </row>
    <row r="5047" spans="1:5" ht="13.8" x14ac:dyDescent="0.3">
      <c r="A5047" s="6">
        <v>72181</v>
      </c>
      <c r="B5047" s="6" t="s">
        <v>10451</v>
      </c>
      <c r="C5047" s="6" t="s">
        <v>5530</v>
      </c>
      <c r="D5047" s="10">
        <v>26.94</v>
      </c>
      <c r="E5047" s="5" t="e">
        <f t="shared" si="78"/>
        <v>#REF!</v>
      </c>
    </row>
    <row r="5048" spans="1:5" ht="13.8" x14ac:dyDescent="0.3">
      <c r="A5048" s="6" t="s">
        <v>10452</v>
      </c>
      <c r="B5048" s="6" t="s">
        <v>10453</v>
      </c>
      <c r="C5048" s="6" t="s">
        <v>5530</v>
      </c>
      <c r="D5048" s="10">
        <v>262.48</v>
      </c>
      <c r="E5048" s="5" t="e">
        <f t="shared" si="78"/>
        <v>#REF!</v>
      </c>
    </row>
    <row r="5049" spans="1:5" ht="13.8" x14ac:dyDescent="0.3">
      <c r="A5049" s="6" t="s">
        <v>10454</v>
      </c>
      <c r="B5049" s="6" t="s">
        <v>10455</v>
      </c>
      <c r="C5049" s="6" t="s">
        <v>5530</v>
      </c>
      <c r="D5049" s="10">
        <v>185.01</v>
      </c>
      <c r="E5049" s="5" t="e">
        <f t="shared" si="78"/>
        <v>#REF!</v>
      </c>
    </row>
    <row r="5050" spans="1:5" ht="13.8" x14ac:dyDescent="0.3">
      <c r="A5050" s="6" t="s">
        <v>10456</v>
      </c>
      <c r="B5050" s="6" t="s">
        <v>10457</v>
      </c>
      <c r="C5050" s="6" t="s">
        <v>5530</v>
      </c>
      <c r="D5050" s="10">
        <v>542.9</v>
      </c>
      <c r="E5050" s="5" t="e">
        <f t="shared" si="78"/>
        <v>#REF!</v>
      </c>
    </row>
    <row r="5051" spans="1:5" ht="13.8" x14ac:dyDescent="0.3">
      <c r="A5051" s="6">
        <v>79627</v>
      </c>
      <c r="B5051" s="6" t="s">
        <v>10458</v>
      </c>
      <c r="C5051" s="6" t="s">
        <v>5530</v>
      </c>
      <c r="D5051" s="10">
        <v>482.66</v>
      </c>
      <c r="E5051" s="5" t="e">
        <f t="shared" si="78"/>
        <v>#REF!</v>
      </c>
    </row>
    <row r="5052" spans="1:5" ht="13.8" x14ac:dyDescent="0.3">
      <c r="A5052" s="6">
        <v>96358</v>
      </c>
      <c r="B5052" s="6" t="s">
        <v>10459</v>
      </c>
      <c r="C5052" s="6" t="s">
        <v>5530</v>
      </c>
      <c r="D5052" s="10">
        <v>57.01</v>
      </c>
      <c r="E5052" s="5" t="e">
        <f t="shared" si="78"/>
        <v>#REF!</v>
      </c>
    </row>
    <row r="5053" spans="1:5" ht="13.8" x14ac:dyDescent="0.3">
      <c r="A5053" s="6">
        <v>96359</v>
      </c>
      <c r="B5053" s="6" t="s">
        <v>10460</v>
      </c>
      <c r="C5053" s="6" t="s">
        <v>5530</v>
      </c>
      <c r="D5053" s="10">
        <v>65.45</v>
      </c>
      <c r="E5053" s="5" t="e">
        <f t="shared" si="78"/>
        <v>#REF!</v>
      </c>
    </row>
    <row r="5054" spans="1:5" ht="13.8" x14ac:dyDescent="0.3">
      <c r="A5054" s="6">
        <v>96360</v>
      </c>
      <c r="B5054" s="6" t="s">
        <v>10461</v>
      </c>
      <c r="C5054" s="6" t="s">
        <v>5530</v>
      </c>
      <c r="D5054" s="10">
        <v>79.010000000000005</v>
      </c>
      <c r="E5054" s="5" t="e">
        <f t="shared" si="78"/>
        <v>#REF!</v>
      </c>
    </row>
    <row r="5055" spans="1:5" ht="13.8" x14ac:dyDescent="0.3">
      <c r="A5055" s="6">
        <v>96361</v>
      </c>
      <c r="B5055" s="6" t="s">
        <v>10462</v>
      </c>
      <c r="C5055" s="6" t="s">
        <v>5530</v>
      </c>
      <c r="D5055" s="10">
        <v>95.55</v>
      </c>
      <c r="E5055" s="5" t="e">
        <f t="shared" si="78"/>
        <v>#REF!</v>
      </c>
    </row>
    <row r="5056" spans="1:5" ht="13.8" x14ac:dyDescent="0.3">
      <c r="A5056" s="6">
        <v>96362</v>
      </c>
      <c r="B5056" s="6" t="s">
        <v>10463</v>
      </c>
      <c r="C5056" s="6" t="s">
        <v>5530</v>
      </c>
      <c r="D5056" s="10">
        <v>72.06</v>
      </c>
      <c r="E5056" s="5" t="e">
        <f t="shared" si="78"/>
        <v>#REF!</v>
      </c>
    </row>
    <row r="5057" spans="1:5" ht="13.8" x14ac:dyDescent="0.3">
      <c r="A5057" s="6">
        <v>96363</v>
      </c>
      <c r="B5057" s="6" t="s">
        <v>10464</v>
      </c>
      <c r="C5057" s="6" t="s">
        <v>5530</v>
      </c>
      <c r="D5057" s="10">
        <v>80.73</v>
      </c>
      <c r="E5057" s="5" t="e">
        <f t="shared" si="78"/>
        <v>#REF!</v>
      </c>
    </row>
    <row r="5058" spans="1:5" ht="13.8" x14ac:dyDescent="0.3">
      <c r="A5058" s="6">
        <v>96364</v>
      </c>
      <c r="B5058" s="6" t="s">
        <v>10465</v>
      </c>
      <c r="C5058" s="6" t="s">
        <v>5530</v>
      </c>
      <c r="D5058" s="10">
        <v>94.05</v>
      </c>
      <c r="E5058" s="5" t="e">
        <f t="shared" si="78"/>
        <v>#REF!</v>
      </c>
    </row>
    <row r="5059" spans="1:5" ht="13.8" x14ac:dyDescent="0.3">
      <c r="A5059" s="6">
        <v>96365</v>
      </c>
      <c r="B5059" s="6" t="s">
        <v>10466</v>
      </c>
      <c r="C5059" s="6" t="s">
        <v>5530</v>
      </c>
      <c r="D5059" s="10">
        <v>110.82</v>
      </c>
      <c r="E5059" s="5" t="e">
        <f t="shared" si="78"/>
        <v>#REF!</v>
      </c>
    </row>
    <row r="5060" spans="1:5" ht="13.8" x14ac:dyDescent="0.3">
      <c r="A5060" s="6">
        <v>96366</v>
      </c>
      <c r="B5060" s="6" t="s">
        <v>10467</v>
      </c>
      <c r="C5060" s="6" t="s">
        <v>5530</v>
      </c>
      <c r="D5060" s="10">
        <v>87.11</v>
      </c>
      <c r="E5060" s="5" t="e">
        <f t="shared" si="78"/>
        <v>#REF!</v>
      </c>
    </row>
    <row r="5061" spans="1:5" ht="13.8" x14ac:dyDescent="0.3">
      <c r="A5061" s="6">
        <v>96367</v>
      </c>
      <c r="B5061" s="6" t="s">
        <v>10468</v>
      </c>
      <c r="C5061" s="6" t="s">
        <v>5530</v>
      </c>
      <c r="D5061" s="10">
        <v>95.98</v>
      </c>
      <c r="E5061" s="5" t="e">
        <f t="shared" si="78"/>
        <v>#REF!</v>
      </c>
    </row>
    <row r="5062" spans="1:5" ht="13.8" x14ac:dyDescent="0.3">
      <c r="A5062" s="6">
        <v>96368</v>
      </c>
      <c r="B5062" s="6" t="s">
        <v>10469</v>
      </c>
      <c r="C5062" s="6" t="s">
        <v>5530</v>
      </c>
      <c r="D5062" s="10">
        <v>109.1</v>
      </c>
      <c r="E5062" s="5" t="e">
        <f t="shared" si="78"/>
        <v>#REF!</v>
      </c>
    </row>
    <row r="5063" spans="1:5" ht="13.8" x14ac:dyDescent="0.3">
      <c r="A5063" s="6">
        <v>96369</v>
      </c>
      <c r="B5063" s="6" t="s">
        <v>10470</v>
      </c>
      <c r="C5063" s="6" t="s">
        <v>5530</v>
      </c>
      <c r="D5063" s="10">
        <v>126.08</v>
      </c>
      <c r="E5063" s="5" t="e">
        <f t="shared" si="78"/>
        <v>#REF!</v>
      </c>
    </row>
    <row r="5064" spans="1:5" ht="13.8" x14ac:dyDescent="0.3">
      <c r="A5064" s="6">
        <v>96370</v>
      </c>
      <c r="B5064" s="6" t="s">
        <v>10471</v>
      </c>
      <c r="C5064" s="6" t="s">
        <v>5530</v>
      </c>
      <c r="D5064" s="10">
        <v>39.83</v>
      </c>
      <c r="E5064" s="5" t="e">
        <f t="shared" ref="E5064:E5127" si="79">TRUNC(D5064-(D5064*$F$3),2)</f>
        <v>#REF!</v>
      </c>
    </row>
    <row r="5065" spans="1:5" ht="13.8" x14ac:dyDescent="0.3">
      <c r="A5065" s="6">
        <v>96371</v>
      </c>
      <c r="B5065" s="6" t="s">
        <v>10472</v>
      </c>
      <c r="C5065" s="6" t="s">
        <v>5530</v>
      </c>
      <c r="D5065" s="10">
        <v>48.15</v>
      </c>
      <c r="E5065" s="5" t="e">
        <f t="shared" si="79"/>
        <v>#REF!</v>
      </c>
    </row>
    <row r="5066" spans="1:5" ht="13.8" x14ac:dyDescent="0.3">
      <c r="A5066" s="6">
        <v>96372</v>
      </c>
      <c r="B5066" s="6" t="s">
        <v>10473</v>
      </c>
      <c r="C5066" s="6" t="s">
        <v>5530</v>
      </c>
      <c r="D5066" s="10">
        <v>22.26</v>
      </c>
      <c r="E5066" s="5" t="e">
        <f t="shared" si="79"/>
        <v>#REF!</v>
      </c>
    </row>
    <row r="5067" spans="1:5" ht="13.8" x14ac:dyDescent="0.3">
      <c r="A5067" s="6">
        <v>96373</v>
      </c>
      <c r="B5067" s="6" t="s">
        <v>10474</v>
      </c>
      <c r="C5067" s="6" t="s">
        <v>1</v>
      </c>
      <c r="D5067" s="10">
        <v>7.78</v>
      </c>
      <c r="E5067" s="5" t="e">
        <f t="shared" si="79"/>
        <v>#REF!</v>
      </c>
    </row>
    <row r="5068" spans="1:5" ht="13.8" x14ac:dyDescent="0.3">
      <c r="A5068" s="6">
        <v>96374</v>
      </c>
      <c r="B5068" s="6" t="s">
        <v>10475</v>
      </c>
      <c r="C5068" s="6" t="s">
        <v>1</v>
      </c>
      <c r="D5068" s="10">
        <v>21.41</v>
      </c>
      <c r="E5068" s="5" t="e">
        <f t="shared" si="79"/>
        <v>#REF!</v>
      </c>
    </row>
    <row r="5069" spans="1:5" ht="13.8" x14ac:dyDescent="0.3">
      <c r="A5069" s="6" t="s">
        <v>10476</v>
      </c>
      <c r="B5069" s="6" t="s">
        <v>10477</v>
      </c>
      <c r="C5069" s="6" t="s">
        <v>5530</v>
      </c>
      <c r="D5069" s="10">
        <v>58.06</v>
      </c>
      <c r="E5069" s="5" t="e">
        <f t="shared" si="79"/>
        <v>#REF!</v>
      </c>
    </row>
    <row r="5070" spans="1:5" ht="13.8" x14ac:dyDescent="0.3">
      <c r="A5070" s="6" t="s">
        <v>10478</v>
      </c>
      <c r="B5070" s="6" t="s">
        <v>10479</v>
      </c>
      <c r="C5070" s="6" t="s">
        <v>5530</v>
      </c>
      <c r="D5070" s="10">
        <v>118.98</v>
      </c>
      <c r="E5070" s="5" t="e">
        <f t="shared" si="79"/>
        <v>#REF!</v>
      </c>
    </row>
    <row r="5071" spans="1:5" ht="13.8" x14ac:dyDescent="0.3">
      <c r="A5071" s="6" t="s">
        <v>10480</v>
      </c>
      <c r="B5071" s="6" t="s">
        <v>10481</v>
      </c>
      <c r="C5071" s="6" t="s">
        <v>5530</v>
      </c>
      <c r="D5071" s="10">
        <v>48.04</v>
      </c>
      <c r="E5071" s="5" t="e">
        <f t="shared" si="79"/>
        <v>#REF!</v>
      </c>
    </row>
    <row r="5072" spans="1:5" ht="13.8" x14ac:dyDescent="0.3">
      <c r="A5072" s="6" t="s">
        <v>10482</v>
      </c>
      <c r="B5072" s="6" t="s">
        <v>10483</v>
      </c>
      <c r="C5072" s="6" t="s">
        <v>5530</v>
      </c>
      <c r="D5072" s="10">
        <v>38.549999999999997</v>
      </c>
      <c r="E5072" s="5" t="e">
        <f t="shared" si="79"/>
        <v>#REF!</v>
      </c>
    </row>
    <row r="5073" spans="1:5" ht="13.8" x14ac:dyDescent="0.3">
      <c r="A5073" s="6">
        <v>83694</v>
      </c>
      <c r="B5073" s="6" t="s">
        <v>10484</v>
      </c>
      <c r="C5073" s="6" t="s">
        <v>5530</v>
      </c>
      <c r="D5073" s="10">
        <v>14.77</v>
      </c>
      <c r="E5073" s="5" t="e">
        <f t="shared" si="79"/>
        <v>#REF!</v>
      </c>
    </row>
    <row r="5074" spans="1:5" ht="13.8" x14ac:dyDescent="0.3">
      <c r="A5074" s="6" t="s">
        <v>10485</v>
      </c>
      <c r="B5074" s="6" t="s">
        <v>10486</v>
      </c>
      <c r="C5074" s="6" t="s">
        <v>5530</v>
      </c>
      <c r="D5074" s="10">
        <v>22.99</v>
      </c>
      <c r="E5074" s="5" t="e">
        <f t="shared" si="79"/>
        <v>#REF!</v>
      </c>
    </row>
    <row r="5075" spans="1:5" ht="13.8" x14ac:dyDescent="0.3">
      <c r="A5075" s="6">
        <v>83771</v>
      </c>
      <c r="B5075" s="6" t="s">
        <v>10487</v>
      </c>
      <c r="C5075" s="6" t="s">
        <v>6616</v>
      </c>
      <c r="D5075" s="10">
        <v>6.3</v>
      </c>
      <c r="E5075" s="5" t="e">
        <f t="shared" si="79"/>
        <v>#REF!</v>
      </c>
    </row>
    <row r="5076" spans="1:5" ht="13.8" x14ac:dyDescent="0.3">
      <c r="A5076" s="6">
        <v>100576</v>
      </c>
      <c r="B5076" s="6" t="s">
        <v>10488</v>
      </c>
      <c r="C5076" s="6" t="s">
        <v>5530</v>
      </c>
      <c r="D5076" s="10">
        <v>1.27</v>
      </c>
      <c r="E5076" s="5" t="e">
        <f t="shared" si="79"/>
        <v>#REF!</v>
      </c>
    </row>
    <row r="5077" spans="1:5" ht="13.8" x14ac:dyDescent="0.3">
      <c r="A5077" s="6">
        <v>100577</v>
      </c>
      <c r="B5077" s="6" t="s">
        <v>10489</v>
      </c>
      <c r="C5077" s="6" t="s">
        <v>5530</v>
      </c>
      <c r="D5077" s="10">
        <v>0.6</v>
      </c>
      <c r="E5077" s="5" t="e">
        <f t="shared" si="79"/>
        <v>#REF!</v>
      </c>
    </row>
    <row r="5078" spans="1:5" ht="13.8" x14ac:dyDescent="0.3">
      <c r="A5078" s="6">
        <v>96388</v>
      </c>
      <c r="B5078" s="6" t="s">
        <v>10490</v>
      </c>
      <c r="C5078" s="6" t="s">
        <v>6616</v>
      </c>
      <c r="D5078" s="10">
        <v>6.01</v>
      </c>
      <c r="E5078" s="5" t="e">
        <f t="shared" si="79"/>
        <v>#REF!</v>
      </c>
    </row>
    <row r="5079" spans="1:5" ht="13.8" x14ac:dyDescent="0.3">
      <c r="A5079" s="6">
        <v>96389</v>
      </c>
      <c r="B5079" s="6" t="s">
        <v>10491</v>
      </c>
      <c r="C5079" s="6" t="s">
        <v>6616</v>
      </c>
      <c r="D5079" s="10">
        <v>30.2</v>
      </c>
      <c r="E5079" s="5" t="e">
        <f t="shared" si="79"/>
        <v>#REF!</v>
      </c>
    </row>
    <row r="5080" spans="1:5" ht="13.8" x14ac:dyDescent="0.3">
      <c r="A5080" s="6">
        <v>96390</v>
      </c>
      <c r="B5080" s="6" t="s">
        <v>10492</v>
      </c>
      <c r="C5080" s="6" t="s">
        <v>6616</v>
      </c>
      <c r="D5080" s="10">
        <v>48.94</v>
      </c>
      <c r="E5080" s="5" t="e">
        <f t="shared" si="79"/>
        <v>#REF!</v>
      </c>
    </row>
    <row r="5081" spans="1:5" ht="13.8" x14ac:dyDescent="0.3">
      <c r="A5081" s="6">
        <v>96391</v>
      </c>
      <c r="B5081" s="6" t="s">
        <v>10493</v>
      </c>
      <c r="C5081" s="6" t="s">
        <v>6616</v>
      </c>
      <c r="D5081" s="10">
        <v>68.599999999999994</v>
      </c>
      <c r="E5081" s="5" t="e">
        <f t="shared" si="79"/>
        <v>#REF!</v>
      </c>
    </row>
    <row r="5082" spans="1:5" ht="13.8" x14ac:dyDescent="0.3">
      <c r="A5082" s="6">
        <v>96392</v>
      </c>
      <c r="B5082" s="6" t="s">
        <v>10494</v>
      </c>
      <c r="C5082" s="6" t="s">
        <v>6616</v>
      </c>
      <c r="D5082" s="10">
        <v>87.55</v>
      </c>
      <c r="E5082" s="5" t="e">
        <f t="shared" si="79"/>
        <v>#REF!</v>
      </c>
    </row>
    <row r="5083" spans="1:5" ht="13.8" x14ac:dyDescent="0.3">
      <c r="A5083" s="6">
        <v>96396</v>
      </c>
      <c r="B5083" s="6" t="s">
        <v>10495</v>
      </c>
      <c r="C5083" s="6" t="s">
        <v>6616</v>
      </c>
      <c r="D5083" s="10">
        <v>121.79</v>
      </c>
      <c r="E5083" s="5" t="e">
        <f t="shared" si="79"/>
        <v>#REF!</v>
      </c>
    </row>
    <row r="5084" spans="1:5" ht="13.8" x14ac:dyDescent="0.3">
      <c r="A5084" s="6">
        <v>96397</v>
      </c>
      <c r="B5084" s="6" t="s">
        <v>10496</v>
      </c>
      <c r="C5084" s="6" t="s">
        <v>6616</v>
      </c>
      <c r="D5084" s="10">
        <v>156.91999999999999</v>
      </c>
      <c r="E5084" s="5" t="e">
        <f t="shared" si="79"/>
        <v>#REF!</v>
      </c>
    </row>
    <row r="5085" spans="1:5" ht="13.8" x14ac:dyDescent="0.3">
      <c r="A5085" s="6">
        <v>96398</v>
      </c>
      <c r="B5085" s="6" t="s">
        <v>10497</v>
      </c>
      <c r="C5085" s="6" t="s">
        <v>6616</v>
      </c>
      <c r="D5085" s="10">
        <v>204.62</v>
      </c>
      <c r="E5085" s="5" t="e">
        <f t="shared" si="79"/>
        <v>#REF!</v>
      </c>
    </row>
    <row r="5086" spans="1:5" ht="13.8" x14ac:dyDescent="0.3">
      <c r="A5086" s="6">
        <v>96399</v>
      </c>
      <c r="B5086" s="6" t="s">
        <v>10498</v>
      </c>
      <c r="C5086" s="6" t="s">
        <v>6616</v>
      </c>
      <c r="D5086" s="10">
        <v>88.45</v>
      </c>
      <c r="E5086" s="5" t="e">
        <f t="shared" si="79"/>
        <v>#REF!</v>
      </c>
    </row>
    <row r="5087" spans="1:5" ht="13.8" x14ac:dyDescent="0.3">
      <c r="A5087" s="6">
        <v>96400</v>
      </c>
      <c r="B5087" s="6" t="s">
        <v>10499</v>
      </c>
      <c r="C5087" s="6" t="s">
        <v>6616</v>
      </c>
      <c r="D5087" s="10">
        <v>111.88</v>
      </c>
      <c r="E5087" s="5" t="e">
        <f t="shared" si="79"/>
        <v>#REF!</v>
      </c>
    </row>
    <row r="5088" spans="1:5" ht="13.8" x14ac:dyDescent="0.3">
      <c r="A5088" s="6">
        <v>96401</v>
      </c>
      <c r="B5088" s="6" t="s">
        <v>10500</v>
      </c>
      <c r="C5088" s="6" t="s">
        <v>5530</v>
      </c>
      <c r="D5088" s="10">
        <v>6.22</v>
      </c>
      <c r="E5088" s="5" t="e">
        <f t="shared" si="79"/>
        <v>#REF!</v>
      </c>
    </row>
    <row r="5089" spans="1:5" ht="13.8" x14ac:dyDescent="0.3">
      <c r="A5089" s="6">
        <v>96402</v>
      </c>
      <c r="B5089" s="6" t="s">
        <v>10501</v>
      </c>
      <c r="C5089" s="6" t="s">
        <v>5530</v>
      </c>
      <c r="D5089" s="10">
        <v>1.65</v>
      </c>
      <c r="E5089" s="5" t="e">
        <f t="shared" si="79"/>
        <v>#REF!</v>
      </c>
    </row>
    <row r="5090" spans="1:5" ht="13.8" x14ac:dyDescent="0.3">
      <c r="A5090" s="6">
        <v>100564</v>
      </c>
      <c r="B5090" s="6" t="s">
        <v>10502</v>
      </c>
      <c r="C5090" s="6" t="s">
        <v>6616</v>
      </c>
      <c r="D5090" s="10">
        <v>69.94</v>
      </c>
      <c r="E5090" s="5" t="e">
        <f t="shared" si="79"/>
        <v>#REF!</v>
      </c>
    </row>
    <row r="5091" spans="1:5" ht="13.8" x14ac:dyDescent="0.3">
      <c r="A5091" s="6">
        <v>100565</v>
      </c>
      <c r="B5091" s="6" t="s">
        <v>10503</v>
      </c>
      <c r="C5091" s="6" t="s">
        <v>6616</v>
      </c>
      <c r="D5091" s="10">
        <v>60.35</v>
      </c>
      <c r="E5091" s="5" t="e">
        <f t="shared" si="79"/>
        <v>#REF!</v>
      </c>
    </row>
    <row r="5092" spans="1:5" ht="13.8" x14ac:dyDescent="0.3">
      <c r="A5092" s="6">
        <v>100566</v>
      </c>
      <c r="B5092" s="6" t="s">
        <v>10504</v>
      </c>
      <c r="C5092" s="6" t="s">
        <v>6616</v>
      </c>
      <c r="D5092" s="10">
        <v>108.56</v>
      </c>
      <c r="E5092" s="5" t="e">
        <f t="shared" si="79"/>
        <v>#REF!</v>
      </c>
    </row>
    <row r="5093" spans="1:5" ht="13.8" x14ac:dyDescent="0.3">
      <c r="A5093" s="6">
        <v>100567</v>
      </c>
      <c r="B5093" s="6" t="s">
        <v>10505</v>
      </c>
      <c r="C5093" s="6" t="s">
        <v>6616</v>
      </c>
      <c r="D5093" s="10">
        <v>126.64</v>
      </c>
      <c r="E5093" s="5" t="e">
        <f t="shared" si="79"/>
        <v>#REF!</v>
      </c>
    </row>
    <row r="5094" spans="1:5" ht="13.8" x14ac:dyDescent="0.3">
      <c r="A5094" s="6">
        <v>100568</v>
      </c>
      <c r="B5094" s="6" t="s">
        <v>10506</v>
      </c>
      <c r="C5094" s="6" t="s">
        <v>6616</v>
      </c>
      <c r="D5094" s="10">
        <v>144.4</v>
      </c>
      <c r="E5094" s="5" t="e">
        <f t="shared" si="79"/>
        <v>#REF!</v>
      </c>
    </row>
    <row r="5095" spans="1:5" ht="13.8" x14ac:dyDescent="0.3">
      <c r="A5095" s="6">
        <v>100569</v>
      </c>
      <c r="B5095" s="6" t="s">
        <v>10507</v>
      </c>
      <c r="C5095" s="6" t="s">
        <v>6616</v>
      </c>
      <c r="D5095" s="10">
        <v>99.32</v>
      </c>
      <c r="E5095" s="5" t="e">
        <f t="shared" si="79"/>
        <v>#REF!</v>
      </c>
    </row>
    <row r="5096" spans="1:5" ht="13.8" x14ac:dyDescent="0.3">
      <c r="A5096" s="6">
        <v>100570</v>
      </c>
      <c r="B5096" s="6" t="s">
        <v>10508</v>
      </c>
      <c r="C5096" s="6" t="s">
        <v>6616</v>
      </c>
      <c r="D5096" s="10">
        <v>118.78</v>
      </c>
      <c r="E5096" s="5" t="e">
        <f t="shared" si="79"/>
        <v>#REF!</v>
      </c>
    </row>
    <row r="5097" spans="1:5" ht="13.8" x14ac:dyDescent="0.3">
      <c r="A5097" s="6">
        <v>100571</v>
      </c>
      <c r="B5097" s="6" t="s">
        <v>10509</v>
      </c>
      <c r="C5097" s="6" t="s">
        <v>6616</v>
      </c>
      <c r="D5097" s="10">
        <v>135.58000000000001</v>
      </c>
      <c r="E5097" s="5" t="e">
        <f t="shared" si="79"/>
        <v>#REF!</v>
      </c>
    </row>
    <row r="5098" spans="1:5" ht="13.8" x14ac:dyDescent="0.3">
      <c r="A5098" s="6">
        <v>100572</v>
      </c>
      <c r="B5098" s="6" t="s">
        <v>10510</v>
      </c>
      <c r="C5098" s="6" t="s">
        <v>6616</v>
      </c>
      <c r="D5098" s="10">
        <v>72.94</v>
      </c>
      <c r="E5098" s="5" t="e">
        <f t="shared" si="79"/>
        <v>#REF!</v>
      </c>
    </row>
    <row r="5099" spans="1:5" ht="13.8" x14ac:dyDescent="0.3">
      <c r="A5099" s="6">
        <v>100573</v>
      </c>
      <c r="B5099" s="6" t="s">
        <v>10511</v>
      </c>
      <c r="C5099" s="6" t="s">
        <v>6616</v>
      </c>
      <c r="D5099" s="10">
        <v>63.35</v>
      </c>
      <c r="E5099" s="5" t="e">
        <f t="shared" si="79"/>
        <v>#REF!</v>
      </c>
    </row>
    <row r="5100" spans="1:5" ht="13.8" x14ac:dyDescent="0.3">
      <c r="A5100" s="6">
        <v>100574</v>
      </c>
      <c r="B5100" s="6" t="s">
        <v>10512</v>
      </c>
      <c r="C5100" s="6" t="s">
        <v>6616</v>
      </c>
      <c r="D5100" s="10">
        <v>0.77</v>
      </c>
      <c r="E5100" s="5" t="e">
        <f t="shared" si="79"/>
        <v>#REF!</v>
      </c>
    </row>
    <row r="5101" spans="1:5" ht="13.8" x14ac:dyDescent="0.3">
      <c r="A5101" s="6">
        <v>100575</v>
      </c>
      <c r="B5101" s="6" t="s">
        <v>10513</v>
      </c>
      <c r="C5101" s="6" t="s">
        <v>5530</v>
      </c>
      <c r="D5101" s="10">
        <v>0.06</v>
      </c>
      <c r="E5101" s="5" t="e">
        <f t="shared" si="79"/>
        <v>#REF!</v>
      </c>
    </row>
    <row r="5102" spans="1:5" ht="13.8" x14ac:dyDescent="0.3">
      <c r="A5102" s="6">
        <v>72799</v>
      </c>
      <c r="B5102" s="6" t="s">
        <v>10514</v>
      </c>
      <c r="C5102" s="6" t="s">
        <v>5530</v>
      </c>
      <c r="D5102" s="10">
        <v>80.180000000000007</v>
      </c>
      <c r="E5102" s="5" t="e">
        <f t="shared" si="79"/>
        <v>#REF!</v>
      </c>
    </row>
    <row r="5103" spans="1:5" ht="13.8" x14ac:dyDescent="0.3">
      <c r="A5103" s="6">
        <v>92391</v>
      </c>
      <c r="B5103" s="6" t="s">
        <v>10515</v>
      </c>
      <c r="C5103" s="6" t="s">
        <v>5530</v>
      </c>
      <c r="D5103" s="10">
        <v>43.81</v>
      </c>
      <c r="E5103" s="5" t="e">
        <f t="shared" si="79"/>
        <v>#REF!</v>
      </c>
    </row>
    <row r="5104" spans="1:5" ht="13.8" x14ac:dyDescent="0.3">
      <c r="A5104" s="6">
        <v>92392</v>
      </c>
      <c r="B5104" s="6" t="s">
        <v>10516</v>
      </c>
      <c r="C5104" s="6" t="s">
        <v>5530</v>
      </c>
      <c r="D5104" s="10">
        <v>45.99</v>
      </c>
      <c r="E5104" s="5" t="e">
        <f t="shared" si="79"/>
        <v>#REF!</v>
      </c>
    </row>
    <row r="5105" spans="1:5" ht="13.8" x14ac:dyDescent="0.3">
      <c r="A5105" s="6">
        <v>92393</v>
      </c>
      <c r="B5105" s="6" t="s">
        <v>10517</v>
      </c>
      <c r="C5105" s="6" t="s">
        <v>5530</v>
      </c>
      <c r="D5105" s="10">
        <v>39.82</v>
      </c>
      <c r="E5105" s="5" t="e">
        <f t="shared" si="79"/>
        <v>#REF!</v>
      </c>
    </row>
    <row r="5106" spans="1:5" ht="13.8" x14ac:dyDescent="0.3">
      <c r="A5106" s="6">
        <v>92394</v>
      </c>
      <c r="B5106" s="6" t="s">
        <v>10518</v>
      </c>
      <c r="C5106" s="6" t="s">
        <v>5530</v>
      </c>
      <c r="D5106" s="10">
        <v>43.05</v>
      </c>
      <c r="E5106" s="5" t="e">
        <f t="shared" si="79"/>
        <v>#REF!</v>
      </c>
    </row>
    <row r="5107" spans="1:5" ht="13.8" x14ac:dyDescent="0.3">
      <c r="A5107" s="6">
        <v>92395</v>
      </c>
      <c r="B5107" s="6" t="s">
        <v>10519</v>
      </c>
      <c r="C5107" s="6" t="s">
        <v>5530</v>
      </c>
      <c r="D5107" s="10">
        <v>54.42</v>
      </c>
      <c r="E5107" s="5" t="e">
        <f t="shared" si="79"/>
        <v>#REF!</v>
      </c>
    </row>
    <row r="5108" spans="1:5" ht="13.8" x14ac:dyDescent="0.3">
      <c r="A5108" s="6">
        <v>92396</v>
      </c>
      <c r="B5108" s="6" t="s">
        <v>10520</v>
      </c>
      <c r="C5108" s="6" t="s">
        <v>5530</v>
      </c>
      <c r="D5108" s="10">
        <v>49.12</v>
      </c>
      <c r="E5108" s="5" t="e">
        <f t="shared" si="79"/>
        <v>#REF!</v>
      </c>
    </row>
    <row r="5109" spans="1:5" ht="13.8" x14ac:dyDescent="0.3">
      <c r="A5109" s="6">
        <v>92397</v>
      </c>
      <c r="B5109" s="6" t="s">
        <v>10521</v>
      </c>
      <c r="C5109" s="6" t="s">
        <v>5530</v>
      </c>
      <c r="D5109" s="10">
        <v>39.5</v>
      </c>
      <c r="E5109" s="5" t="e">
        <f t="shared" si="79"/>
        <v>#REF!</v>
      </c>
    </row>
    <row r="5110" spans="1:5" ht="13.8" x14ac:dyDescent="0.3">
      <c r="A5110" s="6">
        <v>92398</v>
      </c>
      <c r="B5110" s="6" t="s">
        <v>10522</v>
      </c>
      <c r="C5110" s="6" t="s">
        <v>5530</v>
      </c>
      <c r="D5110" s="10">
        <v>44.79</v>
      </c>
      <c r="E5110" s="5" t="e">
        <f t="shared" si="79"/>
        <v>#REF!</v>
      </c>
    </row>
    <row r="5111" spans="1:5" ht="13.8" x14ac:dyDescent="0.3">
      <c r="A5111" s="6">
        <v>92399</v>
      </c>
      <c r="B5111" s="6" t="s">
        <v>10523</v>
      </c>
      <c r="C5111" s="6" t="s">
        <v>5530</v>
      </c>
      <c r="D5111" s="10">
        <v>45.79</v>
      </c>
      <c r="E5111" s="5" t="e">
        <f t="shared" si="79"/>
        <v>#REF!</v>
      </c>
    </row>
    <row r="5112" spans="1:5" ht="13.8" x14ac:dyDescent="0.3">
      <c r="A5112" s="6">
        <v>92400</v>
      </c>
      <c r="B5112" s="6" t="s">
        <v>10524</v>
      </c>
      <c r="C5112" s="6" t="s">
        <v>5530</v>
      </c>
      <c r="D5112" s="10">
        <v>54.89</v>
      </c>
      <c r="E5112" s="5" t="e">
        <f t="shared" si="79"/>
        <v>#REF!</v>
      </c>
    </row>
    <row r="5113" spans="1:5" ht="13.8" x14ac:dyDescent="0.3">
      <c r="A5113" s="6">
        <v>92401</v>
      </c>
      <c r="B5113" s="6" t="s">
        <v>10525</v>
      </c>
      <c r="C5113" s="6" t="s">
        <v>5530</v>
      </c>
      <c r="D5113" s="10">
        <v>55.95</v>
      </c>
      <c r="E5113" s="5" t="e">
        <f t="shared" si="79"/>
        <v>#REF!</v>
      </c>
    </row>
    <row r="5114" spans="1:5" ht="13.8" x14ac:dyDescent="0.3">
      <c r="A5114" s="6">
        <v>92402</v>
      </c>
      <c r="B5114" s="6" t="s">
        <v>10526</v>
      </c>
      <c r="C5114" s="6" t="s">
        <v>5530</v>
      </c>
      <c r="D5114" s="10">
        <v>50.46</v>
      </c>
      <c r="E5114" s="5" t="e">
        <f t="shared" si="79"/>
        <v>#REF!</v>
      </c>
    </row>
    <row r="5115" spans="1:5" ht="13.8" x14ac:dyDescent="0.3">
      <c r="A5115" s="6">
        <v>92403</v>
      </c>
      <c r="B5115" s="6" t="s">
        <v>10527</v>
      </c>
      <c r="C5115" s="6" t="s">
        <v>5530</v>
      </c>
      <c r="D5115" s="10">
        <v>40.76</v>
      </c>
      <c r="E5115" s="5" t="e">
        <f t="shared" si="79"/>
        <v>#REF!</v>
      </c>
    </row>
    <row r="5116" spans="1:5" ht="13.8" x14ac:dyDescent="0.3">
      <c r="A5116" s="6">
        <v>92404</v>
      </c>
      <c r="B5116" s="6" t="s">
        <v>10528</v>
      </c>
      <c r="C5116" s="6" t="s">
        <v>5530</v>
      </c>
      <c r="D5116" s="10">
        <v>46.05</v>
      </c>
      <c r="E5116" s="5" t="e">
        <f t="shared" si="79"/>
        <v>#REF!</v>
      </c>
    </row>
    <row r="5117" spans="1:5" ht="13.8" x14ac:dyDescent="0.3">
      <c r="A5117" s="6">
        <v>92405</v>
      </c>
      <c r="B5117" s="6" t="s">
        <v>10529</v>
      </c>
      <c r="C5117" s="6" t="s">
        <v>5530</v>
      </c>
      <c r="D5117" s="10">
        <v>47.05</v>
      </c>
      <c r="E5117" s="5" t="e">
        <f t="shared" si="79"/>
        <v>#REF!</v>
      </c>
    </row>
    <row r="5118" spans="1:5" ht="13.8" x14ac:dyDescent="0.3">
      <c r="A5118" s="6">
        <v>92406</v>
      </c>
      <c r="B5118" s="6" t="s">
        <v>10530</v>
      </c>
      <c r="C5118" s="6" t="s">
        <v>5530</v>
      </c>
      <c r="D5118" s="10">
        <v>56.16</v>
      </c>
      <c r="E5118" s="5" t="e">
        <f t="shared" si="79"/>
        <v>#REF!</v>
      </c>
    </row>
    <row r="5119" spans="1:5" ht="13.8" x14ac:dyDescent="0.3">
      <c r="A5119" s="6">
        <v>92407</v>
      </c>
      <c r="B5119" s="6" t="s">
        <v>10531</v>
      </c>
      <c r="C5119" s="6" t="s">
        <v>5530</v>
      </c>
      <c r="D5119" s="10">
        <v>57.21</v>
      </c>
      <c r="E5119" s="5" t="e">
        <f t="shared" si="79"/>
        <v>#REF!</v>
      </c>
    </row>
    <row r="5120" spans="1:5" ht="13.8" x14ac:dyDescent="0.3">
      <c r="A5120" s="6">
        <v>93679</v>
      </c>
      <c r="B5120" s="6" t="s">
        <v>10532</v>
      </c>
      <c r="C5120" s="6" t="s">
        <v>5530</v>
      </c>
      <c r="D5120" s="10">
        <v>53.15</v>
      </c>
      <c r="E5120" s="5" t="e">
        <f t="shared" si="79"/>
        <v>#REF!</v>
      </c>
    </row>
    <row r="5121" spans="1:5" ht="13.8" x14ac:dyDescent="0.3">
      <c r="A5121" s="6">
        <v>93680</v>
      </c>
      <c r="B5121" s="6" t="s">
        <v>10533</v>
      </c>
      <c r="C5121" s="6" t="s">
        <v>5530</v>
      </c>
      <c r="D5121" s="10">
        <v>43.35</v>
      </c>
      <c r="E5121" s="5" t="e">
        <f t="shared" si="79"/>
        <v>#REF!</v>
      </c>
    </row>
    <row r="5122" spans="1:5" ht="13.8" x14ac:dyDescent="0.3">
      <c r="A5122" s="6">
        <v>93681</v>
      </c>
      <c r="B5122" s="6" t="s">
        <v>10534</v>
      </c>
      <c r="C5122" s="6" t="s">
        <v>5530</v>
      </c>
      <c r="D5122" s="10">
        <v>52.51</v>
      </c>
      <c r="E5122" s="5" t="e">
        <f t="shared" si="79"/>
        <v>#REF!</v>
      </c>
    </row>
    <row r="5123" spans="1:5" ht="13.8" x14ac:dyDescent="0.3">
      <c r="A5123" s="6">
        <v>93682</v>
      </c>
      <c r="B5123" s="6" t="s">
        <v>10535</v>
      </c>
      <c r="C5123" s="6" t="s">
        <v>5530</v>
      </c>
      <c r="D5123" s="10">
        <v>53.58</v>
      </c>
      <c r="E5123" s="5" t="e">
        <f t="shared" si="79"/>
        <v>#REF!</v>
      </c>
    </row>
    <row r="5124" spans="1:5" ht="13.8" x14ac:dyDescent="0.3">
      <c r="A5124" s="6">
        <v>97114</v>
      </c>
      <c r="B5124" s="6" t="s">
        <v>10536</v>
      </c>
      <c r="C5124" s="6" t="s">
        <v>1</v>
      </c>
      <c r="D5124" s="10">
        <v>0.32</v>
      </c>
      <c r="E5124" s="5" t="e">
        <f t="shared" si="79"/>
        <v>#REF!</v>
      </c>
    </row>
    <row r="5125" spans="1:5" ht="13.8" x14ac:dyDescent="0.3">
      <c r="A5125" s="6">
        <v>97115</v>
      </c>
      <c r="B5125" s="6" t="s">
        <v>10537</v>
      </c>
      <c r="C5125" s="6" t="s">
        <v>6569</v>
      </c>
      <c r="D5125" s="10">
        <v>28.76</v>
      </c>
      <c r="E5125" s="5" t="e">
        <f t="shared" si="79"/>
        <v>#REF!</v>
      </c>
    </row>
    <row r="5126" spans="1:5" ht="13.8" x14ac:dyDescent="0.3">
      <c r="A5126" s="6">
        <v>97120</v>
      </c>
      <c r="B5126" s="6" t="s">
        <v>10538</v>
      </c>
      <c r="C5126" s="6" t="s">
        <v>6569</v>
      </c>
      <c r="D5126" s="10">
        <v>6.37</v>
      </c>
      <c r="E5126" s="5" t="e">
        <f t="shared" si="79"/>
        <v>#REF!</v>
      </c>
    </row>
    <row r="5127" spans="1:5" ht="13.8" x14ac:dyDescent="0.3">
      <c r="A5127" s="6">
        <v>97802</v>
      </c>
      <c r="B5127" s="6" t="s">
        <v>10539</v>
      </c>
      <c r="C5127" s="6" t="s">
        <v>5530</v>
      </c>
      <c r="D5127" s="10">
        <v>4.5999999999999996</v>
      </c>
      <c r="E5127" s="5" t="e">
        <f t="shared" si="79"/>
        <v>#REF!</v>
      </c>
    </row>
    <row r="5128" spans="1:5" ht="13.8" x14ac:dyDescent="0.3">
      <c r="A5128" s="6">
        <v>97803</v>
      </c>
      <c r="B5128" s="6" t="s">
        <v>10540</v>
      </c>
      <c r="C5128" s="6" t="s">
        <v>5530</v>
      </c>
      <c r="D5128" s="10">
        <v>6.87</v>
      </c>
      <c r="E5128" s="5" t="e">
        <f t="shared" ref="E5128:E5191" si="80">TRUNC(D5128-(D5128*$F$3),2)</f>
        <v>#REF!</v>
      </c>
    </row>
    <row r="5129" spans="1:5" ht="13.8" x14ac:dyDescent="0.3">
      <c r="A5129" s="6">
        <v>97805</v>
      </c>
      <c r="B5129" s="6" t="s">
        <v>10541</v>
      </c>
      <c r="C5129" s="6" t="s">
        <v>5530</v>
      </c>
      <c r="D5129" s="10">
        <v>11.58</v>
      </c>
      <c r="E5129" s="5" t="e">
        <f t="shared" si="80"/>
        <v>#REF!</v>
      </c>
    </row>
    <row r="5130" spans="1:5" ht="13.8" x14ac:dyDescent="0.3">
      <c r="A5130" s="6">
        <v>97806</v>
      </c>
      <c r="B5130" s="6" t="s">
        <v>10542</v>
      </c>
      <c r="C5130" s="6" t="s">
        <v>5530</v>
      </c>
      <c r="D5130" s="10">
        <v>13.84</v>
      </c>
      <c r="E5130" s="5" t="e">
        <f t="shared" si="80"/>
        <v>#REF!</v>
      </c>
    </row>
    <row r="5131" spans="1:5" ht="13.8" x14ac:dyDescent="0.3">
      <c r="A5131" s="6">
        <v>97807</v>
      </c>
      <c r="B5131" s="6" t="s">
        <v>10543</v>
      </c>
      <c r="C5131" s="6" t="s">
        <v>5530</v>
      </c>
      <c r="D5131" s="10">
        <v>15.81</v>
      </c>
      <c r="E5131" s="5" t="e">
        <f t="shared" si="80"/>
        <v>#REF!</v>
      </c>
    </row>
    <row r="5132" spans="1:5" ht="13.8" x14ac:dyDescent="0.3">
      <c r="A5132" s="6">
        <v>97809</v>
      </c>
      <c r="B5132" s="6" t="s">
        <v>10544</v>
      </c>
      <c r="C5132" s="6" t="s">
        <v>5530</v>
      </c>
      <c r="D5132" s="10">
        <v>12.87</v>
      </c>
      <c r="E5132" s="5" t="e">
        <f t="shared" si="80"/>
        <v>#REF!</v>
      </c>
    </row>
    <row r="5133" spans="1:5" ht="13.8" x14ac:dyDescent="0.3">
      <c r="A5133" s="6">
        <v>97810</v>
      </c>
      <c r="B5133" s="6" t="s">
        <v>10545</v>
      </c>
      <c r="C5133" s="6" t="s">
        <v>5530</v>
      </c>
      <c r="D5133" s="10">
        <v>13.92</v>
      </c>
      <c r="E5133" s="5" t="e">
        <f t="shared" si="80"/>
        <v>#REF!</v>
      </c>
    </row>
    <row r="5134" spans="1:5" ht="13.8" x14ac:dyDescent="0.3">
      <c r="A5134" s="6">
        <v>97811</v>
      </c>
      <c r="B5134" s="6" t="s">
        <v>10546</v>
      </c>
      <c r="C5134" s="6" t="s">
        <v>5530</v>
      </c>
      <c r="D5134" s="10">
        <v>15.92</v>
      </c>
      <c r="E5134" s="5" t="e">
        <f t="shared" si="80"/>
        <v>#REF!</v>
      </c>
    </row>
    <row r="5135" spans="1:5" ht="13.8" x14ac:dyDescent="0.3">
      <c r="A5135" s="6">
        <v>72947</v>
      </c>
      <c r="B5135" s="6" t="s">
        <v>10547</v>
      </c>
      <c r="C5135" s="6" t="s">
        <v>5530</v>
      </c>
      <c r="D5135" s="10">
        <v>13.86</v>
      </c>
      <c r="E5135" s="5" t="e">
        <f t="shared" si="80"/>
        <v>#REF!</v>
      </c>
    </row>
    <row r="5136" spans="1:5" ht="13.8" x14ac:dyDescent="0.3">
      <c r="A5136" s="6">
        <v>83693</v>
      </c>
      <c r="B5136" s="6" t="s">
        <v>10548</v>
      </c>
      <c r="C5136" s="6" t="s">
        <v>5530</v>
      </c>
      <c r="D5136" s="10">
        <v>3.1</v>
      </c>
      <c r="E5136" s="5" t="e">
        <f t="shared" si="80"/>
        <v>#REF!</v>
      </c>
    </row>
    <row r="5137" spans="1:5" ht="13.8" x14ac:dyDescent="0.3">
      <c r="A5137" s="6">
        <v>95995</v>
      </c>
      <c r="B5137" s="6" t="s">
        <v>10549</v>
      </c>
      <c r="C5137" s="6" t="s">
        <v>6616</v>
      </c>
      <c r="D5137" s="10">
        <v>901.32</v>
      </c>
      <c r="E5137" s="5" t="e">
        <f t="shared" si="80"/>
        <v>#REF!</v>
      </c>
    </row>
    <row r="5138" spans="1:5" ht="13.8" x14ac:dyDescent="0.3">
      <c r="A5138" s="6">
        <v>95996</v>
      </c>
      <c r="B5138" s="6" t="s">
        <v>10550</v>
      </c>
      <c r="C5138" s="6" t="s">
        <v>6616</v>
      </c>
      <c r="D5138" s="10">
        <v>856.81</v>
      </c>
      <c r="E5138" s="5" t="e">
        <f t="shared" si="80"/>
        <v>#REF!</v>
      </c>
    </row>
    <row r="5139" spans="1:5" ht="13.8" x14ac:dyDescent="0.3">
      <c r="A5139" s="6">
        <v>96001</v>
      </c>
      <c r="B5139" s="6" t="s">
        <v>10551</v>
      </c>
      <c r="C5139" s="6" t="s">
        <v>5530</v>
      </c>
      <c r="D5139" s="10">
        <v>4.7</v>
      </c>
      <c r="E5139" s="5" t="e">
        <f t="shared" si="80"/>
        <v>#REF!</v>
      </c>
    </row>
    <row r="5140" spans="1:5" ht="13.8" x14ac:dyDescent="0.3">
      <c r="A5140" s="6">
        <v>96393</v>
      </c>
      <c r="B5140" s="6" t="s">
        <v>10552</v>
      </c>
      <c r="C5140" s="6" t="s">
        <v>6616</v>
      </c>
      <c r="D5140" s="10">
        <v>115.09</v>
      </c>
      <c r="E5140" s="5" t="e">
        <f t="shared" si="80"/>
        <v>#REF!</v>
      </c>
    </row>
    <row r="5141" spans="1:5" ht="13.8" x14ac:dyDescent="0.3">
      <c r="A5141" s="6">
        <v>96394</v>
      </c>
      <c r="B5141" s="6" t="s">
        <v>10553</v>
      </c>
      <c r="C5141" s="6" t="s">
        <v>6616</v>
      </c>
      <c r="D5141" s="10">
        <v>149.30000000000001</v>
      </c>
      <c r="E5141" s="5" t="e">
        <f t="shared" si="80"/>
        <v>#REF!</v>
      </c>
    </row>
    <row r="5142" spans="1:5" ht="13.8" x14ac:dyDescent="0.3">
      <c r="A5142" s="6">
        <v>96395</v>
      </c>
      <c r="B5142" s="6" t="s">
        <v>10554</v>
      </c>
      <c r="C5142" s="6" t="s">
        <v>6616</v>
      </c>
      <c r="D5142" s="10">
        <v>197.92</v>
      </c>
      <c r="E5142" s="5" t="e">
        <f t="shared" si="80"/>
        <v>#REF!</v>
      </c>
    </row>
    <row r="5143" spans="1:5" ht="13.8" x14ac:dyDescent="0.3">
      <c r="A5143" s="6">
        <v>101020</v>
      </c>
      <c r="B5143" s="6" t="s">
        <v>10555</v>
      </c>
      <c r="C5143" s="6" t="s">
        <v>10234</v>
      </c>
      <c r="D5143" s="10">
        <v>277.33</v>
      </c>
      <c r="E5143" s="5" t="e">
        <f t="shared" si="80"/>
        <v>#REF!</v>
      </c>
    </row>
    <row r="5144" spans="1:5" ht="13.8" x14ac:dyDescent="0.3">
      <c r="A5144" s="6">
        <v>101021</v>
      </c>
      <c r="B5144" s="6" t="s">
        <v>10556</v>
      </c>
      <c r="C5144" s="6" t="s">
        <v>10234</v>
      </c>
      <c r="D5144" s="10">
        <v>280.88</v>
      </c>
      <c r="E5144" s="5" t="e">
        <f t="shared" si="80"/>
        <v>#REF!</v>
      </c>
    </row>
    <row r="5145" spans="1:5" ht="13.8" x14ac:dyDescent="0.3">
      <c r="A5145" s="6">
        <v>101022</v>
      </c>
      <c r="B5145" s="6" t="s">
        <v>10557</v>
      </c>
      <c r="C5145" s="6" t="s">
        <v>10234</v>
      </c>
      <c r="D5145" s="10">
        <v>244.56</v>
      </c>
      <c r="E5145" s="5" t="e">
        <f t="shared" si="80"/>
        <v>#REF!</v>
      </c>
    </row>
    <row r="5146" spans="1:5" ht="13.8" x14ac:dyDescent="0.3">
      <c r="A5146" s="6">
        <v>101023</v>
      </c>
      <c r="B5146" s="6" t="s">
        <v>10558</v>
      </c>
      <c r="C5146" s="6" t="s">
        <v>10234</v>
      </c>
      <c r="D5146" s="10">
        <v>249.23</v>
      </c>
      <c r="E5146" s="5" t="e">
        <f t="shared" si="80"/>
        <v>#REF!</v>
      </c>
    </row>
    <row r="5147" spans="1:5" ht="13.8" x14ac:dyDescent="0.3">
      <c r="A5147" s="6">
        <v>101024</v>
      </c>
      <c r="B5147" s="6" t="s">
        <v>10559</v>
      </c>
      <c r="C5147" s="6" t="s">
        <v>10234</v>
      </c>
      <c r="D5147" s="10">
        <v>248.52</v>
      </c>
      <c r="E5147" s="5" t="e">
        <f t="shared" si="80"/>
        <v>#REF!</v>
      </c>
    </row>
    <row r="5148" spans="1:5" ht="13.8" x14ac:dyDescent="0.3">
      <c r="A5148" s="6">
        <v>101025</v>
      </c>
      <c r="B5148" s="6" t="s">
        <v>10560</v>
      </c>
      <c r="C5148" s="6" t="s">
        <v>10234</v>
      </c>
      <c r="D5148" s="10">
        <v>252.07</v>
      </c>
      <c r="E5148" s="5" t="e">
        <f t="shared" si="80"/>
        <v>#REF!</v>
      </c>
    </row>
    <row r="5149" spans="1:5" ht="13.8" x14ac:dyDescent="0.3">
      <c r="A5149" s="6">
        <v>101026</v>
      </c>
      <c r="B5149" s="6" t="s">
        <v>10561</v>
      </c>
      <c r="C5149" s="6" t="s">
        <v>10234</v>
      </c>
      <c r="D5149" s="10">
        <v>253.69</v>
      </c>
      <c r="E5149" s="5" t="e">
        <f t="shared" si="80"/>
        <v>#REF!</v>
      </c>
    </row>
    <row r="5150" spans="1:5" ht="13.8" x14ac:dyDescent="0.3">
      <c r="A5150" s="6">
        <v>101027</v>
      </c>
      <c r="B5150" s="6" t="s">
        <v>10562</v>
      </c>
      <c r="C5150" s="6" t="s">
        <v>10234</v>
      </c>
      <c r="D5150" s="10">
        <v>273.49</v>
      </c>
      <c r="E5150" s="5" t="e">
        <f t="shared" si="80"/>
        <v>#REF!</v>
      </c>
    </row>
    <row r="5151" spans="1:5" ht="13.8" x14ac:dyDescent="0.3">
      <c r="A5151" s="6">
        <v>88411</v>
      </c>
      <c r="B5151" s="6" t="s">
        <v>10563</v>
      </c>
      <c r="C5151" s="6" t="s">
        <v>5530</v>
      </c>
      <c r="D5151" s="10">
        <v>2.06</v>
      </c>
      <c r="E5151" s="5" t="e">
        <f t="shared" si="80"/>
        <v>#REF!</v>
      </c>
    </row>
    <row r="5152" spans="1:5" ht="13.8" x14ac:dyDescent="0.3">
      <c r="A5152" s="6">
        <v>88412</v>
      </c>
      <c r="B5152" s="6" t="s">
        <v>10564</v>
      </c>
      <c r="C5152" s="6" t="s">
        <v>5530</v>
      </c>
      <c r="D5152" s="10">
        <v>1.57</v>
      </c>
      <c r="E5152" s="5" t="e">
        <f t="shared" si="80"/>
        <v>#REF!</v>
      </c>
    </row>
    <row r="5153" spans="1:5" ht="13.8" x14ac:dyDescent="0.3">
      <c r="A5153" s="6">
        <v>88413</v>
      </c>
      <c r="B5153" s="6" t="s">
        <v>10565</v>
      </c>
      <c r="C5153" s="6" t="s">
        <v>5530</v>
      </c>
      <c r="D5153" s="10">
        <v>3.05</v>
      </c>
      <c r="E5153" s="5" t="e">
        <f t="shared" si="80"/>
        <v>#REF!</v>
      </c>
    </row>
    <row r="5154" spans="1:5" ht="13.8" x14ac:dyDescent="0.3">
      <c r="A5154" s="6">
        <v>88414</v>
      </c>
      <c r="B5154" s="6" t="s">
        <v>10566</v>
      </c>
      <c r="C5154" s="6" t="s">
        <v>5530</v>
      </c>
      <c r="D5154" s="10">
        <v>3.36</v>
      </c>
      <c r="E5154" s="5" t="e">
        <f t="shared" si="80"/>
        <v>#REF!</v>
      </c>
    </row>
    <row r="5155" spans="1:5" ht="13.8" x14ac:dyDescent="0.3">
      <c r="A5155" s="6">
        <v>88415</v>
      </c>
      <c r="B5155" s="6" t="s">
        <v>10567</v>
      </c>
      <c r="C5155" s="6" t="s">
        <v>5530</v>
      </c>
      <c r="D5155" s="10">
        <v>2.2200000000000002</v>
      </c>
      <c r="E5155" s="5" t="e">
        <f t="shared" si="80"/>
        <v>#REF!</v>
      </c>
    </row>
    <row r="5156" spans="1:5" ht="13.8" x14ac:dyDescent="0.3">
      <c r="A5156" s="6">
        <v>88416</v>
      </c>
      <c r="B5156" s="6" t="s">
        <v>10568</v>
      </c>
      <c r="C5156" s="6" t="s">
        <v>5530</v>
      </c>
      <c r="D5156" s="10">
        <v>16.84</v>
      </c>
      <c r="E5156" s="5" t="e">
        <f t="shared" si="80"/>
        <v>#REF!</v>
      </c>
    </row>
    <row r="5157" spans="1:5" ht="13.8" x14ac:dyDescent="0.3">
      <c r="A5157" s="6">
        <v>88417</v>
      </c>
      <c r="B5157" s="6" t="s">
        <v>10569</v>
      </c>
      <c r="C5157" s="6" t="s">
        <v>5530</v>
      </c>
      <c r="D5157" s="10">
        <v>15.09</v>
      </c>
      <c r="E5157" s="5" t="e">
        <f t="shared" si="80"/>
        <v>#REF!</v>
      </c>
    </row>
    <row r="5158" spans="1:5" ht="13.8" x14ac:dyDescent="0.3">
      <c r="A5158" s="6">
        <v>88420</v>
      </c>
      <c r="B5158" s="6" t="s">
        <v>10570</v>
      </c>
      <c r="C5158" s="6" t="s">
        <v>5530</v>
      </c>
      <c r="D5158" s="10">
        <v>20.36</v>
      </c>
      <c r="E5158" s="5" t="e">
        <f t="shared" si="80"/>
        <v>#REF!</v>
      </c>
    </row>
    <row r="5159" spans="1:5" ht="13.8" x14ac:dyDescent="0.3">
      <c r="A5159" s="6">
        <v>88421</v>
      </c>
      <c r="B5159" s="6" t="s">
        <v>10571</v>
      </c>
      <c r="C5159" s="6" t="s">
        <v>5530</v>
      </c>
      <c r="D5159" s="10">
        <v>21.47</v>
      </c>
      <c r="E5159" s="5" t="e">
        <f t="shared" si="80"/>
        <v>#REF!</v>
      </c>
    </row>
    <row r="5160" spans="1:5" ht="13.8" x14ac:dyDescent="0.3">
      <c r="A5160" s="6">
        <v>88423</v>
      </c>
      <c r="B5160" s="6" t="s">
        <v>10572</v>
      </c>
      <c r="C5160" s="6" t="s">
        <v>5530</v>
      </c>
      <c r="D5160" s="10">
        <v>17.39</v>
      </c>
      <c r="E5160" s="5" t="e">
        <f t="shared" si="80"/>
        <v>#REF!</v>
      </c>
    </row>
    <row r="5161" spans="1:5" ht="13.8" x14ac:dyDescent="0.3">
      <c r="A5161" s="6">
        <v>88424</v>
      </c>
      <c r="B5161" s="6" t="s">
        <v>10573</v>
      </c>
      <c r="C5161" s="6" t="s">
        <v>5530</v>
      </c>
      <c r="D5161" s="10">
        <v>19.23</v>
      </c>
      <c r="E5161" s="5" t="e">
        <f t="shared" si="80"/>
        <v>#REF!</v>
      </c>
    </row>
    <row r="5162" spans="1:5" ht="13.8" x14ac:dyDescent="0.3">
      <c r="A5162" s="6">
        <v>88426</v>
      </c>
      <c r="B5162" s="6" t="s">
        <v>10574</v>
      </c>
      <c r="C5162" s="6" t="s">
        <v>5530</v>
      </c>
      <c r="D5162" s="10">
        <v>16.22</v>
      </c>
      <c r="E5162" s="5" t="e">
        <f t="shared" si="80"/>
        <v>#REF!</v>
      </c>
    </row>
    <row r="5163" spans="1:5" ht="13.8" x14ac:dyDescent="0.3">
      <c r="A5163" s="6">
        <v>88428</v>
      </c>
      <c r="B5163" s="6" t="s">
        <v>10575</v>
      </c>
      <c r="C5163" s="6" t="s">
        <v>5530</v>
      </c>
      <c r="D5163" s="10">
        <v>25.29</v>
      </c>
      <c r="E5163" s="5" t="e">
        <f t="shared" si="80"/>
        <v>#REF!</v>
      </c>
    </row>
    <row r="5164" spans="1:5" ht="13.8" x14ac:dyDescent="0.3">
      <c r="A5164" s="6">
        <v>88429</v>
      </c>
      <c r="B5164" s="6" t="s">
        <v>10576</v>
      </c>
      <c r="C5164" s="6" t="s">
        <v>5530</v>
      </c>
      <c r="D5164" s="10">
        <v>27.23</v>
      </c>
      <c r="E5164" s="5" t="e">
        <f t="shared" si="80"/>
        <v>#REF!</v>
      </c>
    </row>
    <row r="5165" spans="1:5" ht="13.8" x14ac:dyDescent="0.3">
      <c r="A5165" s="6">
        <v>88431</v>
      </c>
      <c r="B5165" s="6" t="s">
        <v>10577</v>
      </c>
      <c r="C5165" s="6" t="s">
        <v>5530</v>
      </c>
      <c r="D5165" s="10">
        <v>20.190000000000001</v>
      </c>
      <c r="E5165" s="5" t="e">
        <f t="shared" si="80"/>
        <v>#REF!</v>
      </c>
    </row>
    <row r="5166" spans="1:5" ht="13.8" x14ac:dyDescent="0.3">
      <c r="A5166" s="6">
        <v>88432</v>
      </c>
      <c r="B5166" s="6" t="s">
        <v>10578</v>
      </c>
      <c r="C5166" s="6" t="s">
        <v>5530</v>
      </c>
      <c r="D5166" s="10">
        <v>13.66</v>
      </c>
      <c r="E5166" s="5" t="e">
        <f t="shared" si="80"/>
        <v>#REF!</v>
      </c>
    </row>
    <row r="5167" spans="1:5" ht="13.8" x14ac:dyDescent="0.3">
      <c r="A5167" s="6">
        <v>88482</v>
      </c>
      <c r="B5167" s="6" t="s">
        <v>10579</v>
      </c>
      <c r="C5167" s="6" t="s">
        <v>5530</v>
      </c>
      <c r="D5167" s="10">
        <v>2.8</v>
      </c>
      <c r="E5167" s="5" t="e">
        <f t="shared" si="80"/>
        <v>#REF!</v>
      </c>
    </row>
    <row r="5168" spans="1:5" ht="13.8" x14ac:dyDescent="0.3">
      <c r="A5168" s="6">
        <v>88483</v>
      </c>
      <c r="B5168" s="6" t="s">
        <v>10580</v>
      </c>
      <c r="C5168" s="6" t="s">
        <v>5530</v>
      </c>
      <c r="D5168" s="10">
        <v>2.59</v>
      </c>
      <c r="E5168" s="5" t="e">
        <f t="shared" si="80"/>
        <v>#REF!</v>
      </c>
    </row>
    <row r="5169" spans="1:5" ht="13.8" x14ac:dyDescent="0.3">
      <c r="A5169" s="6">
        <v>88484</v>
      </c>
      <c r="B5169" s="6" t="s">
        <v>10581</v>
      </c>
      <c r="C5169" s="6" t="s">
        <v>5530</v>
      </c>
      <c r="D5169" s="10">
        <v>2.23</v>
      </c>
      <c r="E5169" s="5" t="e">
        <f t="shared" si="80"/>
        <v>#REF!</v>
      </c>
    </row>
    <row r="5170" spans="1:5" ht="13.8" x14ac:dyDescent="0.3">
      <c r="A5170" s="6">
        <v>88485</v>
      </c>
      <c r="B5170" s="6" t="s">
        <v>10582</v>
      </c>
      <c r="C5170" s="6" t="s">
        <v>5530</v>
      </c>
      <c r="D5170" s="10">
        <v>1.94</v>
      </c>
      <c r="E5170" s="5" t="e">
        <f t="shared" si="80"/>
        <v>#REF!</v>
      </c>
    </row>
    <row r="5171" spans="1:5" ht="13.8" x14ac:dyDescent="0.3">
      <c r="A5171" s="6">
        <v>88486</v>
      </c>
      <c r="B5171" s="6" t="s">
        <v>10583</v>
      </c>
      <c r="C5171" s="6" t="s">
        <v>5530</v>
      </c>
      <c r="D5171" s="10">
        <v>10.48</v>
      </c>
      <c r="E5171" s="5" t="e">
        <f t="shared" si="80"/>
        <v>#REF!</v>
      </c>
    </row>
    <row r="5172" spans="1:5" ht="13.8" x14ac:dyDescent="0.3">
      <c r="A5172" s="6">
        <v>88487</v>
      </c>
      <c r="B5172" s="6" t="s">
        <v>10584</v>
      </c>
      <c r="C5172" s="6" t="s">
        <v>5530</v>
      </c>
      <c r="D5172" s="10">
        <v>9.5399999999999991</v>
      </c>
      <c r="E5172" s="5" t="e">
        <f t="shared" si="80"/>
        <v>#REF!</v>
      </c>
    </row>
    <row r="5173" spans="1:5" ht="13.8" x14ac:dyDescent="0.3">
      <c r="A5173" s="6">
        <v>88488</v>
      </c>
      <c r="B5173" s="6" t="s">
        <v>10585</v>
      </c>
      <c r="C5173" s="6" t="s">
        <v>5530</v>
      </c>
      <c r="D5173" s="10">
        <v>13.24</v>
      </c>
      <c r="E5173" s="5" t="e">
        <f t="shared" si="80"/>
        <v>#REF!</v>
      </c>
    </row>
    <row r="5174" spans="1:5" ht="13.8" x14ac:dyDescent="0.3">
      <c r="A5174" s="6">
        <v>88489</v>
      </c>
      <c r="B5174" s="6" t="s">
        <v>10586</v>
      </c>
      <c r="C5174" s="6" t="s">
        <v>5530</v>
      </c>
      <c r="D5174" s="10">
        <v>11.9</v>
      </c>
      <c r="E5174" s="5" t="e">
        <f t="shared" si="80"/>
        <v>#REF!</v>
      </c>
    </row>
    <row r="5175" spans="1:5" ht="13.8" x14ac:dyDescent="0.3">
      <c r="A5175" s="6">
        <v>88490</v>
      </c>
      <c r="B5175" s="6" t="s">
        <v>10587</v>
      </c>
      <c r="C5175" s="6" t="s">
        <v>5530</v>
      </c>
      <c r="D5175" s="10">
        <v>8.1999999999999993</v>
      </c>
      <c r="E5175" s="5" t="e">
        <f t="shared" si="80"/>
        <v>#REF!</v>
      </c>
    </row>
    <row r="5176" spans="1:5" ht="13.8" x14ac:dyDescent="0.3">
      <c r="A5176" s="6">
        <v>88491</v>
      </c>
      <c r="B5176" s="6" t="s">
        <v>10588</v>
      </c>
      <c r="C5176" s="6" t="s">
        <v>5530</v>
      </c>
      <c r="D5176" s="10">
        <v>7.99</v>
      </c>
      <c r="E5176" s="5" t="e">
        <f t="shared" si="80"/>
        <v>#REF!</v>
      </c>
    </row>
    <row r="5177" spans="1:5" ht="13.8" x14ac:dyDescent="0.3">
      <c r="A5177" s="6">
        <v>88492</v>
      </c>
      <c r="B5177" s="6" t="s">
        <v>10589</v>
      </c>
      <c r="C5177" s="6" t="s">
        <v>5530</v>
      </c>
      <c r="D5177" s="10">
        <v>9.7799999999999994</v>
      </c>
      <c r="E5177" s="5" t="e">
        <f t="shared" si="80"/>
        <v>#REF!</v>
      </c>
    </row>
    <row r="5178" spans="1:5" ht="13.8" x14ac:dyDescent="0.3">
      <c r="A5178" s="6">
        <v>88493</v>
      </c>
      <c r="B5178" s="6" t="s">
        <v>10590</v>
      </c>
      <c r="C5178" s="6" t="s">
        <v>5530</v>
      </c>
      <c r="D5178" s="10">
        <v>9.4600000000000009</v>
      </c>
      <c r="E5178" s="5" t="e">
        <f t="shared" si="80"/>
        <v>#REF!</v>
      </c>
    </row>
    <row r="5179" spans="1:5" ht="13.8" x14ac:dyDescent="0.3">
      <c r="A5179" s="6">
        <v>88494</v>
      </c>
      <c r="B5179" s="6" t="s">
        <v>10591</v>
      </c>
      <c r="C5179" s="6" t="s">
        <v>5530</v>
      </c>
      <c r="D5179" s="10">
        <v>13.77</v>
      </c>
      <c r="E5179" s="5" t="e">
        <f t="shared" si="80"/>
        <v>#REF!</v>
      </c>
    </row>
    <row r="5180" spans="1:5" ht="13.8" x14ac:dyDescent="0.3">
      <c r="A5180" s="6">
        <v>88495</v>
      </c>
      <c r="B5180" s="6" t="s">
        <v>10592</v>
      </c>
      <c r="C5180" s="6" t="s">
        <v>5530</v>
      </c>
      <c r="D5180" s="10">
        <v>7.37</v>
      </c>
      <c r="E5180" s="5" t="e">
        <f t="shared" si="80"/>
        <v>#REF!</v>
      </c>
    </row>
    <row r="5181" spans="1:5" ht="13.8" x14ac:dyDescent="0.3">
      <c r="A5181" s="6">
        <v>88496</v>
      </c>
      <c r="B5181" s="6" t="s">
        <v>10593</v>
      </c>
      <c r="C5181" s="6" t="s">
        <v>5530</v>
      </c>
      <c r="D5181" s="10">
        <v>18.670000000000002</v>
      </c>
      <c r="E5181" s="5" t="e">
        <f t="shared" si="80"/>
        <v>#REF!</v>
      </c>
    </row>
    <row r="5182" spans="1:5" ht="13.8" x14ac:dyDescent="0.3">
      <c r="A5182" s="6">
        <v>88497</v>
      </c>
      <c r="B5182" s="6" t="s">
        <v>10594</v>
      </c>
      <c r="C5182" s="6" t="s">
        <v>5530</v>
      </c>
      <c r="D5182" s="10">
        <v>10.130000000000001</v>
      </c>
      <c r="E5182" s="5" t="e">
        <f t="shared" si="80"/>
        <v>#REF!</v>
      </c>
    </row>
    <row r="5183" spans="1:5" ht="13.8" x14ac:dyDescent="0.3">
      <c r="A5183" s="6">
        <v>95305</v>
      </c>
      <c r="B5183" s="6" t="s">
        <v>10595</v>
      </c>
      <c r="C5183" s="6" t="s">
        <v>5530</v>
      </c>
      <c r="D5183" s="10">
        <v>12.4</v>
      </c>
      <c r="E5183" s="5" t="e">
        <f t="shared" si="80"/>
        <v>#REF!</v>
      </c>
    </row>
    <row r="5184" spans="1:5" ht="13.8" x14ac:dyDescent="0.3">
      <c r="A5184" s="6">
        <v>95306</v>
      </c>
      <c r="B5184" s="6" t="s">
        <v>10596</v>
      </c>
      <c r="C5184" s="6" t="s">
        <v>5530</v>
      </c>
      <c r="D5184" s="10">
        <v>14.1</v>
      </c>
      <c r="E5184" s="5" t="e">
        <f t="shared" si="80"/>
        <v>#REF!</v>
      </c>
    </row>
    <row r="5185" spans="1:5" ht="13.8" x14ac:dyDescent="0.3">
      <c r="A5185" s="6">
        <v>95622</v>
      </c>
      <c r="B5185" s="6" t="s">
        <v>10597</v>
      </c>
      <c r="C5185" s="6" t="s">
        <v>5530</v>
      </c>
      <c r="D5185" s="10">
        <v>11.32</v>
      </c>
      <c r="E5185" s="5" t="e">
        <f t="shared" si="80"/>
        <v>#REF!</v>
      </c>
    </row>
    <row r="5186" spans="1:5" ht="13.8" x14ac:dyDescent="0.3">
      <c r="A5186" s="6">
        <v>95623</v>
      </c>
      <c r="B5186" s="6" t="s">
        <v>10598</v>
      </c>
      <c r="C5186" s="6" t="s">
        <v>5530</v>
      </c>
      <c r="D5186" s="10">
        <v>8.94</v>
      </c>
      <c r="E5186" s="5" t="e">
        <f t="shared" si="80"/>
        <v>#REF!</v>
      </c>
    </row>
    <row r="5187" spans="1:5" ht="13.8" x14ac:dyDescent="0.3">
      <c r="A5187" s="6">
        <v>95624</v>
      </c>
      <c r="B5187" s="6" t="s">
        <v>10599</v>
      </c>
      <c r="C5187" s="6" t="s">
        <v>5530</v>
      </c>
      <c r="D5187" s="10">
        <v>16.16</v>
      </c>
      <c r="E5187" s="5" t="e">
        <f t="shared" si="80"/>
        <v>#REF!</v>
      </c>
    </row>
    <row r="5188" spans="1:5" ht="13.8" x14ac:dyDescent="0.3">
      <c r="A5188" s="6">
        <v>95625</v>
      </c>
      <c r="B5188" s="6" t="s">
        <v>10600</v>
      </c>
      <c r="C5188" s="6" t="s">
        <v>5530</v>
      </c>
      <c r="D5188" s="10">
        <v>17.690000000000001</v>
      </c>
      <c r="E5188" s="5" t="e">
        <f t="shared" si="80"/>
        <v>#REF!</v>
      </c>
    </row>
    <row r="5189" spans="1:5" ht="13.8" x14ac:dyDescent="0.3">
      <c r="A5189" s="6">
        <v>95626</v>
      </c>
      <c r="B5189" s="6" t="s">
        <v>10601</v>
      </c>
      <c r="C5189" s="6" t="s">
        <v>5530</v>
      </c>
      <c r="D5189" s="10">
        <v>12.09</v>
      </c>
      <c r="E5189" s="5" t="e">
        <f t="shared" si="80"/>
        <v>#REF!</v>
      </c>
    </row>
    <row r="5190" spans="1:5" ht="13.8" x14ac:dyDescent="0.3">
      <c r="A5190" s="6">
        <v>96126</v>
      </c>
      <c r="B5190" s="6" t="s">
        <v>10602</v>
      </c>
      <c r="C5190" s="6" t="s">
        <v>5530</v>
      </c>
      <c r="D5190" s="10">
        <v>12.16</v>
      </c>
      <c r="E5190" s="5" t="e">
        <f t="shared" si="80"/>
        <v>#REF!</v>
      </c>
    </row>
    <row r="5191" spans="1:5" ht="13.8" x14ac:dyDescent="0.3">
      <c r="A5191" s="6">
        <v>96127</v>
      </c>
      <c r="B5191" s="6" t="s">
        <v>10603</v>
      </c>
      <c r="C5191" s="6" t="s">
        <v>5530</v>
      </c>
      <c r="D5191" s="10">
        <v>9.18</v>
      </c>
      <c r="E5191" s="5" t="e">
        <f t="shared" si="80"/>
        <v>#REF!</v>
      </c>
    </row>
    <row r="5192" spans="1:5" ht="13.8" x14ac:dyDescent="0.3">
      <c r="A5192" s="6">
        <v>96128</v>
      </c>
      <c r="B5192" s="6" t="s">
        <v>10604</v>
      </c>
      <c r="C5192" s="6" t="s">
        <v>5530</v>
      </c>
      <c r="D5192" s="10">
        <v>18.18</v>
      </c>
      <c r="E5192" s="5" t="e">
        <f t="shared" ref="E5192:E5255" si="81">TRUNC(D5192-(D5192*$F$3),2)</f>
        <v>#REF!</v>
      </c>
    </row>
    <row r="5193" spans="1:5" ht="13.8" x14ac:dyDescent="0.3">
      <c r="A5193" s="6">
        <v>96129</v>
      </c>
      <c r="B5193" s="6" t="s">
        <v>10605</v>
      </c>
      <c r="C5193" s="6" t="s">
        <v>5530</v>
      </c>
      <c r="D5193" s="10">
        <v>20.100000000000001</v>
      </c>
      <c r="E5193" s="5" t="e">
        <f t="shared" si="81"/>
        <v>#REF!</v>
      </c>
    </row>
    <row r="5194" spans="1:5" ht="13.8" x14ac:dyDescent="0.3">
      <c r="A5194" s="6">
        <v>96130</v>
      </c>
      <c r="B5194" s="6" t="s">
        <v>10606</v>
      </c>
      <c r="C5194" s="6" t="s">
        <v>5530</v>
      </c>
      <c r="D5194" s="10">
        <v>13.09</v>
      </c>
      <c r="E5194" s="5" t="e">
        <f t="shared" si="81"/>
        <v>#REF!</v>
      </c>
    </row>
    <row r="5195" spans="1:5" ht="13.8" x14ac:dyDescent="0.3">
      <c r="A5195" s="6">
        <v>96131</v>
      </c>
      <c r="B5195" s="6" t="s">
        <v>10607</v>
      </c>
      <c r="C5195" s="6" t="s">
        <v>5530</v>
      </c>
      <c r="D5195" s="10">
        <v>16.75</v>
      </c>
      <c r="E5195" s="5" t="e">
        <f t="shared" si="81"/>
        <v>#REF!</v>
      </c>
    </row>
    <row r="5196" spans="1:5" ht="13.8" x14ac:dyDescent="0.3">
      <c r="A5196" s="6">
        <v>96132</v>
      </c>
      <c r="B5196" s="6" t="s">
        <v>10608</v>
      </c>
      <c r="C5196" s="6" t="s">
        <v>5530</v>
      </c>
      <c r="D5196" s="10">
        <v>12.79</v>
      </c>
      <c r="E5196" s="5" t="e">
        <f t="shared" si="81"/>
        <v>#REF!</v>
      </c>
    </row>
    <row r="5197" spans="1:5" ht="13.8" x14ac:dyDescent="0.3">
      <c r="A5197" s="6">
        <v>96133</v>
      </c>
      <c r="B5197" s="6" t="s">
        <v>10609</v>
      </c>
      <c r="C5197" s="6" t="s">
        <v>5530</v>
      </c>
      <c r="D5197" s="10">
        <v>24.77</v>
      </c>
      <c r="E5197" s="5" t="e">
        <f t="shared" si="81"/>
        <v>#REF!</v>
      </c>
    </row>
    <row r="5198" spans="1:5" ht="13.8" x14ac:dyDescent="0.3">
      <c r="A5198" s="6">
        <v>96134</v>
      </c>
      <c r="B5198" s="6" t="s">
        <v>10610</v>
      </c>
      <c r="C5198" s="6" t="s">
        <v>5530</v>
      </c>
      <c r="D5198" s="10">
        <v>27.31</v>
      </c>
      <c r="E5198" s="5" t="e">
        <f t="shared" si="81"/>
        <v>#REF!</v>
      </c>
    </row>
    <row r="5199" spans="1:5" ht="13.8" x14ac:dyDescent="0.3">
      <c r="A5199" s="6">
        <v>96135</v>
      </c>
      <c r="B5199" s="6" t="s">
        <v>10611</v>
      </c>
      <c r="C5199" s="6" t="s">
        <v>5530</v>
      </c>
      <c r="D5199" s="10">
        <v>18.010000000000002</v>
      </c>
      <c r="E5199" s="5" t="e">
        <f t="shared" si="81"/>
        <v>#REF!</v>
      </c>
    </row>
    <row r="5200" spans="1:5" ht="13.8" x14ac:dyDescent="0.3">
      <c r="A5200" s="6">
        <v>6082</v>
      </c>
      <c r="B5200" s="6" t="s">
        <v>10612</v>
      </c>
      <c r="C5200" s="6" t="s">
        <v>5530</v>
      </c>
      <c r="D5200" s="10">
        <v>14.62</v>
      </c>
      <c r="E5200" s="5" t="e">
        <f t="shared" si="81"/>
        <v>#REF!</v>
      </c>
    </row>
    <row r="5201" spans="1:5" ht="13.8" x14ac:dyDescent="0.3">
      <c r="A5201" s="6">
        <v>40905</v>
      </c>
      <c r="B5201" s="6" t="s">
        <v>10613</v>
      </c>
      <c r="C5201" s="6" t="s">
        <v>5530</v>
      </c>
      <c r="D5201" s="10">
        <v>18.84</v>
      </c>
      <c r="E5201" s="5" t="e">
        <f t="shared" si="81"/>
        <v>#REF!</v>
      </c>
    </row>
    <row r="5202" spans="1:5" ht="13.8" x14ac:dyDescent="0.3">
      <c r="A5202" s="6" t="s">
        <v>10614</v>
      </c>
      <c r="B5202" s="6" t="s">
        <v>10615</v>
      </c>
      <c r="C5202" s="6" t="s">
        <v>5530</v>
      </c>
      <c r="D5202" s="10">
        <v>14.39</v>
      </c>
      <c r="E5202" s="5" t="e">
        <f t="shared" si="81"/>
        <v>#REF!</v>
      </c>
    </row>
    <row r="5203" spans="1:5" ht="13.8" x14ac:dyDescent="0.3">
      <c r="A5203" s="6" t="s">
        <v>10616</v>
      </c>
      <c r="B5203" s="6" t="s">
        <v>10617</v>
      </c>
      <c r="C5203" s="6" t="s">
        <v>5530</v>
      </c>
      <c r="D5203" s="10">
        <v>19.96</v>
      </c>
      <c r="E5203" s="5" t="e">
        <f t="shared" si="81"/>
        <v>#REF!</v>
      </c>
    </row>
    <row r="5204" spans="1:5" ht="13.8" x14ac:dyDescent="0.3">
      <c r="A5204" s="6" t="s">
        <v>10618</v>
      </c>
      <c r="B5204" s="6" t="s">
        <v>10619</v>
      </c>
      <c r="C5204" s="6" t="s">
        <v>5530</v>
      </c>
      <c r="D5204" s="10">
        <v>19.61</v>
      </c>
      <c r="E5204" s="5" t="e">
        <f t="shared" si="81"/>
        <v>#REF!</v>
      </c>
    </row>
    <row r="5205" spans="1:5" ht="13.8" x14ac:dyDescent="0.3">
      <c r="A5205" s="6" t="s">
        <v>10620</v>
      </c>
      <c r="B5205" s="6" t="s">
        <v>10621</v>
      </c>
      <c r="C5205" s="6" t="s">
        <v>5530</v>
      </c>
      <c r="D5205" s="10">
        <v>19.510000000000002</v>
      </c>
      <c r="E5205" s="5" t="e">
        <f t="shared" si="81"/>
        <v>#REF!</v>
      </c>
    </row>
    <row r="5206" spans="1:5" ht="13.8" x14ac:dyDescent="0.3">
      <c r="A5206" s="6">
        <v>79463</v>
      </c>
      <c r="B5206" s="6" t="s">
        <v>10622</v>
      </c>
      <c r="C5206" s="6" t="s">
        <v>5530</v>
      </c>
      <c r="D5206" s="10">
        <v>12.25</v>
      </c>
      <c r="E5206" s="5" t="e">
        <f t="shared" si="81"/>
        <v>#REF!</v>
      </c>
    </row>
    <row r="5207" spans="1:5" ht="13.8" x14ac:dyDescent="0.3">
      <c r="A5207" s="6">
        <v>79464</v>
      </c>
      <c r="B5207" s="6" t="s">
        <v>10623</v>
      </c>
      <c r="C5207" s="6" t="s">
        <v>5530</v>
      </c>
      <c r="D5207" s="10">
        <v>16.36</v>
      </c>
      <c r="E5207" s="5" t="e">
        <f t="shared" si="81"/>
        <v>#REF!</v>
      </c>
    </row>
    <row r="5208" spans="1:5" ht="13.8" x14ac:dyDescent="0.3">
      <c r="A5208" s="6">
        <v>79466</v>
      </c>
      <c r="B5208" s="6" t="s">
        <v>10624</v>
      </c>
      <c r="C5208" s="6" t="s">
        <v>5530</v>
      </c>
      <c r="D5208" s="10">
        <v>16.28</v>
      </c>
      <c r="E5208" s="5" t="e">
        <f t="shared" si="81"/>
        <v>#REF!</v>
      </c>
    </row>
    <row r="5209" spans="1:5" ht="13.8" x14ac:dyDescent="0.3">
      <c r="A5209" s="6" t="s">
        <v>10625</v>
      </c>
      <c r="B5209" s="6" t="s">
        <v>10626</v>
      </c>
      <c r="C5209" s="6" t="s">
        <v>5530</v>
      </c>
      <c r="D5209" s="10">
        <v>20.27</v>
      </c>
      <c r="E5209" s="5" t="e">
        <f t="shared" si="81"/>
        <v>#REF!</v>
      </c>
    </row>
    <row r="5210" spans="1:5" ht="13.8" x14ac:dyDescent="0.3">
      <c r="A5210" s="6">
        <v>84645</v>
      </c>
      <c r="B5210" s="6" t="s">
        <v>10627</v>
      </c>
      <c r="C5210" s="6" t="s">
        <v>5530</v>
      </c>
      <c r="D5210" s="10">
        <v>16.05</v>
      </c>
      <c r="E5210" s="5" t="e">
        <f t="shared" si="81"/>
        <v>#REF!</v>
      </c>
    </row>
    <row r="5211" spans="1:5" ht="13.8" x14ac:dyDescent="0.3">
      <c r="A5211" s="6">
        <v>84657</v>
      </c>
      <c r="B5211" s="6" t="s">
        <v>10628</v>
      </c>
      <c r="C5211" s="6" t="s">
        <v>5530</v>
      </c>
      <c r="D5211" s="10">
        <v>7.71</v>
      </c>
      <c r="E5211" s="5" t="e">
        <f t="shared" si="81"/>
        <v>#REF!</v>
      </c>
    </row>
    <row r="5212" spans="1:5" ht="13.8" x14ac:dyDescent="0.3">
      <c r="A5212" s="6">
        <v>84659</v>
      </c>
      <c r="B5212" s="6" t="s">
        <v>10629</v>
      </c>
      <c r="C5212" s="6" t="s">
        <v>5530</v>
      </c>
      <c r="D5212" s="10">
        <v>13.43</v>
      </c>
      <c r="E5212" s="5" t="e">
        <f t="shared" si="81"/>
        <v>#REF!</v>
      </c>
    </row>
    <row r="5213" spans="1:5" ht="13.8" x14ac:dyDescent="0.3">
      <c r="A5213" s="6">
        <v>84679</v>
      </c>
      <c r="B5213" s="6" t="s">
        <v>10630</v>
      </c>
      <c r="C5213" s="6" t="s">
        <v>5530</v>
      </c>
      <c r="D5213" s="10">
        <v>15.86</v>
      </c>
      <c r="E5213" s="5" t="e">
        <f t="shared" si="81"/>
        <v>#REF!</v>
      </c>
    </row>
    <row r="5214" spans="1:5" ht="13.8" x14ac:dyDescent="0.3">
      <c r="A5214" s="6">
        <v>95464</v>
      </c>
      <c r="B5214" s="6" t="s">
        <v>10631</v>
      </c>
      <c r="C5214" s="6" t="s">
        <v>5530</v>
      </c>
      <c r="D5214" s="10">
        <v>18.920000000000002</v>
      </c>
      <c r="E5214" s="5" t="e">
        <f t="shared" si="81"/>
        <v>#REF!</v>
      </c>
    </row>
    <row r="5215" spans="1:5" ht="13.8" x14ac:dyDescent="0.3">
      <c r="A5215" s="6">
        <v>100716</v>
      </c>
      <c r="B5215" s="6" t="s">
        <v>10632</v>
      </c>
      <c r="C5215" s="6" t="s">
        <v>5530</v>
      </c>
      <c r="D5215" s="10">
        <v>21.01</v>
      </c>
      <c r="E5215" s="5" t="e">
        <f t="shared" si="81"/>
        <v>#REF!</v>
      </c>
    </row>
    <row r="5216" spans="1:5" ht="13.8" x14ac:dyDescent="0.3">
      <c r="A5216" s="6">
        <v>100717</v>
      </c>
      <c r="B5216" s="6" t="s">
        <v>10633</v>
      </c>
      <c r="C5216" s="6" t="s">
        <v>5530</v>
      </c>
      <c r="D5216" s="10">
        <v>6.1</v>
      </c>
      <c r="E5216" s="5" t="e">
        <f t="shared" si="81"/>
        <v>#REF!</v>
      </c>
    </row>
    <row r="5217" spans="1:5" ht="13.8" x14ac:dyDescent="0.3">
      <c r="A5217" s="6">
        <v>100718</v>
      </c>
      <c r="B5217" s="6" t="s">
        <v>10634</v>
      </c>
      <c r="C5217" s="6" t="s">
        <v>1</v>
      </c>
      <c r="D5217" s="10">
        <v>0.87</v>
      </c>
      <c r="E5217" s="5" t="e">
        <f t="shared" si="81"/>
        <v>#REF!</v>
      </c>
    </row>
    <row r="5218" spans="1:5" ht="13.8" x14ac:dyDescent="0.3">
      <c r="A5218" s="6">
        <v>100719</v>
      </c>
      <c r="B5218" s="6" t="s">
        <v>10635</v>
      </c>
      <c r="C5218" s="6" t="s">
        <v>5530</v>
      </c>
      <c r="D5218" s="10">
        <v>7.31</v>
      </c>
      <c r="E5218" s="5" t="e">
        <f t="shared" si="81"/>
        <v>#REF!</v>
      </c>
    </row>
    <row r="5219" spans="1:5" ht="13.8" x14ac:dyDescent="0.3">
      <c r="A5219" s="6">
        <v>100720</v>
      </c>
      <c r="B5219" s="6" t="s">
        <v>10636</v>
      </c>
      <c r="C5219" s="6" t="s">
        <v>5530</v>
      </c>
      <c r="D5219" s="10">
        <v>7.08</v>
      </c>
      <c r="E5219" s="5" t="e">
        <f t="shared" si="81"/>
        <v>#REF!</v>
      </c>
    </row>
    <row r="5220" spans="1:5" ht="13.8" x14ac:dyDescent="0.3">
      <c r="A5220" s="6">
        <v>100721</v>
      </c>
      <c r="B5220" s="6" t="s">
        <v>10637</v>
      </c>
      <c r="C5220" s="6" t="s">
        <v>5530</v>
      </c>
      <c r="D5220" s="10">
        <v>16.55</v>
      </c>
      <c r="E5220" s="5" t="e">
        <f t="shared" si="81"/>
        <v>#REF!</v>
      </c>
    </row>
    <row r="5221" spans="1:5" ht="13.8" x14ac:dyDescent="0.3">
      <c r="A5221" s="6">
        <v>100722</v>
      </c>
      <c r="B5221" s="6" t="s">
        <v>10638</v>
      </c>
      <c r="C5221" s="6" t="s">
        <v>5530</v>
      </c>
      <c r="D5221" s="10">
        <v>15.72</v>
      </c>
      <c r="E5221" s="5" t="e">
        <f t="shared" si="81"/>
        <v>#REF!</v>
      </c>
    </row>
    <row r="5222" spans="1:5" ht="13.8" x14ac:dyDescent="0.3">
      <c r="A5222" s="6">
        <v>100723</v>
      </c>
      <c r="B5222" s="6" t="s">
        <v>10639</v>
      </c>
      <c r="C5222" s="6" t="s">
        <v>5530</v>
      </c>
      <c r="D5222" s="10">
        <v>6.5</v>
      </c>
      <c r="E5222" s="5" t="e">
        <f t="shared" si="81"/>
        <v>#REF!</v>
      </c>
    </row>
    <row r="5223" spans="1:5" ht="13.8" x14ac:dyDescent="0.3">
      <c r="A5223" s="6">
        <v>100724</v>
      </c>
      <c r="B5223" s="6" t="s">
        <v>10640</v>
      </c>
      <c r="C5223" s="6" t="s">
        <v>5530</v>
      </c>
      <c r="D5223" s="10">
        <v>8.1199999999999992</v>
      </c>
      <c r="E5223" s="5" t="e">
        <f t="shared" si="81"/>
        <v>#REF!</v>
      </c>
    </row>
    <row r="5224" spans="1:5" ht="13.8" x14ac:dyDescent="0.3">
      <c r="A5224" s="6">
        <v>100725</v>
      </c>
      <c r="B5224" s="6" t="s">
        <v>10641</v>
      </c>
      <c r="C5224" s="6" t="s">
        <v>5530</v>
      </c>
      <c r="D5224" s="10">
        <v>15.36</v>
      </c>
      <c r="E5224" s="5" t="e">
        <f t="shared" si="81"/>
        <v>#REF!</v>
      </c>
    </row>
    <row r="5225" spans="1:5" ht="13.8" x14ac:dyDescent="0.3">
      <c r="A5225" s="6">
        <v>100726</v>
      </c>
      <c r="B5225" s="6" t="s">
        <v>10642</v>
      </c>
      <c r="C5225" s="6" t="s">
        <v>5530</v>
      </c>
      <c r="D5225" s="10">
        <v>16.68</v>
      </c>
      <c r="E5225" s="5" t="e">
        <f t="shared" si="81"/>
        <v>#REF!</v>
      </c>
    </row>
    <row r="5226" spans="1:5" ht="13.8" x14ac:dyDescent="0.3">
      <c r="A5226" s="6">
        <v>100727</v>
      </c>
      <c r="B5226" s="6" t="s">
        <v>10643</v>
      </c>
      <c r="C5226" s="6" t="s">
        <v>5530</v>
      </c>
      <c r="D5226" s="10">
        <v>12.2</v>
      </c>
      <c r="E5226" s="5" t="e">
        <f t="shared" si="81"/>
        <v>#REF!</v>
      </c>
    </row>
    <row r="5227" spans="1:5" ht="13.8" x14ac:dyDescent="0.3">
      <c r="A5227" s="6">
        <v>100728</v>
      </c>
      <c r="B5227" s="6" t="s">
        <v>10644</v>
      </c>
      <c r="C5227" s="6" t="s">
        <v>5530</v>
      </c>
      <c r="D5227" s="10">
        <v>12.01</v>
      </c>
      <c r="E5227" s="5" t="e">
        <f t="shared" si="81"/>
        <v>#REF!</v>
      </c>
    </row>
    <row r="5228" spans="1:5" ht="13.8" x14ac:dyDescent="0.3">
      <c r="A5228" s="6">
        <v>100729</v>
      </c>
      <c r="B5228" s="6" t="s">
        <v>10645</v>
      </c>
      <c r="C5228" s="6" t="s">
        <v>5530</v>
      </c>
      <c r="D5228" s="10">
        <v>13.18</v>
      </c>
      <c r="E5228" s="5" t="e">
        <f t="shared" si="81"/>
        <v>#REF!</v>
      </c>
    </row>
    <row r="5229" spans="1:5" ht="13.8" x14ac:dyDescent="0.3">
      <c r="A5229" s="6">
        <v>100730</v>
      </c>
      <c r="B5229" s="6" t="s">
        <v>10646</v>
      </c>
      <c r="C5229" s="6" t="s">
        <v>5530</v>
      </c>
      <c r="D5229" s="10">
        <v>15.42</v>
      </c>
      <c r="E5229" s="5" t="e">
        <f t="shared" si="81"/>
        <v>#REF!</v>
      </c>
    </row>
    <row r="5230" spans="1:5" ht="13.8" x14ac:dyDescent="0.3">
      <c r="A5230" s="6">
        <v>100733</v>
      </c>
      <c r="B5230" s="6" t="s">
        <v>10647</v>
      </c>
      <c r="C5230" s="6" t="s">
        <v>5530</v>
      </c>
      <c r="D5230" s="10">
        <v>7.95</v>
      </c>
      <c r="E5230" s="5" t="e">
        <f t="shared" si="81"/>
        <v>#REF!</v>
      </c>
    </row>
    <row r="5231" spans="1:5" ht="13.8" x14ac:dyDescent="0.3">
      <c r="A5231" s="6">
        <v>100734</v>
      </c>
      <c r="B5231" s="6" t="s">
        <v>10648</v>
      </c>
      <c r="C5231" s="6" t="s">
        <v>5530</v>
      </c>
      <c r="D5231" s="10">
        <v>10.050000000000001</v>
      </c>
      <c r="E5231" s="5" t="e">
        <f t="shared" si="81"/>
        <v>#REF!</v>
      </c>
    </row>
    <row r="5232" spans="1:5" ht="13.8" x14ac:dyDescent="0.3">
      <c r="A5232" s="6">
        <v>100735</v>
      </c>
      <c r="B5232" s="6" t="s">
        <v>10649</v>
      </c>
      <c r="C5232" s="6" t="s">
        <v>5530</v>
      </c>
      <c r="D5232" s="10">
        <v>7</v>
      </c>
      <c r="E5232" s="5" t="e">
        <f t="shared" si="81"/>
        <v>#REF!</v>
      </c>
    </row>
    <row r="5233" spans="1:5" ht="13.8" x14ac:dyDescent="0.3">
      <c r="A5233" s="6">
        <v>100736</v>
      </c>
      <c r="B5233" s="6" t="s">
        <v>10650</v>
      </c>
      <c r="C5233" s="6" t="s">
        <v>5530</v>
      </c>
      <c r="D5233" s="10">
        <v>9.26</v>
      </c>
      <c r="E5233" s="5" t="e">
        <f t="shared" si="81"/>
        <v>#REF!</v>
      </c>
    </row>
    <row r="5234" spans="1:5" ht="13.8" x14ac:dyDescent="0.3">
      <c r="A5234" s="6">
        <v>100739</v>
      </c>
      <c r="B5234" s="6" t="s">
        <v>10651</v>
      </c>
      <c r="C5234" s="6" t="s">
        <v>5530</v>
      </c>
      <c r="D5234" s="10">
        <v>6.14</v>
      </c>
      <c r="E5234" s="5" t="e">
        <f t="shared" si="81"/>
        <v>#REF!</v>
      </c>
    </row>
    <row r="5235" spans="1:5" ht="13.8" x14ac:dyDescent="0.3">
      <c r="A5235" s="6">
        <v>100740</v>
      </c>
      <c r="B5235" s="6" t="s">
        <v>10652</v>
      </c>
      <c r="C5235" s="6" t="s">
        <v>5530</v>
      </c>
      <c r="D5235" s="10">
        <v>6.79</v>
      </c>
      <c r="E5235" s="5" t="e">
        <f t="shared" si="81"/>
        <v>#REF!</v>
      </c>
    </row>
    <row r="5236" spans="1:5" ht="13.8" x14ac:dyDescent="0.3">
      <c r="A5236" s="6">
        <v>100741</v>
      </c>
      <c r="B5236" s="6" t="s">
        <v>10653</v>
      </c>
      <c r="C5236" s="6" t="s">
        <v>5530</v>
      </c>
      <c r="D5236" s="10">
        <v>15.17</v>
      </c>
      <c r="E5236" s="5" t="e">
        <f t="shared" si="81"/>
        <v>#REF!</v>
      </c>
    </row>
    <row r="5237" spans="1:5" ht="13.8" x14ac:dyDescent="0.3">
      <c r="A5237" s="6">
        <v>100742</v>
      </c>
      <c r="B5237" s="6" t="s">
        <v>10654</v>
      </c>
      <c r="C5237" s="6" t="s">
        <v>5530</v>
      </c>
      <c r="D5237" s="10">
        <v>15.4</v>
      </c>
      <c r="E5237" s="5" t="e">
        <f t="shared" si="81"/>
        <v>#REF!</v>
      </c>
    </row>
    <row r="5238" spans="1:5" ht="13.8" x14ac:dyDescent="0.3">
      <c r="A5238" s="6">
        <v>100743</v>
      </c>
      <c r="B5238" s="6" t="s">
        <v>10655</v>
      </c>
      <c r="C5238" s="6" t="s">
        <v>5530</v>
      </c>
      <c r="D5238" s="10">
        <v>6.01</v>
      </c>
      <c r="E5238" s="5" t="e">
        <f t="shared" si="81"/>
        <v>#REF!</v>
      </c>
    </row>
    <row r="5239" spans="1:5" ht="13.8" x14ac:dyDescent="0.3">
      <c r="A5239" s="6">
        <v>100744</v>
      </c>
      <c r="B5239" s="6" t="s">
        <v>10656</v>
      </c>
      <c r="C5239" s="6" t="s">
        <v>5530</v>
      </c>
      <c r="D5239" s="10">
        <v>6.71</v>
      </c>
      <c r="E5239" s="5" t="e">
        <f t="shared" si="81"/>
        <v>#REF!</v>
      </c>
    </row>
    <row r="5240" spans="1:5" ht="13.8" x14ac:dyDescent="0.3">
      <c r="A5240" s="6">
        <v>100745</v>
      </c>
      <c r="B5240" s="6" t="s">
        <v>10657</v>
      </c>
      <c r="C5240" s="6" t="s">
        <v>5530</v>
      </c>
      <c r="D5240" s="10">
        <v>15.04</v>
      </c>
      <c r="E5240" s="5" t="e">
        <f t="shared" si="81"/>
        <v>#REF!</v>
      </c>
    </row>
    <row r="5241" spans="1:5" ht="13.8" x14ac:dyDescent="0.3">
      <c r="A5241" s="6">
        <v>100746</v>
      </c>
      <c r="B5241" s="6" t="s">
        <v>10658</v>
      </c>
      <c r="C5241" s="6" t="s">
        <v>5530</v>
      </c>
      <c r="D5241" s="10">
        <v>15.32</v>
      </c>
      <c r="E5241" s="5" t="e">
        <f t="shared" si="81"/>
        <v>#REF!</v>
      </c>
    </row>
    <row r="5242" spans="1:5" ht="13.8" x14ac:dyDescent="0.3">
      <c r="A5242" s="6">
        <v>100747</v>
      </c>
      <c r="B5242" s="6" t="s">
        <v>10659</v>
      </c>
      <c r="C5242" s="6" t="s">
        <v>5530</v>
      </c>
      <c r="D5242" s="10">
        <v>6.56</v>
      </c>
      <c r="E5242" s="5" t="e">
        <f t="shared" si="81"/>
        <v>#REF!</v>
      </c>
    </row>
    <row r="5243" spans="1:5" ht="13.8" x14ac:dyDescent="0.3">
      <c r="A5243" s="6">
        <v>100748</v>
      </c>
      <c r="B5243" s="6" t="s">
        <v>10660</v>
      </c>
      <c r="C5243" s="6" t="s">
        <v>5530</v>
      </c>
      <c r="D5243" s="10">
        <v>7.06</v>
      </c>
      <c r="E5243" s="5" t="e">
        <f t="shared" si="81"/>
        <v>#REF!</v>
      </c>
    </row>
    <row r="5244" spans="1:5" ht="13.8" x14ac:dyDescent="0.3">
      <c r="A5244" s="6">
        <v>100749</v>
      </c>
      <c r="B5244" s="6" t="s">
        <v>10661</v>
      </c>
      <c r="C5244" s="6" t="s">
        <v>5530</v>
      </c>
      <c r="D5244" s="10">
        <v>15.62</v>
      </c>
      <c r="E5244" s="5" t="e">
        <f t="shared" si="81"/>
        <v>#REF!</v>
      </c>
    </row>
    <row r="5245" spans="1:5" ht="13.8" x14ac:dyDescent="0.3">
      <c r="A5245" s="6">
        <v>100750</v>
      </c>
      <c r="B5245" s="6" t="s">
        <v>10662</v>
      </c>
      <c r="C5245" s="6" t="s">
        <v>5530</v>
      </c>
      <c r="D5245" s="10">
        <v>15.68</v>
      </c>
      <c r="E5245" s="5" t="e">
        <f t="shared" si="81"/>
        <v>#REF!</v>
      </c>
    </row>
    <row r="5246" spans="1:5" ht="13.8" x14ac:dyDescent="0.3">
      <c r="A5246" s="6">
        <v>100751</v>
      </c>
      <c r="B5246" s="6" t="s">
        <v>10663</v>
      </c>
      <c r="C5246" s="6" t="s">
        <v>5530</v>
      </c>
      <c r="D5246" s="10">
        <v>26.39</v>
      </c>
      <c r="E5246" s="5" t="e">
        <f t="shared" si="81"/>
        <v>#REF!</v>
      </c>
    </row>
    <row r="5247" spans="1:5" ht="13.8" x14ac:dyDescent="0.3">
      <c r="A5247" s="6">
        <v>100752</v>
      </c>
      <c r="B5247" s="6" t="s">
        <v>10664</v>
      </c>
      <c r="C5247" s="6" t="s">
        <v>5530</v>
      </c>
      <c r="D5247" s="10">
        <v>30.84</v>
      </c>
      <c r="E5247" s="5" t="e">
        <f t="shared" si="81"/>
        <v>#REF!</v>
      </c>
    </row>
    <row r="5248" spans="1:5" ht="13.8" x14ac:dyDescent="0.3">
      <c r="A5248" s="6">
        <v>100753</v>
      </c>
      <c r="B5248" s="6" t="s">
        <v>10665</v>
      </c>
      <c r="C5248" s="6" t="s">
        <v>5530</v>
      </c>
      <c r="D5248" s="10">
        <v>14.02</v>
      </c>
      <c r="E5248" s="5" t="e">
        <f t="shared" si="81"/>
        <v>#REF!</v>
      </c>
    </row>
    <row r="5249" spans="1:5" ht="13.8" x14ac:dyDescent="0.3">
      <c r="A5249" s="6">
        <v>100754</v>
      </c>
      <c r="B5249" s="6" t="s">
        <v>10666</v>
      </c>
      <c r="C5249" s="6" t="s">
        <v>5530</v>
      </c>
      <c r="D5249" s="10">
        <v>18.54</v>
      </c>
      <c r="E5249" s="5" t="e">
        <f t="shared" si="81"/>
        <v>#REF!</v>
      </c>
    </row>
    <row r="5250" spans="1:5" ht="13.8" x14ac:dyDescent="0.3">
      <c r="A5250" s="6">
        <v>100757</v>
      </c>
      <c r="B5250" s="6" t="s">
        <v>10667</v>
      </c>
      <c r="C5250" s="6" t="s">
        <v>5530</v>
      </c>
      <c r="D5250" s="10">
        <v>30.37</v>
      </c>
      <c r="E5250" s="5" t="e">
        <f t="shared" si="81"/>
        <v>#REF!</v>
      </c>
    </row>
    <row r="5251" spans="1:5" ht="13.8" x14ac:dyDescent="0.3">
      <c r="A5251" s="6">
        <v>100758</v>
      </c>
      <c r="B5251" s="6" t="s">
        <v>10668</v>
      </c>
      <c r="C5251" s="6" t="s">
        <v>5530</v>
      </c>
      <c r="D5251" s="10">
        <v>30.82</v>
      </c>
      <c r="E5251" s="5" t="e">
        <f t="shared" si="81"/>
        <v>#REF!</v>
      </c>
    </row>
    <row r="5252" spans="1:5" ht="13.8" x14ac:dyDescent="0.3">
      <c r="A5252" s="6">
        <v>100759</v>
      </c>
      <c r="B5252" s="6" t="s">
        <v>10669</v>
      </c>
      <c r="C5252" s="6" t="s">
        <v>5530</v>
      </c>
      <c r="D5252" s="10">
        <v>30.11</v>
      </c>
      <c r="E5252" s="5" t="e">
        <f t="shared" si="81"/>
        <v>#REF!</v>
      </c>
    </row>
    <row r="5253" spans="1:5" ht="13.8" x14ac:dyDescent="0.3">
      <c r="A5253" s="6">
        <v>100760</v>
      </c>
      <c r="B5253" s="6" t="s">
        <v>10670</v>
      </c>
      <c r="C5253" s="6" t="s">
        <v>5530</v>
      </c>
      <c r="D5253" s="10">
        <v>30.66</v>
      </c>
      <c r="E5253" s="5" t="e">
        <f t="shared" si="81"/>
        <v>#REF!</v>
      </c>
    </row>
    <row r="5254" spans="1:5" ht="13.8" x14ac:dyDescent="0.3">
      <c r="A5254" s="6">
        <v>100761</v>
      </c>
      <c r="B5254" s="6" t="s">
        <v>10671</v>
      </c>
      <c r="C5254" s="6" t="s">
        <v>5530</v>
      </c>
      <c r="D5254" s="10">
        <v>31.27</v>
      </c>
      <c r="E5254" s="5" t="e">
        <f t="shared" si="81"/>
        <v>#REF!</v>
      </c>
    </row>
    <row r="5255" spans="1:5" ht="13.8" x14ac:dyDescent="0.3">
      <c r="A5255" s="6">
        <v>100762</v>
      </c>
      <c r="B5255" s="6" t="s">
        <v>10672</v>
      </c>
      <c r="C5255" s="6" t="s">
        <v>5530</v>
      </c>
      <c r="D5255" s="10">
        <v>31.37</v>
      </c>
      <c r="E5255" s="5" t="e">
        <f t="shared" si="81"/>
        <v>#REF!</v>
      </c>
    </row>
    <row r="5256" spans="1:5" ht="13.8" x14ac:dyDescent="0.3">
      <c r="A5256" s="6">
        <v>41595</v>
      </c>
      <c r="B5256" s="6" t="s">
        <v>10673</v>
      </c>
      <c r="C5256" s="6" t="s">
        <v>1</v>
      </c>
      <c r="D5256" s="10">
        <v>9.6</v>
      </c>
      <c r="E5256" s="5" t="e">
        <f t="shared" ref="E5256:E5319" si="82">TRUNC(D5256-(D5256*$F$3),2)</f>
        <v>#REF!</v>
      </c>
    </row>
    <row r="5257" spans="1:5" ht="13.8" x14ac:dyDescent="0.3">
      <c r="A5257" s="6" t="s">
        <v>10674</v>
      </c>
      <c r="B5257" s="6" t="s">
        <v>10675</v>
      </c>
      <c r="C5257" s="6" t="s">
        <v>5530</v>
      </c>
      <c r="D5257" s="10">
        <v>16.12</v>
      </c>
      <c r="E5257" s="5" t="e">
        <f t="shared" si="82"/>
        <v>#REF!</v>
      </c>
    </row>
    <row r="5258" spans="1:5" ht="13.8" x14ac:dyDescent="0.3">
      <c r="A5258" s="6" t="s">
        <v>10677</v>
      </c>
      <c r="B5258" s="6" t="s">
        <v>10676</v>
      </c>
      <c r="C5258" s="6" t="s">
        <v>5530</v>
      </c>
      <c r="D5258" s="10">
        <v>12.59</v>
      </c>
      <c r="E5258" s="5" t="e">
        <f t="shared" si="82"/>
        <v>#REF!</v>
      </c>
    </row>
    <row r="5259" spans="1:5" ht="13.8" x14ac:dyDescent="0.3">
      <c r="A5259" s="6">
        <v>79467</v>
      </c>
      <c r="B5259" s="6" t="s">
        <v>10678</v>
      </c>
      <c r="C5259" s="6" t="s">
        <v>10679</v>
      </c>
      <c r="D5259" s="10">
        <v>11.52</v>
      </c>
      <c r="E5259" s="5" t="e">
        <f t="shared" si="82"/>
        <v>#REF!</v>
      </c>
    </row>
    <row r="5260" spans="1:5" ht="13.8" x14ac:dyDescent="0.3">
      <c r="A5260" s="6" t="s">
        <v>10680</v>
      </c>
      <c r="B5260" s="6" t="s">
        <v>10681</v>
      </c>
      <c r="C5260" s="6" t="s">
        <v>5530</v>
      </c>
      <c r="D5260" s="10">
        <v>17.73</v>
      </c>
      <c r="E5260" s="5" t="e">
        <f t="shared" si="82"/>
        <v>#REF!</v>
      </c>
    </row>
    <row r="5261" spans="1:5" ht="13.8" x14ac:dyDescent="0.3">
      <c r="A5261" s="6">
        <v>84663</v>
      </c>
      <c r="B5261" s="6" t="s">
        <v>10682</v>
      </c>
      <c r="C5261" s="6" t="s">
        <v>5530</v>
      </c>
      <c r="D5261" s="10">
        <v>19.14</v>
      </c>
      <c r="E5261" s="5" t="e">
        <f t="shared" si="82"/>
        <v>#REF!</v>
      </c>
    </row>
    <row r="5262" spans="1:5" ht="13.8" x14ac:dyDescent="0.3">
      <c r="A5262" s="6">
        <v>84665</v>
      </c>
      <c r="B5262" s="6" t="s">
        <v>10683</v>
      </c>
      <c r="C5262" s="6" t="s">
        <v>5530</v>
      </c>
      <c r="D5262" s="10">
        <v>18.09</v>
      </c>
      <c r="E5262" s="5" t="e">
        <f t="shared" si="82"/>
        <v>#REF!</v>
      </c>
    </row>
    <row r="5263" spans="1:5" ht="13.8" x14ac:dyDescent="0.3">
      <c r="A5263" s="6">
        <v>84666</v>
      </c>
      <c r="B5263" s="6" t="s">
        <v>10684</v>
      </c>
      <c r="C5263" s="6" t="s">
        <v>5530</v>
      </c>
      <c r="D5263" s="10">
        <v>18.18</v>
      </c>
      <c r="E5263" s="5" t="e">
        <f t="shared" si="82"/>
        <v>#REF!</v>
      </c>
    </row>
    <row r="5264" spans="1:5" ht="13.8" x14ac:dyDescent="0.3">
      <c r="A5264" s="6">
        <v>72191</v>
      </c>
      <c r="B5264" s="6" t="s">
        <v>10685</v>
      </c>
      <c r="C5264" s="6" t="s">
        <v>5530</v>
      </c>
      <c r="D5264" s="10">
        <v>68.81</v>
      </c>
      <c r="E5264" s="5" t="e">
        <f t="shared" si="82"/>
        <v>#REF!</v>
      </c>
    </row>
    <row r="5265" spans="1:5" ht="13.8" x14ac:dyDescent="0.3">
      <c r="A5265" s="6" t="s">
        <v>10686</v>
      </c>
      <c r="B5265" s="6" t="s">
        <v>10687</v>
      </c>
      <c r="C5265" s="6" t="s">
        <v>5530</v>
      </c>
      <c r="D5265" s="10">
        <v>93</v>
      </c>
      <c r="E5265" s="5" t="e">
        <f t="shared" si="82"/>
        <v>#REF!</v>
      </c>
    </row>
    <row r="5266" spans="1:5" ht="13.8" x14ac:dyDescent="0.3">
      <c r="A5266" s="6">
        <v>84181</v>
      </c>
      <c r="B5266" s="6" t="s">
        <v>10688</v>
      </c>
      <c r="C5266" s="6" t="s">
        <v>5530</v>
      </c>
      <c r="D5266" s="10">
        <v>70.19</v>
      </c>
      <c r="E5266" s="5" t="e">
        <f t="shared" si="82"/>
        <v>#REF!</v>
      </c>
    </row>
    <row r="5267" spans="1:5" ht="13.8" x14ac:dyDescent="0.3">
      <c r="A5267" s="6">
        <v>87246</v>
      </c>
      <c r="B5267" s="6" t="s">
        <v>10689</v>
      </c>
      <c r="C5267" s="6" t="s">
        <v>5530</v>
      </c>
      <c r="D5267" s="10">
        <v>45.63</v>
      </c>
      <c r="E5267" s="5" t="e">
        <f t="shared" si="82"/>
        <v>#REF!</v>
      </c>
    </row>
    <row r="5268" spans="1:5" ht="13.8" x14ac:dyDescent="0.3">
      <c r="A5268" s="6">
        <v>87247</v>
      </c>
      <c r="B5268" s="6" t="s">
        <v>10690</v>
      </c>
      <c r="C5268" s="6" t="s">
        <v>5530</v>
      </c>
      <c r="D5268" s="10">
        <v>39.9</v>
      </c>
      <c r="E5268" s="5" t="e">
        <f t="shared" si="82"/>
        <v>#REF!</v>
      </c>
    </row>
    <row r="5269" spans="1:5" ht="13.8" x14ac:dyDescent="0.3">
      <c r="A5269" s="6">
        <v>87248</v>
      </c>
      <c r="B5269" s="6" t="s">
        <v>10691</v>
      </c>
      <c r="C5269" s="6" t="s">
        <v>5530</v>
      </c>
      <c r="D5269" s="10">
        <v>35.19</v>
      </c>
      <c r="E5269" s="5" t="e">
        <f t="shared" si="82"/>
        <v>#REF!</v>
      </c>
    </row>
    <row r="5270" spans="1:5" ht="13.8" x14ac:dyDescent="0.3">
      <c r="A5270" s="6">
        <v>87249</v>
      </c>
      <c r="B5270" s="6" t="s">
        <v>10692</v>
      </c>
      <c r="C5270" s="6" t="s">
        <v>5530</v>
      </c>
      <c r="D5270" s="10">
        <v>51.13</v>
      </c>
      <c r="E5270" s="5" t="e">
        <f t="shared" si="82"/>
        <v>#REF!</v>
      </c>
    </row>
    <row r="5271" spans="1:5" ht="13.8" x14ac:dyDescent="0.3">
      <c r="A5271" s="6">
        <v>87250</v>
      </c>
      <c r="B5271" s="6" t="s">
        <v>10693</v>
      </c>
      <c r="C5271" s="6" t="s">
        <v>5530</v>
      </c>
      <c r="D5271" s="10">
        <v>42.08</v>
      </c>
      <c r="E5271" s="5" t="e">
        <f t="shared" si="82"/>
        <v>#REF!</v>
      </c>
    </row>
    <row r="5272" spans="1:5" ht="13.8" x14ac:dyDescent="0.3">
      <c r="A5272" s="6">
        <v>87251</v>
      </c>
      <c r="B5272" s="6" t="s">
        <v>10694</v>
      </c>
      <c r="C5272" s="6" t="s">
        <v>5530</v>
      </c>
      <c r="D5272" s="10">
        <v>36.15</v>
      </c>
      <c r="E5272" s="5" t="e">
        <f t="shared" si="82"/>
        <v>#REF!</v>
      </c>
    </row>
    <row r="5273" spans="1:5" ht="13.8" x14ac:dyDescent="0.3">
      <c r="A5273" s="6">
        <v>87255</v>
      </c>
      <c r="B5273" s="6" t="s">
        <v>10695</v>
      </c>
      <c r="C5273" s="6" t="s">
        <v>5530</v>
      </c>
      <c r="D5273" s="10">
        <v>82.31</v>
      </c>
      <c r="E5273" s="5" t="e">
        <f t="shared" si="82"/>
        <v>#REF!</v>
      </c>
    </row>
    <row r="5274" spans="1:5" ht="13.8" x14ac:dyDescent="0.3">
      <c r="A5274" s="6">
        <v>87256</v>
      </c>
      <c r="B5274" s="6" t="s">
        <v>10696</v>
      </c>
      <c r="C5274" s="6" t="s">
        <v>5530</v>
      </c>
      <c r="D5274" s="10">
        <v>71.44</v>
      </c>
      <c r="E5274" s="5" t="e">
        <f t="shared" si="82"/>
        <v>#REF!</v>
      </c>
    </row>
    <row r="5275" spans="1:5" ht="13.8" x14ac:dyDescent="0.3">
      <c r="A5275" s="6">
        <v>87257</v>
      </c>
      <c r="B5275" s="6" t="s">
        <v>10697</v>
      </c>
      <c r="C5275" s="6" t="s">
        <v>5530</v>
      </c>
      <c r="D5275" s="10">
        <v>64.510000000000005</v>
      </c>
      <c r="E5275" s="5" t="e">
        <f t="shared" si="82"/>
        <v>#REF!</v>
      </c>
    </row>
    <row r="5276" spans="1:5" ht="13.8" x14ac:dyDescent="0.3">
      <c r="A5276" s="6">
        <v>87258</v>
      </c>
      <c r="B5276" s="6" t="s">
        <v>10698</v>
      </c>
      <c r="C5276" s="6" t="s">
        <v>5530</v>
      </c>
      <c r="D5276" s="10">
        <v>109.4</v>
      </c>
      <c r="E5276" s="5" t="e">
        <f t="shared" si="82"/>
        <v>#REF!</v>
      </c>
    </row>
    <row r="5277" spans="1:5" ht="13.8" x14ac:dyDescent="0.3">
      <c r="A5277" s="6">
        <v>87259</v>
      </c>
      <c r="B5277" s="6" t="s">
        <v>10699</v>
      </c>
      <c r="C5277" s="6" t="s">
        <v>5530</v>
      </c>
      <c r="D5277" s="10">
        <v>99.09</v>
      </c>
      <c r="E5277" s="5" t="e">
        <f t="shared" si="82"/>
        <v>#REF!</v>
      </c>
    </row>
    <row r="5278" spans="1:5" ht="13.8" x14ac:dyDescent="0.3">
      <c r="A5278" s="6">
        <v>87260</v>
      </c>
      <c r="B5278" s="6" t="s">
        <v>10700</v>
      </c>
      <c r="C5278" s="6" t="s">
        <v>5530</v>
      </c>
      <c r="D5278" s="10">
        <v>92.99</v>
      </c>
      <c r="E5278" s="5" t="e">
        <f t="shared" si="82"/>
        <v>#REF!</v>
      </c>
    </row>
    <row r="5279" spans="1:5" ht="13.8" x14ac:dyDescent="0.3">
      <c r="A5279" s="6">
        <v>87261</v>
      </c>
      <c r="B5279" s="6" t="s">
        <v>10701</v>
      </c>
      <c r="C5279" s="6" t="s">
        <v>5530</v>
      </c>
      <c r="D5279" s="10">
        <v>125.69</v>
      </c>
      <c r="E5279" s="5" t="e">
        <f t="shared" si="82"/>
        <v>#REF!</v>
      </c>
    </row>
    <row r="5280" spans="1:5" ht="13.8" x14ac:dyDescent="0.3">
      <c r="A5280" s="6">
        <v>87262</v>
      </c>
      <c r="B5280" s="6" t="s">
        <v>10702</v>
      </c>
      <c r="C5280" s="6" t="s">
        <v>5530</v>
      </c>
      <c r="D5280" s="10">
        <v>113.75</v>
      </c>
      <c r="E5280" s="5" t="e">
        <f t="shared" si="82"/>
        <v>#REF!</v>
      </c>
    </row>
    <row r="5281" spans="1:5" ht="13.8" x14ac:dyDescent="0.3">
      <c r="A5281" s="6">
        <v>87263</v>
      </c>
      <c r="B5281" s="6" t="s">
        <v>10703</v>
      </c>
      <c r="C5281" s="6" t="s">
        <v>5530</v>
      </c>
      <c r="D5281" s="10">
        <v>106.55</v>
      </c>
      <c r="E5281" s="5" t="e">
        <f t="shared" si="82"/>
        <v>#REF!</v>
      </c>
    </row>
    <row r="5282" spans="1:5" ht="13.8" x14ac:dyDescent="0.3">
      <c r="A5282" s="6">
        <v>89046</v>
      </c>
      <c r="B5282" s="6" t="s">
        <v>10704</v>
      </c>
      <c r="C5282" s="6" t="s">
        <v>5530</v>
      </c>
      <c r="D5282" s="10">
        <v>39.630000000000003</v>
      </c>
      <c r="E5282" s="5" t="e">
        <f t="shared" si="82"/>
        <v>#REF!</v>
      </c>
    </row>
    <row r="5283" spans="1:5" ht="13.8" x14ac:dyDescent="0.3">
      <c r="A5283" s="6">
        <v>89171</v>
      </c>
      <c r="B5283" s="6" t="s">
        <v>10705</v>
      </c>
      <c r="C5283" s="6" t="s">
        <v>5530</v>
      </c>
      <c r="D5283" s="10">
        <v>37.340000000000003</v>
      </c>
      <c r="E5283" s="5" t="e">
        <f t="shared" si="82"/>
        <v>#REF!</v>
      </c>
    </row>
    <row r="5284" spans="1:5" ht="13.8" x14ac:dyDescent="0.3">
      <c r="A5284" s="6">
        <v>93389</v>
      </c>
      <c r="B5284" s="6" t="s">
        <v>10706</v>
      </c>
      <c r="C5284" s="6" t="s">
        <v>5530</v>
      </c>
      <c r="D5284" s="10">
        <v>41.39</v>
      </c>
      <c r="E5284" s="5" t="e">
        <f t="shared" si="82"/>
        <v>#REF!</v>
      </c>
    </row>
    <row r="5285" spans="1:5" ht="13.8" x14ac:dyDescent="0.3">
      <c r="A5285" s="6">
        <v>93390</v>
      </c>
      <c r="B5285" s="6" t="s">
        <v>10707</v>
      </c>
      <c r="C5285" s="6" t="s">
        <v>5530</v>
      </c>
      <c r="D5285" s="10">
        <v>35.74</v>
      </c>
      <c r="E5285" s="5" t="e">
        <f t="shared" si="82"/>
        <v>#REF!</v>
      </c>
    </row>
    <row r="5286" spans="1:5" ht="13.8" x14ac:dyDescent="0.3">
      <c r="A5286" s="6">
        <v>93391</v>
      </c>
      <c r="B5286" s="6" t="s">
        <v>10708</v>
      </c>
      <c r="C5286" s="6" t="s">
        <v>5530</v>
      </c>
      <c r="D5286" s="10">
        <v>31.03</v>
      </c>
      <c r="E5286" s="5" t="e">
        <f t="shared" si="82"/>
        <v>#REF!</v>
      </c>
    </row>
    <row r="5287" spans="1:5" ht="13.8" x14ac:dyDescent="0.3">
      <c r="A5287" s="6" t="s">
        <v>10709</v>
      </c>
      <c r="B5287" s="6" t="s">
        <v>10710</v>
      </c>
      <c r="C5287" s="6" t="s">
        <v>5530</v>
      </c>
      <c r="D5287" s="10">
        <v>187.12</v>
      </c>
      <c r="E5287" s="5" t="e">
        <f t="shared" si="82"/>
        <v>#REF!</v>
      </c>
    </row>
    <row r="5288" spans="1:5" ht="13.8" x14ac:dyDescent="0.3">
      <c r="A5288" s="6" t="s">
        <v>10711</v>
      </c>
      <c r="B5288" s="6" t="s">
        <v>10712</v>
      </c>
      <c r="C5288" s="6" t="s">
        <v>5530</v>
      </c>
      <c r="D5288" s="10">
        <v>39.33</v>
      </c>
      <c r="E5288" s="5" t="e">
        <f t="shared" si="82"/>
        <v>#REF!</v>
      </c>
    </row>
    <row r="5289" spans="1:5" ht="13.8" x14ac:dyDescent="0.3">
      <c r="A5289" s="6">
        <v>84183</v>
      </c>
      <c r="B5289" s="6" t="s">
        <v>10713</v>
      </c>
      <c r="C5289" s="6" t="s">
        <v>5530</v>
      </c>
      <c r="D5289" s="10">
        <v>133.47999999999999</v>
      </c>
      <c r="E5289" s="5" t="e">
        <f t="shared" si="82"/>
        <v>#REF!</v>
      </c>
    </row>
    <row r="5290" spans="1:5" ht="13.8" x14ac:dyDescent="0.3">
      <c r="A5290" s="6">
        <v>98670</v>
      </c>
      <c r="B5290" s="6" t="s">
        <v>10714</v>
      </c>
      <c r="C5290" s="6" t="s">
        <v>5530</v>
      </c>
      <c r="D5290" s="10">
        <v>130.5</v>
      </c>
      <c r="E5290" s="5" t="e">
        <f t="shared" si="82"/>
        <v>#REF!</v>
      </c>
    </row>
    <row r="5291" spans="1:5" ht="13.8" x14ac:dyDescent="0.3">
      <c r="A5291" s="6">
        <v>98671</v>
      </c>
      <c r="B5291" s="6" t="s">
        <v>10715</v>
      </c>
      <c r="C5291" s="6" t="s">
        <v>5530</v>
      </c>
      <c r="D5291" s="10">
        <v>231.38</v>
      </c>
      <c r="E5291" s="5" t="e">
        <f t="shared" si="82"/>
        <v>#REF!</v>
      </c>
    </row>
    <row r="5292" spans="1:5" ht="13.8" x14ac:dyDescent="0.3">
      <c r="A5292" s="6">
        <v>98672</v>
      </c>
      <c r="B5292" s="6" t="s">
        <v>10716</v>
      </c>
      <c r="C5292" s="6" t="s">
        <v>5530</v>
      </c>
      <c r="D5292" s="10">
        <v>360.74</v>
      </c>
      <c r="E5292" s="5" t="e">
        <f t="shared" si="82"/>
        <v>#REF!</v>
      </c>
    </row>
    <row r="5293" spans="1:5" ht="13.8" x14ac:dyDescent="0.3">
      <c r="A5293" s="6">
        <v>98673</v>
      </c>
      <c r="B5293" s="6" t="s">
        <v>10717</v>
      </c>
      <c r="C5293" s="6" t="s">
        <v>5530</v>
      </c>
      <c r="D5293" s="10">
        <v>110.02</v>
      </c>
      <c r="E5293" s="5" t="e">
        <f t="shared" si="82"/>
        <v>#REF!</v>
      </c>
    </row>
    <row r="5294" spans="1:5" ht="13.8" x14ac:dyDescent="0.3">
      <c r="A5294" s="6">
        <v>98679</v>
      </c>
      <c r="B5294" s="6" t="s">
        <v>10718</v>
      </c>
      <c r="C5294" s="6" t="s">
        <v>5530</v>
      </c>
      <c r="D5294" s="10">
        <v>22.7</v>
      </c>
      <c r="E5294" s="5" t="e">
        <f t="shared" si="82"/>
        <v>#REF!</v>
      </c>
    </row>
    <row r="5295" spans="1:5" ht="13.8" x14ac:dyDescent="0.3">
      <c r="A5295" s="6">
        <v>98680</v>
      </c>
      <c r="B5295" s="6" t="s">
        <v>10719</v>
      </c>
      <c r="C5295" s="6" t="s">
        <v>5530</v>
      </c>
      <c r="D5295" s="10">
        <v>28.39</v>
      </c>
      <c r="E5295" s="5" t="e">
        <f t="shared" si="82"/>
        <v>#REF!</v>
      </c>
    </row>
    <row r="5296" spans="1:5" ht="13.8" x14ac:dyDescent="0.3">
      <c r="A5296" s="6">
        <v>98681</v>
      </c>
      <c r="B5296" s="6" t="s">
        <v>10720</v>
      </c>
      <c r="C5296" s="6" t="s">
        <v>5530</v>
      </c>
      <c r="D5296" s="10">
        <v>21.11</v>
      </c>
      <c r="E5296" s="5" t="e">
        <f t="shared" si="82"/>
        <v>#REF!</v>
      </c>
    </row>
    <row r="5297" spans="1:5" ht="13.8" x14ac:dyDescent="0.3">
      <c r="A5297" s="6">
        <v>98682</v>
      </c>
      <c r="B5297" s="6" t="s">
        <v>10721</v>
      </c>
      <c r="C5297" s="6" t="s">
        <v>5530</v>
      </c>
      <c r="D5297" s="10">
        <v>26.8</v>
      </c>
      <c r="E5297" s="5" t="e">
        <f t="shared" si="82"/>
        <v>#REF!</v>
      </c>
    </row>
    <row r="5298" spans="1:5" ht="13.8" x14ac:dyDescent="0.3">
      <c r="A5298" s="6">
        <v>98685</v>
      </c>
      <c r="B5298" s="6" t="s">
        <v>10722</v>
      </c>
      <c r="C5298" s="6" t="s">
        <v>1</v>
      </c>
      <c r="D5298" s="10">
        <v>42.46</v>
      </c>
      <c r="E5298" s="5" t="e">
        <f t="shared" si="82"/>
        <v>#REF!</v>
      </c>
    </row>
    <row r="5299" spans="1:5" ht="13.8" x14ac:dyDescent="0.3">
      <c r="A5299" s="6">
        <v>98686</v>
      </c>
      <c r="B5299" s="6" t="s">
        <v>10723</v>
      </c>
      <c r="C5299" s="6" t="s">
        <v>1</v>
      </c>
      <c r="D5299" s="10">
        <v>31.02</v>
      </c>
      <c r="E5299" s="5" t="e">
        <f t="shared" si="82"/>
        <v>#REF!</v>
      </c>
    </row>
    <row r="5300" spans="1:5" ht="13.8" x14ac:dyDescent="0.3">
      <c r="A5300" s="6">
        <v>98688</v>
      </c>
      <c r="B5300" s="6" t="s">
        <v>10724</v>
      </c>
      <c r="C5300" s="6" t="s">
        <v>1</v>
      </c>
      <c r="D5300" s="10">
        <v>36.67</v>
      </c>
      <c r="E5300" s="5" t="e">
        <f t="shared" si="82"/>
        <v>#REF!</v>
      </c>
    </row>
    <row r="5301" spans="1:5" ht="13.8" x14ac:dyDescent="0.3">
      <c r="A5301" s="6">
        <v>98689</v>
      </c>
      <c r="B5301" s="6" t="s">
        <v>10725</v>
      </c>
      <c r="C5301" s="6" t="s">
        <v>1</v>
      </c>
      <c r="D5301" s="10">
        <v>61.25</v>
      </c>
      <c r="E5301" s="5" t="e">
        <f t="shared" si="82"/>
        <v>#REF!</v>
      </c>
    </row>
    <row r="5302" spans="1:5" ht="13.8" x14ac:dyDescent="0.3">
      <c r="A5302" s="6">
        <v>72187</v>
      </c>
      <c r="B5302" s="6" t="s">
        <v>10726</v>
      </c>
      <c r="C5302" s="6" t="s">
        <v>5530</v>
      </c>
      <c r="D5302" s="10">
        <v>143.44</v>
      </c>
      <c r="E5302" s="5" t="e">
        <f t="shared" si="82"/>
        <v>#REF!</v>
      </c>
    </row>
    <row r="5303" spans="1:5" ht="13.8" x14ac:dyDescent="0.3">
      <c r="A5303" s="6">
        <v>72188</v>
      </c>
      <c r="B5303" s="6" t="s">
        <v>10727</v>
      </c>
      <c r="C5303" s="6" t="s">
        <v>5530</v>
      </c>
      <c r="D5303" s="10">
        <v>143.44</v>
      </c>
      <c r="E5303" s="5" t="e">
        <f t="shared" si="82"/>
        <v>#REF!</v>
      </c>
    </row>
    <row r="5304" spans="1:5" ht="13.8" x14ac:dyDescent="0.3">
      <c r="A5304" s="6" t="s">
        <v>10728</v>
      </c>
      <c r="B5304" s="6" t="s">
        <v>10729</v>
      </c>
      <c r="C5304" s="6" t="s">
        <v>5530</v>
      </c>
      <c r="D5304" s="10">
        <v>131.43</v>
      </c>
      <c r="E5304" s="5" t="e">
        <f t="shared" si="82"/>
        <v>#REF!</v>
      </c>
    </row>
    <row r="5305" spans="1:5" ht="13.8" x14ac:dyDescent="0.3">
      <c r="A5305" s="6">
        <v>84186</v>
      </c>
      <c r="B5305" s="6" t="s">
        <v>10730</v>
      </c>
      <c r="C5305" s="6" t="s">
        <v>5530</v>
      </c>
      <c r="D5305" s="10">
        <v>58.61</v>
      </c>
      <c r="E5305" s="5" t="e">
        <f t="shared" si="82"/>
        <v>#REF!</v>
      </c>
    </row>
    <row r="5306" spans="1:5" ht="13.8" x14ac:dyDescent="0.3">
      <c r="A5306" s="6">
        <v>84187</v>
      </c>
      <c r="B5306" s="6" t="s">
        <v>10731</v>
      </c>
      <c r="C5306" s="6" t="s">
        <v>5530</v>
      </c>
      <c r="D5306" s="10">
        <v>13.7</v>
      </c>
      <c r="E5306" s="5" t="e">
        <f t="shared" si="82"/>
        <v>#REF!</v>
      </c>
    </row>
    <row r="5307" spans="1:5" ht="13.8" x14ac:dyDescent="0.3">
      <c r="A5307" s="6">
        <v>72815</v>
      </c>
      <c r="B5307" s="6" t="s">
        <v>10732</v>
      </c>
      <c r="C5307" s="6" t="s">
        <v>5530</v>
      </c>
      <c r="D5307" s="10">
        <v>42.12</v>
      </c>
      <c r="E5307" s="5" t="e">
        <f t="shared" si="82"/>
        <v>#REF!</v>
      </c>
    </row>
    <row r="5308" spans="1:5" ht="13.8" x14ac:dyDescent="0.3">
      <c r="A5308" s="6">
        <v>84191</v>
      </c>
      <c r="B5308" s="6" t="s">
        <v>10733</v>
      </c>
      <c r="C5308" s="6" t="s">
        <v>5530</v>
      </c>
      <c r="D5308" s="10">
        <v>104.58</v>
      </c>
      <c r="E5308" s="5" t="e">
        <f t="shared" si="82"/>
        <v>#REF!</v>
      </c>
    </row>
    <row r="5309" spans="1:5" ht="13.8" x14ac:dyDescent="0.3">
      <c r="A5309" s="6" t="s">
        <v>10734</v>
      </c>
      <c r="B5309" s="6" t="s">
        <v>10735</v>
      </c>
      <c r="C5309" s="6" t="s">
        <v>1</v>
      </c>
      <c r="D5309" s="10">
        <v>30.35</v>
      </c>
      <c r="E5309" s="5" t="e">
        <f t="shared" si="82"/>
        <v>#REF!</v>
      </c>
    </row>
    <row r="5310" spans="1:5" ht="13.8" x14ac:dyDescent="0.3">
      <c r="A5310" s="6">
        <v>98695</v>
      </c>
      <c r="B5310" s="6" t="s">
        <v>10736</v>
      </c>
      <c r="C5310" s="6" t="s">
        <v>1</v>
      </c>
      <c r="D5310" s="10">
        <v>64.98</v>
      </c>
      <c r="E5310" s="5" t="e">
        <f t="shared" si="82"/>
        <v>#REF!</v>
      </c>
    </row>
    <row r="5311" spans="1:5" ht="13.8" x14ac:dyDescent="0.3">
      <c r="A5311" s="6">
        <v>98697</v>
      </c>
      <c r="B5311" s="6" t="s">
        <v>10737</v>
      </c>
      <c r="C5311" s="6" t="s">
        <v>1</v>
      </c>
      <c r="D5311" s="10">
        <v>42.81</v>
      </c>
      <c r="E5311" s="5" t="e">
        <f t="shared" si="82"/>
        <v>#REF!</v>
      </c>
    </row>
    <row r="5312" spans="1:5" ht="13.8" x14ac:dyDescent="0.3">
      <c r="A5312" s="6" t="s">
        <v>10738</v>
      </c>
      <c r="B5312" s="6" t="s">
        <v>10739</v>
      </c>
      <c r="C5312" s="6" t="s">
        <v>1</v>
      </c>
      <c r="D5312" s="10">
        <v>10.42</v>
      </c>
      <c r="E5312" s="5" t="e">
        <f t="shared" si="82"/>
        <v>#REF!</v>
      </c>
    </row>
    <row r="5313" spans="1:5" ht="13.8" x14ac:dyDescent="0.3">
      <c r="A5313" s="6">
        <v>84162</v>
      </c>
      <c r="B5313" s="6" t="s">
        <v>10740</v>
      </c>
      <c r="C5313" s="6" t="s">
        <v>1</v>
      </c>
      <c r="D5313" s="10">
        <v>10.43</v>
      </c>
      <c r="E5313" s="5" t="e">
        <f t="shared" si="82"/>
        <v>#REF!</v>
      </c>
    </row>
    <row r="5314" spans="1:5" ht="13.8" x14ac:dyDescent="0.3">
      <c r="A5314" s="6">
        <v>88648</v>
      </c>
      <c r="B5314" s="6" t="s">
        <v>10741</v>
      </c>
      <c r="C5314" s="6" t="s">
        <v>1</v>
      </c>
      <c r="D5314" s="10">
        <v>5.36</v>
      </c>
      <c r="E5314" s="5" t="e">
        <f t="shared" si="82"/>
        <v>#REF!</v>
      </c>
    </row>
    <row r="5315" spans="1:5" ht="13.8" x14ac:dyDescent="0.3">
      <c r="A5315" s="6">
        <v>88649</v>
      </c>
      <c r="B5315" s="6" t="s">
        <v>10742</v>
      </c>
      <c r="C5315" s="6" t="s">
        <v>1</v>
      </c>
      <c r="D5315" s="10">
        <v>6.08</v>
      </c>
      <c r="E5315" s="5" t="e">
        <f t="shared" si="82"/>
        <v>#REF!</v>
      </c>
    </row>
    <row r="5316" spans="1:5" ht="13.8" x14ac:dyDescent="0.3">
      <c r="A5316" s="6">
        <v>88650</v>
      </c>
      <c r="B5316" s="6" t="s">
        <v>10743</v>
      </c>
      <c r="C5316" s="6" t="s">
        <v>1</v>
      </c>
      <c r="D5316" s="10">
        <v>11.67</v>
      </c>
      <c r="E5316" s="5" t="e">
        <f t="shared" si="82"/>
        <v>#REF!</v>
      </c>
    </row>
    <row r="5317" spans="1:5" ht="13.8" x14ac:dyDescent="0.3">
      <c r="A5317" s="6">
        <v>96467</v>
      </c>
      <c r="B5317" s="6" t="s">
        <v>10744</v>
      </c>
      <c r="C5317" s="6" t="s">
        <v>1</v>
      </c>
      <c r="D5317" s="10">
        <v>4.88</v>
      </c>
      <c r="E5317" s="5" t="e">
        <f t="shared" si="82"/>
        <v>#REF!</v>
      </c>
    </row>
    <row r="5318" spans="1:5" ht="13.8" x14ac:dyDescent="0.3">
      <c r="A5318" s="6" t="s">
        <v>10745</v>
      </c>
      <c r="B5318" s="6" t="s">
        <v>10746</v>
      </c>
      <c r="C5318" s="6" t="s">
        <v>1</v>
      </c>
      <c r="D5318" s="10">
        <v>21.69</v>
      </c>
      <c r="E5318" s="5" t="e">
        <f t="shared" si="82"/>
        <v>#REF!</v>
      </c>
    </row>
    <row r="5319" spans="1:5" ht="13.8" x14ac:dyDescent="0.3">
      <c r="A5319" s="6">
        <v>84168</v>
      </c>
      <c r="B5319" s="6" t="s">
        <v>10747</v>
      </c>
      <c r="C5319" s="6" t="s">
        <v>1</v>
      </c>
      <c r="D5319" s="10">
        <v>17.559999999999999</v>
      </c>
      <c r="E5319" s="5" t="e">
        <f t="shared" si="82"/>
        <v>#REF!</v>
      </c>
    </row>
    <row r="5320" spans="1:5" ht="13.8" x14ac:dyDescent="0.3">
      <c r="A5320" s="6">
        <v>68325</v>
      </c>
      <c r="B5320" s="6" t="s">
        <v>10748</v>
      </c>
      <c r="C5320" s="6" t="s">
        <v>5530</v>
      </c>
      <c r="D5320" s="10">
        <v>39.840000000000003</v>
      </c>
      <c r="E5320" s="5" t="e">
        <f t="shared" ref="E5320:E5383" si="83">TRUNC(D5320-(D5320*$F$3),2)</f>
        <v>#REF!</v>
      </c>
    </row>
    <row r="5321" spans="1:5" ht="13.8" x14ac:dyDescent="0.3">
      <c r="A5321" s="6">
        <v>68333</v>
      </c>
      <c r="B5321" s="6" t="s">
        <v>10749</v>
      </c>
      <c r="C5321" s="6" t="s">
        <v>5530</v>
      </c>
      <c r="D5321" s="10">
        <v>41.76</v>
      </c>
      <c r="E5321" s="5" t="e">
        <f t="shared" si="83"/>
        <v>#REF!</v>
      </c>
    </row>
    <row r="5322" spans="1:5" ht="13.8" x14ac:dyDescent="0.3">
      <c r="A5322" s="6">
        <v>72183</v>
      </c>
      <c r="B5322" s="6" t="s">
        <v>10750</v>
      </c>
      <c r="C5322" s="6" t="s">
        <v>5530</v>
      </c>
      <c r="D5322" s="10">
        <v>69.63</v>
      </c>
      <c r="E5322" s="5" t="e">
        <f t="shared" si="83"/>
        <v>#REF!</v>
      </c>
    </row>
    <row r="5323" spans="1:5" ht="13.8" x14ac:dyDescent="0.3">
      <c r="A5323" s="6">
        <v>94990</v>
      </c>
      <c r="B5323" s="6" t="s">
        <v>10751</v>
      </c>
      <c r="C5323" s="6" t="s">
        <v>6616</v>
      </c>
      <c r="D5323" s="10">
        <v>512.76</v>
      </c>
      <c r="E5323" s="5" t="e">
        <f t="shared" si="83"/>
        <v>#REF!</v>
      </c>
    </row>
    <row r="5324" spans="1:5" ht="13.8" x14ac:dyDescent="0.3">
      <c r="A5324" s="6">
        <v>94991</v>
      </c>
      <c r="B5324" s="6" t="s">
        <v>10752</v>
      </c>
      <c r="C5324" s="6" t="s">
        <v>6616</v>
      </c>
      <c r="D5324" s="10">
        <v>451.15</v>
      </c>
      <c r="E5324" s="5" t="e">
        <f t="shared" si="83"/>
        <v>#REF!</v>
      </c>
    </row>
    <row r="5325" spans="1:5" ht="13.8" x14ac:dyDescent="0.3">
      <c r="A5325" s="6">
        <v>94992</v>
      </c>
      <c r="B5325" s="6" t="s">
        <v>10753</v>
      </c>
      <c r="C5325" s="6" t="s">
        <v>5530</v>
      </c>
      <c r="D5325" s="10">
        <v>53.07</v>
      </c>
      <c r="E5325" s="5" t="e">
        <f t="shared" si="83"/>
        <v>#REF!</v>
      </c>
    </row>
    <row r="5326" spans="1:5" ht="13.8" x14ac:dyDescent="0.3">
      <c r="A5326" s="6">
        <v>94993</v>
      </c>
      <c r="B5326" s="6" t="s">
        <v>10754</v>
      </c>
      <c r="C5326" s="6" t="s">
        <v>5530</v>
      </c>
      <c r="D5326" s="10">
        <v>49.39</v>
      </c>
      <c r="E5326" s="5" t="e">
        <f t="shared" si="83"/>
        <v>#REF!</v>
      </c>
    </row>
    <row r="5327" spans="1:5" ht="13.8" x14ac:dyDescent="0.3">
      <c r="A5327" s="6">
        <v>94994</v>
      </c>
      <c r="B5327" s="6" t="s">
        <v>10755</v>
      </c>
      <c r="C5327" s="6" t="s">
        <v>5530</v>
      </c>
      <c r="D5327" s="10">
        <v>64.650000000000006</v>
      </c>
      <c r="E5327" s="5" t="e">
        <f t="shared" si="83"/>
        <v>#REF!</v>
      </c>
    </row>
    <row r="5328" spans="1:5" ht="13.8" x14ac:dyDescent="0.3">
      <c r="A5328" s="6">
        <v>94995</v>
      </c>
      <c r="B5328" s="6" t="s">
        <v>10756</v>
      </c>
      <c r="C5328" s="6" t="s">
        <v>5530</v>
      </c>
      <c r="D5328" s="10">
        <v>59.73</v>
      </c>
      <c r="E5328" s="5" t="e">
        <f t="shared" si="83"/>
        <v>#REF!</v>
      </c>
    </row>
    <row r="5329" spans="1:5" ht="13.8" x14ac:dyDescent="0.3">
      <c r="A5329" s="6">
        <v>94996</v>
      </c>
      <c r="B5329" s="6" t="s">
        <v>10757</v>
      </c>
      <c r="C5329" s="6" t="s">
        <v>5530</v>
      </c>
      <c r="D5329" s="10">
        <v>74.95</v>
      </c>
      <c r="E5329" s="5" t="e">
        <f t="shared" si="83"/>
        <v>#REF!</v>
      </c>
    </row>
    <row r="5330" spans="1:5" ht="13.8" x14ac:dyDescent="0.3">
      <c r="A5330" s="6">
        <v>94997</v>
      </c>
      <c r="B5330" s="6" t="s">
        <v>10758</v>
      </c>
      <c r="C5330" s="6" t="s">
        <v>5530</v>
      </c>
      <c r="D5330" s="10">
        <v>68.81</v>
      </c>
      <c r="E5330" s="5" t="e">
        <f t="shared" si="83"/>
        <v>#REF!</v>
      </c>
    </row>
    <row r="5331" spans="1:5" ht="13.8" x14ac:dyDescent="0.3">
      <c r="A5331" s="6">
        <v>94998</v>
      </c>
      <c r="B5331" s="6" t="s">
        <v>10759</v>
      </c>
      <c r="C5331" s="6" t="s">
        <v>5530</v>
      </c>
      <c r="D5331" s="10">
        <v>84.91</v>
      </c>
      <c r="E5331" s="5" t="e">
        <f t="shared" si="83"/>
        <v>#REF!</v>
      </c>
    </row>
    <row r="5332" spans="1:5" ht="13.8" x14ac:dyDescent="0.3">
      <c r="A5332" s="6">
        <v>94999</v>
      </c>
      <c r="B5332" s="6" t="s">
        <v>10760</v>
      </c>
      <c r="C5332" s="6" t="s">
        <v>5530</v>
      </c>
      <c r="D5332" s="10">
        <v>77.53</v>
      </c>
      <c r="E5332" s="5" t="e">
        <f t="shared" si="83"/>
        <v>#REF!</v>
      </c>
    </row>
    <row r="5333" spans="1:5" ht="13.8" x14ac:dyDescent="0.3">
      <c r="A5333" s="6">
        <v>87620</v>
      </c>
      <c r="B5333" s="6" t="s">
        <v>10761</v>
      </c>
      <c r="C5333" s="6" t="s">
        <v>5530</v>
      </c>
      <c r="D5333" s="10">
        <v>21.86</v>
      </c>
      <c r="E5333" s="5" t="e">
        <f t="shared" si="83"/>
        <v>#REF!</v>
      </c>
    </row>
    <row r="5334" spans="1:5" ht="13.8" x14ac:dyDescent="0.3">
      <c r="A5334" s="6">
        <v>87622</v>
      </c>
      <c r="B5334" s="6" t="s">
        <v>10762</v>
      </c>
      <c r="C5334" s="6" t="s">
        <v>5530</v>
      </c>
      <c r="D5334" s="10">
        <v>24.69</v>
      </c>
      <c r="E5334" s="5" t="e">
        <f t="shared" si="83"/>
        <v>#REF!</v>
      </c>
    </row>
    <row r="5335" spans="1:5" ht="13.8" x14ac:dyDescent="0.3">
      <c r="A5335" s="6">
        <v>87623</v>
      </c>
      <c r="B5335" s="6" t="s">
        <v>10763</v>
      </c>
      <c r="C5335" s="6" t="s">
        <v>5530</v>
      </c>
      <c r="D5335" s="10">
        <v>55.46</v>
      </c>
      <c r="E5335" s="5" t="e">
        <f t="shared" si="83"/>
        <v>#REF!</v>
      </c>
    </row>
    <row r="5336" spans="1:5" ht="13.8" x14ac:dyDescent="0.3">
      <c r="A5336" s="6">
        <v>87624</v>
      </c>
      <c r="B5336" s="6" t="s">
        <v>10764</v>
      </c>
      <c r="C5336" s="6" t="s">
        <v>5530</v>
      </c>
      <c r="D5336" s="10">
        <v>60.38</v>
      </c>
      <c r="E5336" s="5" t="e">
        <f t="shared" si="83"/>
        <v>#REF!</v>
      </c>
    </row>
    <row r="5337" spans="1:5" ht="13.8" x14ac:dyDescent="0.3">
      <c r="A5337" s="6">
        <v>87630</v>
      </c>
      <c r="B5337" s="6" t="s">
        <v>10765</v>
      </c>
      <c r="C5337" s="6" t="s">
        <v>5530</v>
      </c>
      <c r="D5337" s="10">
        <v>27.21</v>
      </c>
      <c r="E5337" s="5" t="e">
        <f t="shared" si="83"/>
        <v>#REF!</v>
      </c>
    </row>
    <row r="5338" spans="1:5" ht="13.8" x14ac:dyDescent="0.3">
      <c r="A5338" s="6">
        <v>87632</v>
      </c>
      <c r="B5338" s="6" t="s">
        <v>10766</v>
      </c>
      <c r="C5338" s="6" t="s">
        <v>5530</v>
      </c>
      <c r="D5338" s="10">
        <v>31.14</v>
      </c>
      <c r="E5338" s="5" t="e">
        <f t="shared" si="83"/>
        <v>#REF!</v>
      </c>
    </row>
    <row r="5339" spans="1:5" ht="13.8" x14ac:dyDescent="0.3">
      <c r="A5339" s="6">
        <v>87633</v>
      </c>
      <c r="B5339" s="6" t="s">
        <v>10767</v>
      </c>
      <c r="C5339" s="6" t="s">
        <v>5530</v>
      </c>
      <c r="D5339" s="10">
        <v>73.92</v>
      </c>
      <c r="E5339" s="5" t="e">
        <f t="shared" si="83"/>
        <v>#REF!</v>
      </c>
    </row>
    <row r="5340" spans="1:5" ht="13.8" x14ac:dyDescent="0.3">
      <c r="A5340" s="6">
        <v>87634</v>
      </c>
      <c r="B5340" s="6" t="s">
        <v>10768</v>
      </c>
      <c r="C5340" s="6" t="s">
        <v>5530</v>
      </c>
      <c r="D5340" s="10">
        <v>80.77</v>
      </c>
      <c r="E5340" s="5" t="e">
        <f t="shared" si="83"/>
        <v>#REF!</v>
      </c>
    </row>
    <row r="5341" spans="1:5" ht="13.8" x14ac:dyDescent="0.3">
      <c r="A5341" s="6">
        <v>87640</v>
      </c>
      <c r="B5341" s="6" t="s">
        <v>10769</v>
      </c>
      <c r="C5341" s="6" t="s">
        <v>5530</v>
      </c>
      <c r="D5341" s="10">
        <v>31.52</v>
      </c>
      <c r="E5341" s="5" t="e">
        <f t="shared" si="83"/>
        <v>#REF!</v>
      </c>
    </row>
    <row r="5342" spans="1:5" ht="13.8" x14ac:dyDescent="0.3">
      <c r="A5342" s="6">
        <v>87642</v>
      </c>
      <c r="B5342" s="6" t="s">
        <v>10770</v>
      </c>
      <c r="C5342" s="6" t="s">
        <v>5530</v>
      </c>
      <c r="D5342" s="10">
        <v>36.36</v>
      </c>
      <c r="E5342" s="5" t="e">
        <f t="shared" si="83"/>
        <v>#REF!</v>
      </c>
    </row>
    <row r="5343" spans="1:5" ht="13.8" x14ac:dyDescent="0.3">
      <c r="A5343" s="6">
        <v>87643</v>
      </c>
      <c r="B5343" s="6" t="s">
        <v>10771</v>
      </c>
      <c r="C5343" s="6" t="s">
        <v>5530</v>
      </c>
      <c r="D5343" s="10">
        <v>88.96</v>
      </c>
      <c r="E5343" s="5" t="e">
        <f t="shared" si="83"/>
        <v>#REF!</v>
      </c>
    </row>
    <row r="5344" spans="1:5" ht="13.8" x14ac:dyDescent="0.3">
      <c r="A5344" s="6">
        <v>87644</v>
      </c>
      <c r="B5344" s="6" t="s">
        <v>10772</v>
      </c>
      <c r="C5344" s="6" t="s">
        <v>5530</v>
      </c>
      <c r="D5344" s="10">
        <v>97.39</v>
      </c>
      <c r="E5344" s="5" t="e">
        <f t="shared" si="83"/>
        <v>#REF!</v>
      </c>
    </row>
    <row r="5345" spans="1:5" ht="13.8" x14ac:dyDescent="0.3">
      <c r="A5345" s="6">
        <v>87680</v>
      </c>
      <c r="B5345" s="6" t="s">
        <v>10773</v>
      </c>
      <c r="C5345" s="6" t="s">
        <v>5530</v>
      </c>
      <c r="D5345" s="10">
        <v>26.21</v>
      </c>
      <c r="E5345" s="5" t="e">
        <f t="shared" si="83"/>
        <v>#REF!</v>
      </c>
    </row>
    <row r="5346" spans="1:5" ht="13.8" x14ac:dyDescent="0.3">
      <c r="A5346" s="6">
        <v>87682</v>
      </c>
      <c r="B5346" s="6" t="s">
        <v>10774</v>
      </c>
      <c r="C5346" s="6" t="s">
        <v>5530</v>
      </c>
      <c r="D5346" s="10">
        <v>31.05</v>
      </c>
      <c r="E5346" s="5" t="e">
        <f t="shared" si="83"/>
        <v>#REF!</v>
      </c>
    </row>
    <row r="5347" spans="1:5" ht="13.8" x14ac:dyDescent="0.3">
      <c r="A5347" s="6">
        <v>87683</v>
      </c>
      <c r="B5347" s="6" t="s">
        <v>10775</v>
      </c>
      <c r="C5347" s="6" t="s">
        <v>5530</v>
      </c>
      <c r="D5347" s="10">
        <v>83.65</v>
      </c>
      <c r="E5347" s="5" t="e">
        <f t="shared" si="83"/>
        <v>#REF!</v>
      </c>
    </row>
    <row r="5348" spans="1:5" ht="13.8" x14ac:dyDescent="0.3">
      <c r="A5348" s="6">
        <v>87684</v>
      </c>
      <c r="B5348" s="6" t="s">
        <v>10776</v>
      </c>
      <c r="C5348" s="6" t="s">
        <v>5530</v>
      </c>
      <c r="D5348" s="10">
        <v>92.08</v>
      </c>
      <c r="E5348" s="5" t="e">
        <f t="shared" si="83"/>
        <v>#REF!</v>
      </c>
    </row>
    <row r="5349" spans="1:5" ht="13.8" x14ac:dyDescent="0.3">
      <c r="A5349" s="6">
        <v>87690</v>
      </c>
      <c r="B5349" s="6" t="s">
        <v>10777</v>
      </c>
      <c r="C5349" s="6" t="s">
        <v>5530</v>
      </c>
      <c r="D5349" s="10">
        <v>30.46</v>
      </c>
      <c r="E5349" s="5" t="e">
        <f t="shared" si="83"/>
        <v>#REF!</v>
      </c>
    </row>
    <row r="5350" spans="1:5" ht="13.8" x14ac:dyDescent="0.3">
      <c r="A5350" s="6">
        <v>87692</v>
      </c>
      <c r="B5350" s="6" t="s">
        <v>10778</v>
      </c>
      <c r="C5350" s="6" t="s">
        <v>5530</v>
      </c>
      <c r="D5350" s="10">
        <v>36.01</v>
      </c>
      <c r="E5350" s="5" t="e">
        <f t="shared" si="83"/>
        <v>#REF!</v>
      </c>
    </row>
    <row r="5351" spans="1:5" ht="13.8" x14ac:dyDescent="0.3">
      <c r="A5351" s="6">
        <v>87693</v>
      </c>
      <c r="B5351" s="6" t="s">
        <v>10779</v>
      </c>
      <c r="C5351" s="6" t="s">
        <v>5530</v>
      </c>
      <c r="D5351" s="10">
        <v>96.25</v>
      </c>
      <c r="E5351" s="5" t="e">
        <f t="shared" si="83"/>
        <v>#REF!</v>
      </c>
    </row>
    <row r="5352" spans="1:5" ht="13.8" x14ac:dyDescent="0.3">
      <c r="A5352" s="6">
        <v>87694</v>
      </c>
      <c r="B5352" s="6" t="s">
        <v>10780</v>
      </c>
      <c r="C5352" s="6" t="s">
        <v>5530</v>
      </c>
      <c r="D5352" s="10">
        <v>105.9</v>
      </c>
      <c r="E5352" s="5" t="e">
        <f t="shared" si="83"/>
        <v>#REF!</v>
      </c>
    </row>
    <row r="5353" spans="1:5" ht="13.8" x14ac:dyDescent="0.3">
      <c r="A5353" s="6">
        <v>87700</v>
      </c>
      <c r="B5353" s="6" t="s">
        <v>10781</v>
      </c>
      <c r="C5353" s="6" t="s">
        <v>5530</v>
      </c>
      <c r="D5353" s="10">
        <v>32.9</v>
      </c>
      <c r="E5353" s="5" t="e">
        <f t="shared" si="83"/>
        <v>#REF!</v>
      </c>
    </row>
    <row r="5354" spans="1:5" ht="13.8" x14ac:dyDescent="0.3">
      <c r="A5354" s="6">
        <v>87702</v>
      </c>
      <c r="B5354" s="6" t="s">
        <v>10782</v>
      </c>
      <c r="C5354" s="6" t="s">
        <v>5530</v>
      </c>
      <c r="D5354" s="10">
        <v>38.94</v>
      </c>
      <c r="E5354" s="5" t="e">
        <f t="shared" si="83"/>
        <v>#REF!</v>
      </c>
    </row>
    <row r="5355" spans="1:5" ht="13.8" x14ac:dyDescent="0.3">
      <c r="A5355" s="6">
        <v>87703</v>
      </c>
      <c r="B5355" s="6" t="s">
        <v>10783</v>
      </c>
      <c r="C5355" s="6" t="s">
        <v>5530</v>
      </c>
      <c r="D5355" s="10">
        <v>104.54</v>
      </c>
      <c r="E5355" s="5" t="e">
        <f t="shared" si="83"/>
        <v>#REF!</v>
      </c>
    </row>
    <row r="5356" spans="1:5" ht="13.8" x14ac:dyDescent="0.3">
      <c r="A5356" s="6">
        <v>87704</v>
      </c>
      <c r="B5356" s="6" t="s">
        <v>10784</v>
      </c>
      <c r="C5356" s="6" t="s">
        <v>5530</v>
      </c>
      <c r="D5356" s="10">
        <v>115.05</v>
      </c>
      <c r="E5356" s="5" t="e">
        <f t="shared" si="83"/>
        <v>#REF!</v>
      </c>
    </row>
    <row r="5357" spans="1:5" ht="13.8" x14ac:dyDescent="0.3">
      <c r="A5357" s="6">
        <v>87735</v>
      </c>
      <c r="B5357" s="6" t="s">
        <v>10785</v>
      </c>
      <c r="C5357" s="6" t="s">
        <v>5530</v>
      </c>
      <c r="D5357" s="10">
        <v>29.2</v>
      </c>
      <c r="E5357" s="5" t="e">
        <f t="shared" si="83"/>
        <v>#REF!</v>
      </c>
    </row>
    <row r="5358" spans="1:5" ht="13.8" x14ac:dyDescent="0.3">
      <c r="A5358" s="6">
        <v>87737</v>
      </c>
      <c r="B5358" s="6" t="s">
        <v>10786</v>
      </c>
      <c r="C5358" s="6" t="s">
        <v>5530</v>
      </c>
      <c r="D5358" s="10">
        <v>32.03</v>
      </c>
      <c r="E5358" s="5" t="e">
        <f t="shared" si="83"/>
        <v>#REF!</v>
      </c>
    </row>
    <row r="5359" spans="1:5" ht="13.8" x14ac:dyDescent="0.3">
      <c r="A5359" s="6">
        <v>87738</v>
      </c>
      <c r="B5359" s="6" t="s">
        <v>10787</v>
      </c>
      <c r="C5359" s="6" t="s">
        <v>5530</v>
      </c>
      <c r="D5359" s="10">
        <v>62.8</v>
      </c>
      <c r="E5359" s="5" t="e">
        <f t="shared" si="83"/>
        <v>#REF!</v>
      </c>
    </row>
    <row r="5360" spans="1:5" ht="13.8" x14ac:dyDescent="0.3">
      <c r="A5360" s="6">
        <v>87739</v>
      </c>
      <c r="B5360" s="6" t="s">
        <v>10788</v>
      </c>
      <c r="C5360" s="6" t="s">
        <v>5530</v>
      </c>
      <c r="D5360" s="10">
        <v>67.72</v>
      </c>
      <c r="E5360" s="5" t="e">
        <f t="shared" si="83"/>
        <v>#REF!</v>
      </c>
    </row>
    <row r="5361" spans="1:5" ht="13.8" x14ac:dyDescent="0.3">
      <c r="A5361" s="6">
        <v>87745</v>
      </c>
      <c r="B5361" s="6" t="s">
        <v>10789</v>
      </c>
      <c r="C5361" s="6" t="s">
        <v>5530</v>
      </c>
      <c r="D5361" s="10">
        <v>34.549999999999997</v>
      </c>
      <c r="E5361" s="5" t="e">
        <f t="shared" si="83"/>
        <v>#REF!</v>
      </c>
    </row>
    <row r="5362" spans="1:5" ht="13.8" x14ac:dyDescent="0.3">
      <c r="A5362" s="6">
        <v>87747</v>
      </c>
      <c r="B5362" s="6" t="s">
        <v>10790</v>
      </c>
      <c r="C5362" s="6" t="s">
        <v>5530</v>
      </c>
      <c r="D5362" s="10">
        <v>38.479999999999997</v>
      </c>
      <c r="E5362" s="5" t="e">
        <f t="shared" si="83"/>
        <v>#REF!</v>
      </c>
    </row>
    <row r="5363" spans="1:5" ht="13.8" x14ac:dyDescent="0.3">
      <c r="A5363" s="6">
        <v>87748</v>
      </c>
      <c r="B5363" s="6" t="s">
        <v>10791</v>
      </c>
      <c r="C5363" s="6" t="s">
        <v>5530</v>
      </c>
      <c r="D5363" s="10">
        <v>81.260000000000005</v>
      </c>
      <c r="E5363" s="5" t="e">
        <f t="shared" si="83"/>
        <v>#REF!</v>
      </c>
    </row>
    <row r="5364" spans="1:5" ht="13.8" x14ac:dyDescent="0.3">
      <c r="A5364" s="6">
        <v>87749</v>
      </c>
      <c r="B5364" s="6" t="s">
        <v>10792</v>
      </c>
      <c r="C5364" s="6" t="s">
        <v>5530</v>
      </c>
      <c r="D5364" s="10">
        <v>88.11</v>
      </c>
      <c r="E5364" s="5" t="e">
        <f t="shared" si="83"/>
        <v>#REF!</v>
      </c>
    </row>
    <row r="5365" spans="1:5" ht="13.8" x14ac:dyDescent="0.3">
      <c r="A5365" s="6">
        <v>87755</v>
      </c>
      <c r="B5365" s="6" t="s">
        <v>10793</v>
      </c>
      <c r="C5365" s="6" t="s">
        <v>5530</v>
      </c>
      <c r="D5365" s="10">
        <v>31.91</v>
      </c>
      <c r="E5365" s="5" t="e">
        <f t="shared" si="83"/>
        <v>#REF!</v>
      </c>
    </row>
    <row r="5366" spans="1:5" ht="13.8" x14ac:dyDescent="0.3">
      <c r="A5366" s="6">
        <v>87757</v>
      </c>
      <c r="B5366" s="6" t="s">
        <v>10794</v>
      </c>
      <c r="C5366" s="6" t="s">
        <v>5530</v>
      </c>
      <c r="D5366" s="10">
        <v>35.840000000000003</v>
      </c>
      <c r="E5366" s="5" t="e">
        <f t="shared" si="83"/>
        <v>#REF!</v>
      </c>
    </row>
    <row r="5367" spans="1:5" ht="13.8" x14ac:dyDescent="0.3">
      <c r="A5367" s="6">
        <v>87758</v>
      </c>
      <c r="B5367" s="6" t="s">
        <v>10795</v>
      </c>
      <c r="C5367" s="6" t="s">
        <v>5530</v>
      </c>
      <c r="D5367" s="10">
        <v>78.62</v>
      </c>
      <c r="E5367" s="5" t="e">
        <f t="shared" si="83"/>
        <v>#REF!</v>
      </c>
    </row>
    <row r="5368" spans="1:5" ht="13.8" x14ac:dyDescent="0.3">
      <c r="A5368" s="6">
        <v>87759</v>
      </c>
      <c r="B5368" s="6" t="s">
        <v>10796</v>
      </c>
      <c r="C5368" s="6" t="s">
        <v>5530</v>
      </c>
      <c r="D5368" s="10">
        <v>85.47</v>
      </c>
      <c r="E5368" s="5" t="e">
        <f t="shared" si="83"/>
        <v>#REF!</v>
      </c>
    </row>
    <row r="5369" spans="1:5" ht="13.8" x14ac:dyDescent="0.3">
      <c r="A5369" s="6">
        <v>87765</v>
      </c>
      <c r="B5369" s="6" t="s">
        <v>10797</v>
      </c>
      <c r="C5369" s="6" t="s">
        <v>5530</v>
      </c>
      <c r="D5369" s="10">
        <v>36.21</v>
      </c>
      <c r="E5369" s="5" t="e">
        <f t="shared" si="83"/>
        <v>#REF!</v>
      </c>
    </row>
    <row r="5370" spans="1:5" ht="13.8" x14ac:dyDescent="0.3">
      <c r="A5370" s="6">
        <v>87767</v>
      </c>
      <c r="B5370" s="6" t="s">
        <v>10798</v>
      </c>
      <c r="C5370" s="6" t="s">
        <v>5530</v>
      </c>
      <c r="D5370" s="10">
        <v>41.05</v>
      </c>
      <c r="E5370" s="5" t="e">
        <f t="shared" si="83"/>
        <v>#REF!</v>
      </c>
    </row>
    <row r="5371" spans="1:5" ht="13.8" x14ac:dyDescent="0.3">
      <c r="A5371" s="6">
        <v>87768</v>
      </c>
      <c r="B5371" s="6" t="s">
        <v>10799</v>
      </c>
      <c r="C5371" s="6" t="s">
        <v>5530</v>
      </c>
      <c r="D5371" s="10">
        <v>93.65</v>
      </c>
      <c r="E5371" s="5" t="e">
        <f t="shared" si="83"/>
        <v>#REF!</v>
      </c>
    </row>
    <row r="5372" spans="1:5" ht="13.8" x14ac:dyDescent="0.3">
      <c r="A5372" s="6">
        <v>87769</v>
      </c>
      <c r="B5372" s="6" t="s">
        <v>10800</v>
      </c>
      <c r="C5372" s="6" t="s">
        <v>5530</v>
      </c>
      <c r="D5372" s="10">
        <v>102.08</v>
      </c>
      <c r="E5372" s="5" t="e">
        <f t="shared" si="83"/>
        <v>#REF!</v>
      </c>
    </row>
    <row r="5373" spans="1:5" ht="13.8" x14ac:dyDescent="0.3">
      <c r="A5373" s="6">
        <v>88470</v>
      </c>
      <c r="B5373" s="6" t="s">
        <v>10801</v>
      </c>
      <c r="C5373" s="6" t="s">
        <v>5530</v>
      </c>
      <c r="D5373" s="10">
        <v>20.52</v>
      </c>
      <c r="E5373" s="5" t="e">
        <f t="shared" si="83"/>
        <v>#REF!</v>
      </c>
    </row>
    <row r="5374" spans="1:5" ht="13.8" x14ac:dyDescent="0.3">
      <c r="A5374" s="6">
        <v>88471</v>
      </c>
      <c r="B5374" s="6" t="s">
        <v>10802</v>
      </c>
      <c r="C5374" s="6" t="s">
        <v>5530</v>
      </c>
      <c r="D5374" s="10">
        <v>25.36</v>
      </c>
      <c r="E5374" s="5" t="e">
        <f t="shared" si="83"/>
        <v>#REF!</v>
      </c>
    </row>
    <row r="5375" spans="1:5" ht="13.8" x14ac:dyDescent="0.3">
      <c r="A5375" s="6">
        <v>88472</v>
      </c>
      <c r="B5375" s="6" t="s">
        <v>10803</v>
      </c>
      <c r="C5375" s="6" t="s">
        <v>5530</v>
      </c>
      <c r="D5375" s="10">
        <v>29.15</v>
      </c>
      <c r="E5375" s="5" t="e">
        <f t="shared" si="83"/>
        <v>#REF!</v>
      </c>
    </row>
    <row r="5376" spans="1:5" ht="13.8" x14ac:dyDescent="0.3">
      <c r="A5376" s="6">
        <v>88476</v>
      </c>
      <c r="B5376" s="6" t="s">
        <v>10804</v>
      </c>
      <c r="C5376" s="6" t="s">
        <v>5530</v>
      </c>
      <c r="D5376" s="10">
        <v>16.36</v>
      </c>
      <c r="E5376" s="5" t="e">
        <f t="shared" si="83"/>
        <v>#REF!</v>
      </c>
    </row>
    <row r="5377" spans="1:5" ht="13.8" x14ac:dyDescent="0.3">
      <c r="A5377" s="6">
        <v>88477</v>
      </c>
      <c r="B5377" s="6" t="s">
        <v>10805</v>
      </c>
      <c r="C5377" s="6" t="s">
        <v>5530</v>
      </c>
      <c r="D5377" s="10">
        <v>22.54</v>
      </c>
      <c r="E5377" s="5" t="e">
        <f t="shared" si="83"/>
        <v>#REF!</v>
      </c>
    </row>
    <row r="5378" spans="1:5" ht="13.8" x14ac:dyDescent="0.3">
      <c r="A5378" s="6">
        <v>88478</v>
      </c>
      <c r="B5378" s="6" t="s">
        <v>10806</v>
      </c>
      <c r="C5378" s="6" t="s">
        <v>5530</v>
      </c>
      <c r="D5378" s="10">
        <v>27.55</v>
      </c>
      <c r="E5378" s="5" t="e">
        <f t="shared" si="83"/>
        <v>#REF!</v>
      </c>
    </row>
    <row r="5379" spans="1:5" ht="13.8" x14ac:dyDescent="0.3">
      <c r="A5379" s="6">
        <v>90900</v>
      </c>
      <c r="B5379" s="6" t="s">
        <v>10807</v>
      </c>
      <c r="C5379" s="6" t="s">
        <v>5530</v>
      </c>
      <c r="D5379" s="10">
        <v>54.1</v>
      </c>
      <c r="E5379" s="5" t="e">
        <f t="shared" si="83"/>
        <v>#REF!</v>
      </c>
    </row>
    <row r="5380" spans="1:5" ht="13.8" x14ac:dyDescent="0.3">
      <c r="A5380" s="6">
        <v>90902</v>
      </c>
      <c r="B5380" s="6" t="s">
        <v>10808</v>
      </c>
      <c r="C5380" s="6" t="s">
        <v>5530</v>
      </c>
      <c r="D5380" s="10">
        <v>59.65</v>
      </c>
      <c r="E5380" s="5" t="e">
        <f t="shared" si="83"/>
        <v>#REF!</v>
      </c>
    </row>
    <row r="5381" spans="1:5" ht="13.8" x14ac:dyDescent="0.3">
      <c r="A5381" s="6">
        <v>90903</v>
      </c>
      <c r="B5381" s="6" t="s">
        <v>10809</v>
      </c>
      <c r="C5381" s="6" t="s">
        <v>5530</v>
      </c>
      <c r="D5381" s="10">
        <v>119.89</v>
      </c>
      <c r="E5381" s="5" t="e">
        <f t="shared" si="83"/>
        <v>#REF!</v>
      </c>
    </row>
    <row r="5382" spans="1:5" ht="13.8" x14ac:dyDescent="0.3">
      <c r="A5382" s="6">
        <v>90904</v>
      </c>
      <c r="B5382" s="6" t="s">
        <v>10810</v>
      </c>
      <c r="C5382" s="6" t="s">
        <v>5530</v>
      </c>
      <c r="D5382" s="10">
        <v>129.54</v>
      </c>
      <c r="E5382" s="5" t="e">
        <f t="shared" si="83"/>
        <v>#REF!</v>
      </c>
    </row>
    <row r="5383" spans="1:5" ht="13.8" x14ac:dyDescent="0.3">
      <c r="A5383" s="6">
        <v>90910</v>
      </c>
      <c r="B5383" s="6" t="s">
        <v>10811</v>
      </c>
      <c r="C5383" s="6" t="s">
        <v>5530</v>
      </c>
      <c r="D5383" s="10">
        <v>57.19</v>
      </c>
      <c r="E5383" s="5" t="e">
        <f t="shared" si="83"/>
        <v>#REF!</v>
      </c>
    </row>
    <row r="5384" spans="1:5" ht="13.8" x14ac:dyDescent="0.3">
      <c r="A5384" s="6">
        <v>90912</v>
      </c>
      <c r="B5384" s="6" t="s">
        <v>10812</v>
      </c>
      <c r="C5384" s="6" t="s">
        <v>5530</v>
      </c>
      <c r="D5384" s="10">
        <v>63.23</v>
      </c>
      <c r="E5384" s="5" t="e">
        <f t="shared" ref="E5384:E5447" si="84">TRUNC(D5384-(D5384*$F$3),2)</f>
        <v>#REF!</v>
      </c>
    </row>
    <row r="5385" spans="1:5" ht="13.8" x14ac:dyDescent="0.3">
      <c r="A5385" s="6">
        <v>90913</v>
      </c>
      <c r="B5385" s="6" t="s">
        <v>10813</v>
      </c>
      <c r="C5385" s="6" t="s">
        <v>5530</v>
      </c>
      <c r="D5385" s="10">
        <v>128.83000000000001</v>
      </c>
      <c r="E5385" s="5" t="e">
        <f t="shared" si="84"/>
        <v>#REF!</v>
      </c>
    </row>
    <row r="5386" spans="1:5" ht="13.8" x14ac:dyDescent="0.3">
      <c r="A5386" s="6">
        <v>90914</v>
      </c>
      <c r="B5386" s="6" t="s">
        <v>10814</v>
      </c>
      <c r="C5386" s="6" t="s">
        <v>5530</v>
      </c>
      <c r="D5386" s="10">
        <v>139.34</v>
      </c>
      <c r="E5386" s="5" t="e">
        <f t="shared" si="84"/>
        <v>#REF!</v>
      </c>
    </row>
    <row r="5387" spans="1:5" ht="13.8" x14ac:dyDescent="0.3">
      <c r="A5387" s="6">
        <v>90920</v>
      </c>
      <c r="B5387" s="6" t="s">
        <v>10815</v>
      </c>
      <c r="C5387" s="6" t="s">
        <v>5530</v>
      </c>
      <c r="D5387" s="10">
        <v>62.93</v>
      </c>
      <c r="E5387" s="5" t="e">
        <f t="shared" si="84"/>
        <v>#REF!</v>
      </c>
    </row>
    <row r="5388" spans="1:5" ht="13.8" x14ac:dyDescent="0.3">
      <c r="A5388" s="6">
        <v>90922</v>
      </c>
      <c r="B5388" s="6" t="s">
        <v>10816</v>
      </c>
      <c r="C5388" s="6" t="s">
        <v>5530</v>
      </c>
      <c r="D5388" s="10">
        <v>69.87</v>
      </c>
      <c r="E5388" s="5" t="e">
        <f t="shared" si="84"/>
        <v>#REF!</v>
      </c>
    </row>
    <row r="5389" spans="1:5" ht="13.8" x14ac:dyDescent="0.3">
      <c r="A5389" s="6">
        <v>90923</v>
      </c>
      <c r="B5389" s="6" t="s">
        <v>10817</v>
      </c>
      <c r="C5389" s="6" t="s">
        <v>5530</v>
      </c>
      <c r="D5389" s="10">
        <v>145.30000000000001</v>
      </c>
      <c r="E5389" s="5" t="e">
        <f t="shared" si="84"/>
        <v>#REF!</v>
      </c>
    </row>
    <row r="5390" spans="1:5" ht="13.8" x14ac:dyDescent="0.3">
      <c r="A5390" s="6">
        <v>90924</v>
      </c>
      <c r="B5390" s="6" t="s">
        <v>10818</v>
      </c>
      <c r="C5390" s="6" t="s">
        <v>5530</v>
      </c>
      <c r="D5390" s="10">
        <v>157.37</v>
      </c>
      <c r="E5390" s="5" t="e">
        <f t="shared" si="84"/>
        <v>#REF!</v>
      </c>
    </row>
    <row r="5391" spans="1:5" ht="13.8" x14ac:dyDescent="0.3">
      <c r="A5391" s="6">
        <v>90930</v>
      </c>
      <c r="B5391" s="6" t="s">
        <v>10819</v>
      </c>
      <c r="C5391" s="6" t="s">
        <v>5530</v>
      </c>
      <c r="D5391" s="10">
        <v>49.36</v>
      </c>
      <c r="E5391" s="5" t="e">
        <f t="shared" si="84"/>
        <v>#REF!</v>
      </c>
    </row>
    <row r="5392" spans="1:5" ht="13.8" x14ac:dyDescent="0.3">
      <c r="A5392" s="6">
        <v>90932</v>
      </c>
      <c r="B5392" s="6" t="s">
        <v>10820</v>
      </c>
      <c r="C5392" s="6" t="s">
        <v>5530</v>
      </c>
      <c r="D5392" s="10">
        <v>54.91</v>
      </c>
      <c r="E5392" s="5" t="e">
        <f t="shared" si="84"/>
        <v>#REF!</v>
      </c>
    </row>
    <row r="5393" spans="1:5" ht="13.8" x14ac:dyDescent="0.3">
      <c r="A5393" s="6">
        <v>90933</v>
      </c>
      <c r="B5393" s="6" t="s">
        <v>10821</v>
      </c>
      <c r="C5393" s="6" t="s">
        <v>5530</v>
      </c>
      <c r="D5393" s="10">
        <v>115.15</v>
      </c>
      <c r="E5393" s="5" t="e">
        <f t="shared" si="84"/>
        <v>#REF!</v>
      </c>
    </row>
    <row r="5394" spans="1:5" ht="13.8" x14ac:dyDescent="0.3">
      <c r="A5394" s="6">
        <v>90934</v>
      </c>
      <c r="B5394" s="6" t="s">
        <v>10822</v>
      </c>
      <c r="C5394" s="6" t="s">
        <v>5530</v>
      </c>
      <c r="D5394" s="10">
        <v>124.8</v>
      </c>
      <c r="E5394" s="5" t="e">
        <f t="shared" si="84"/>
        <v>#REF!</v>
      </c>
    </row>
    <row r="5395" spans="1:5" ht="13.8" x14ac:dyDescent="0.3">
      <c r="A5395" s="6">
        <v>90940</v>
      </c>
      <c r="B5395" s="6" t="s">
        <v>10823</v>
      </c>
      <c r="C5395" s="6" t="s">
        <v>5530</v>
      </c>
      <c r="D5395" s="10">
        <v>52.49</v>
      </c>
      <c r="E5395" s="5" t="e">
        <f t="shared" si="84"/>
        <v>#REF!</v>
      </c>
    </row>
    <row r="5396" spans="1:5" ht="13.8" x14ac:dyDescent="0.3">
      <c r="A5396" s="6">
        <v>90942</v>
      </c>
      <c r="B5396" s="6" t="s">
        <v>10824</v>
      </c>
      <c r="C5396" s="6" t="s">
        <v>5530</v>
      </c>
      <c r="D5396" s="10">
        <v>58.53</v>
      </c>
      <c r="E5396" s="5" t="e">
        <f t="shared" si="84"/>
        <v>#REF!</v>
      </c>
    </row>
    <row r="5397" spans="1:5" ht="13.8" x14ac:dyDescent="0.3">
      <c r="A5397" s="6">
        <v>90943</v>
      </c>
      <c r="B5397" s="6" t="s">
        <v>10825</v>
      </c>
      <c r="C5397" s="6" t="s">
        <v>5530</v>
      </c>
      <c r="D5397" s="10">
        <v>124.13</v>
      </c>
      <c r="E5397" s="5" t="e">
        <f t="shared" si="84"/>
        <v>#REF!</v>
      </c>
    </row>
    <row r="5398" spans="1:5" ht="13.8" x14ac:dyDescent="0.3">
      <c r="A5398" s="6">
        <v>90944</v>
      </c>
      <c r="B5398" s="6" t="s">
        <v>10826</v>
      </c>
      <c r="C5398" s="6" t="s">
        <v>5530</v>
      </c>
      <c r="D5398" s="10">
        <v>134.63999999999999</v>
      </c>
      <c r="E5398" s="5" t="e">
        <f t="shared" si="84"/>
        <v>#REF!</v>
      </c>
    </row>
    <row r="5399" spans="1:5" ht="13.8" x14ac:dyDescent="0.3">
      <c r="A5399" s="6">
        <v>90950</v>
      </c>
      <c r="B5399" s="6" t="s">
        <v>10827</v>
      </c>
      <c r="C5399" s="6" t="s">
        <v>5530</v>
      </c>
      <c r="D5399" s="10">
        <v>58.19</v>
      </c>
      <c r="E5399" s="5" t="e">
        <f t="shared" si="84"/>
        <v>#REF!</v>
      </c>
    </row>
    <row r="5400" spans="1:5" ht="13.8" x14ac:dyDescent="0.3">
      <c r="A5400" s="6">
        <v>90952</v>
      </c>
      <c r="B5400" s="6" t="s">
        <v>10828</v>
      </c>
      <c r="C5400" s="6" t="s">
        <v>5530</v>
      </c>
      <c r="D5400" s="10">
        <v>65.13</v>
      </c>
      <c r="E5400" s="5" t="e">
        <f t="shared" si="84"/>
        <v>#REF!</v>
      </c>
    </row>
    <row r="5401" spans="1:5" ht="13.8" x14ac:dyDescent="0.3">
      <c r="A5401" s="6">
        <v>90953</v>
      </c>
      <c r="B5401" s="6" t="s">
        <v>10829</v>
      </c>
      <c r="C5401" s="6" t="s">
        <v>5530</v>
      </c>
      <c r="D5401" s="10">
        <v>140.56</v>
      </c>
      <c r="E5401" s="5" t="e">
        <f t="shared" si="84"/>
        <v>#REF!</v>
      </c>
    </row>
    <row r="5402" spans="1:5" ht="13.8" x14ac:dyDescent="0.3">
      <c r="A5402" s="6">
        <v>90954</v>
      </c>
      <c r="B5402" s="6" t="s">
        <v>10830</v>
      </c>
      <c r="C5402" s="6" t="s">
        <v>5530</v>
      </c>
      <c r="D5402" s="10">
        <v>152.63</v>
      </c>
      <c r="E5402" s="5" t="e">
        <f t="shared" si="84"/>
        <v>#REF!</v>
      </c>
    </row>
    <row r="5403" spans="1:5" ht="13.8" x14ac:dyDescent="0.3">
      <c r="A5403" s="6">
        <v>94438</v>
      </c>
      <c r="B5403" s="6" t="s">
        <v>10831</v>
      </c>
      <c r="C5403" s="6" t="s">
        <v>5530</v>
      </c>
      <c r="D5403" s="10">
        <v>29.42</v>
      </c>
      <c r="E5403" s="5" t="e">
        <f t="shared" si="84"/>
        <v>#REF!</v>
      </c>
    </row>
    <row r="5404" spans="1:5" ht="13.8" x14ac:dyDescent="0.3">
      <c r="A5404" s="6">
        <v>94439</v>
      </c>
      <c r="B5404" s="6" t="s">
        <v>10832</v>
      </c>
      <c r="C5404" s="6" t="s">
        <v>5530</v>
      </c>
      <c r="D5404" s="10">
        <v>32.869999999999997</v>
      </c>
      <c r="E5404" s="5" t="e">
        <f t="shared" si="84"/>
        <v>#REF!</v>
      </c>
    </row>
    <row r="5405" spans="1:5" ht="13.8" x14ac:dyDescent="0.3">
      <c r="A5405" s="6">
        <v>94779</v>
      </c>
      <c r="B5405" s="6" t="s">
        <v>10833</v>
      </c>
      <c r="C5405" s="6" t="s">
        <v>5530</v>
      </c>
      <c r="D5405" s="10">
        <v>28.55</v>
      </c>
      <c r="E5405" s="5" t="e">
        <f t="shared" si="84"/>
        <v>#REF!</v>
      </c>
    </row>
    <row r="5406" spans="1:5" ht="13.8" x14ac:dyDescent="0.3">
      <c r="A5406" s="6">
        <v>94782</v>
      </c>
      <c r="B5406" s="6" t="s">
        <v>10834</v>
      </c>
      <c r="C5406" s="6" t="s">
        <v>5530</v>
      </c>
      <c r="D5406" s="10">
        <v>32.369999999999997</v>
      </c>
      <c r="E5406" s="5" t="e">
        <f t="shared" si="84"/>
        <v>#REF!</v>
      </c>
    </row>
    <row r="5407" spans="1:5" ht="13.8" x14ac:dyDescent="0.3">
      <c r="A5407" s="6">
        <v>72190</v>
      </c>
      <c r="B5407" s="6" t="s">
        <v>10835</v>
      </c>
      <c r="C5407" s="6" t="s">
        <v>1</v>
      </c>
      <c r="D5407" s="10">
        <v>25.32</v>
      </c>
      <c r="E5407" s="5" t="e">
        <f t="shared" si="84"/>
        <v>#REF!</v>
      </c>
    </row>
    <row r="5408" spans="1:5" ht="13.8" x14ac:dyDescent="0.3">
      <c r="A5408" s="6">
        <v>87871</v>
      </c>
      <c r="B5408" s="6" t="s">
        <v>10836</v>
      </c>
      <c r="C5408" s="6" t="s">
        <v>5530</v>
      </c>
      <c r="D5408" s="10">
        <v>15.67</v>
      </c>
      <c r="E5408" s="5" t="e">
        <f t="shared" si="84"/>
        <v>#REF!</v>
      </c>
    </row>
    <row r="5409" spans="1:5" ht="13.8" x14ac:dyDescent="0.3">
      <c r="A5409" s="6">
        <v>87872</v>
      </c>
      <c r="B5409" s="6" t="s">
        <v>10837</v>
      </c>
      <c r="C5409" s="6" t="s">
        <v>5530</v>
      </c>
      <c r="D5409" s="10">
        <v>15.07</v>
      </c>
      <c r="E5409" s="5" t="e">
        <f t="shared" si="84"/>
        <v>#REF!</v>
      </c>
    </row>
    <row r="5410" spans="1:5" ht="13.8" x14ac:dyDescent="0.3">
      <c r="A5410" s="6">
        <v>87873</v>
      </c>
      <c r="B5410" s="6" t="s">
        <v>10838</v>
      </c>
      <c r="C5410" s="6" t="s">
        <v>5530</v>
      </c>
      <c r="D5410" s="10">
        <v>3.45</v>
      </c>
      <c r="E5410" s="5" t="e">
        <f t="shared" si="84"/>
        <v>#REF!</v>
      </c>
    </row>
    <row r="5411" spans="1:5" ht="13.8" x14ac:dyDescent="0.3">
      <c r="A5411" s="6">
        <v>87874</v>
      </c>
      <c r="B5411" s="6" t="s">
        <v>10839</v>
      </c>
      <c r="C5411" s="6" t="s">
        <v>5530</v>
      </c>
      <c r="D5411" s="10">
        <v>3.33</v>
      </c>
      <c r="E5411" s="5" t="e">
        <f t="shared" si="84"/>
        <v>#REF!</v>
      </c>
    </row>
    <row r="5412" spans="1:5" ht="13.8" x14ac:dyDescent="0.3">
      <c r="A5412" s="6">
        <v>87876</v>
      </c>
      <c r="B5412" s="6" t="s">
        <v>10840</v>
      </c>
      <c r="C5412" s="6" t="s">
        <v>5530</v>
      </c>
      <c r="D5412" s="10">
        <v>8.51</v>
      </c>
      <c r="E5412" s="5" t="e">
        <f t="shared" si="84"/>
        <v>#REF!</v>
      </c>
    </row>
    <row r="5413" spans="1:5" ht="13.8" x14ac:dyDescent="0.3">
      <c r="A5413" s="6">
        <v>87877</v>
      </c>
      <c r="B5413" s="6" t="s">
        <v>10841</v>
      </c>
      <c r="C5413" s="6" t="s">
        <v>5530</v>
      </c>
      <c r="D5413" s="10">
        <v>8.2100000000000009</v>
      </c>
      <c r="E5413" s="5" t="e">
        <f t="shared" si="84"/>
        <v>#REF!</v>
      </c>
    </row>
    <row r="5414" spans="1:5" ht="13.8" x14ac:dyDescent="0.3">
      <c r="A5414" s="6">
        <v>87878</v>
      </c>
      <c r="B5414" s="6" t="s">
        <v>10842</v>
      </c>
      <c r="C5414" s="6" t="s">
        <v>5530</v>
      </c>
      <c r="D5414" s="10">
        <v>3.01</v>
      </c>
      <c r="E5414" s="5" t="e">
        <f t="shared" si="84"/>
        <v>#REF!</v>
      </c>
    </row>
    <row r="5415" spans="1:5" ht="13.8" x14ac:dyDescent="0.3">
      <c r="A5415" s="6">
        <v>87879</v>
      </c>
      <c r="B5415" s="6" t="s">
        <v>10843</v>
      </c>
      <c r="C5415" s="6" t="s">
        <v>5530</v>
      </c>
      <c r="D5415" s="10">
        <v>2.6</v>
      </c>
      <c r="E5415" s="5" t="e">
        <f t="shared" si="84"/>
        <v>#REF!</v>
      </c>
    </row>
    <row r="5416" spans="1:5" ht="13.8" x14ac:dyDescent="0.3">
      <c r="A5416" s="6">
        <v>87881</v>
      </c>
      <c r="B5416" s="6" t="s">
        <v>10844</v>
      </c>
      <c r="C5416" s="6" t="s">
        <v>5530</v>
      </c>
      <c r="D5416" s="10">
        <v>3.37</v>
      </c>
      <c r="E5416" s="5" t="e">
        <f t="shared" si="84"/>
        <v>#REF!</v>
      </c>
    </row>
    <row r="5417" spans="1:5" ht="13.8" x14ac:dyDescent="0.3">
      <c r="A5417" s="6">
        <v>87882</v>
      </c>
      <c r="B5417" s="6" t="s">
        <v>10845</v>
      </c>
      <c r="C5417" s="6" t="s">
        <v>5530</v>
      </c>
      <c r="D5417" s="10">
        <v>3.25</v>
      </c>
      <c r="E5417" s="5" t="e">
        <f t="shared" si="84"/>
        <v>#REF!</v>
      </c>
    </row>
    <row r="5418" spans="1:5" ht="13.8" x14ac:dyDescent="0.3">
      <c r="A5418" s="6">
        <v>87884</v>
      </c>
      <c r="B5418" s="6" t="s">
        <v>10846</v>
      </c>
      <c r="C5418" s="6" t="s">
        <v>5530</v>
      </c>
      <c r="D5418" s="10">
        <v>8.43</v>
      </c>
      <c r="E5418" s="5" t="e">
        <f t="shared" si="84"/>
        <v>#REF!</v>
      </c>
    </row>
    <row r="5419" spans="1:5" ht="13.8" x14ac:dyDescent="0.3">
      <c r="A5419" s="6">
        <v>87885</v>
      </c>
      <c r="B5419" s="6" t="s">
        <v>10847</v>
      </c>
      <c r="C5419" s="6" t="s">
        <v>5530</v>
      </c>
      <c r="D5419" s="10">
        <v>8.1300000000000008</v>
      </c>
      <c r="E5419" s="5" t="e">
        <f t="shared" si="84"/>
        <v>#REF!</v>
      </c>
    </row>
    <row r="5420" spans="1:5" ht="13.8" x14ac:dyDescent="0.3">
      <c r="A5420" s="6">
        <v>87886</v>
      </c>
      <c r="B5420" s="6" t="s">
        <v>10848</v>
      </c>
      <c r="C5420" s="6" t="s">
        <v>5530</v>
      </c>
      <c r="D5420" s="10">
        <v>20.21</v>
      </c>
      <c r="E5420" s="5" t="e">
        <f t="shared" si="84"/>
        <v>#REF!</v>
      </c>
    </row>
    <row r="5421" spans="1:5" ht="13.8" x14ac:dyDescent="0.3">
      <c r="A5421" s="6">
        <v>87887</v>
      </c>
      <c r="B5421" s="6" t="s">
        <v>10849</v>
      </c>
      <c r="C5421" s="6" t="s">
        <v>5530</v>
      </c>
      <c r="D5421" s="10">
        <v>19.61</v>
      </c>
      <c r="E5421" s="5" t="e">
        <f t="shared" si="84"/>
        <v>#REF!</v>
      </c>
    </row>
    <row r="5422" spans="1:5" ht="13.8" x14ac:dyDescent="0.3">
      <c r="A5422" s="6">
        <v>87888</v>
      </c>
      <c r="B5422" s="6" t="s">
        <v>10850</v>
      </c>
      <c r="C5422" s="6" t="s">
        <v>5530</v>
      </c>
      <c r="D5422" s="10">
        <v>4.43</v>
      </c>
      <c r="E5422" s="5" t="e">
        <f t="shared" si="84"/>
        <v>#REF!</v>
      </c>
    </row>
    <row r="5423" spans="1:5" ht="13.8" x14ac:dyDescent="0.3">
      <c r="A5423" s="6">
        <v>87889</v>
      </c>
      <c r="B5423" s="6" t="s">
        <v>10851</v>
      </c>
      <c r="C5423" s="6" t="s">
        <v>5530</v>
      </c>
      <c r="D5423" s="10">
        <v>4.3099999999999996</v>
      </c>
      <c r="E5423" s="5" t="e">
        <f t="shared" si="84"/>
        <v>#REF!</v>
      </c>
    </row>
    <row r="5424" spans="1:5" ht="13.8" x14ac:dyDescent="0.3">
      <c r="A5424" s="6">
        <v>87891</v>
      </c>
      <c r="B5424" s="6" t="s">
        <v>10852</v>
      </c>
      <c r="C5424" s="6" t="s">
        <v>5530</v>
      </c>
      <c r="D5424" s="10">
        <v>9.49</v>
      </c>
      <c r="E5424" s="5" t="e">
        <f t="shared" si="84"/>
        <v>#REF!</v>
      </c>
    </row>
    <row r="5425" spans="1:5" ht="13.8" x14ac:dyDescent="0.3">
      <c r="A5425" s="6">
        <v>87892</v>
      </c>
      <c r="B5425" s="6" t="s">
        <v>10853</v>
      </c>
      <c r="C5425" s="6" t="s">
        <v>5530</v>
      </c>
      <c r="D5425" s="10">
        <v>9.19</v>
      </c>
      <c r="E5425" s="5" t="e">
        <f t="shared" si="84"/>
        <v>#REF!</v>
      </c>
    </row>
    <row r="5426" spans="1:5" ht="13.8" x14ac:dyDescent="0.3">
      <c r="A5426" s="6">
        <v>87893</v>
      </c>
      <c r="B5426" s="6" t="s">
        <v>10854</v>
      </c>
      <c r="C5426" s="6" t="s">
        <v>5530</v>
      </c>
      <c r="D5426" s="10">
        <v>4.74</v>
      </c>
      <c r="E5426" s="5" t="e">
        <f t="shared" si="84"/>
        <v>#REF!</v>
      </c>
    </row>
    <row r="5427" spans="1:5" ht="13.8" x14ac:dyDescent="0.3">
      <c r="A5427" s="6">
        <v>87894</v>
      </c>
      <c r="B5427" s="6" t="s">
        <v>10855</v>
      </c>
      <c r="C5427" s="6" t="s">
        <v>5530</v>
      </c>
      <c r="D5427" s="10">
        <v>4.33</v>
      </c>
      <c r="E5427" s="5" t="e">
        <f t="shared" si="84"/>
        <v>#REF!</v>
      </c>
    </row>
    <row r="5428" spans="1:5" ht="13.8" x14ac:dyDescent="0.3">
      <c r="A5428" s="6">
        <v>87896</v>
      </c>
      <c r="B5428" s="6" t="s">
        <v>10856</v>
      </c>
      <c r="C5428" s="6" t="s">
        <v>5530</v>
      </c>
      <c r="D5428" s="10">
        <v>4.29</v>
      </c>
      <c r="E5428" s="5" t="e">
        <f t="shared" si="84"/>
        <v>#REF!</v>
      </c>
    </row>
    <row r="5429" spans="1:5" ht="13.8" x14ac:dyDescent="0.3">
      <c r="A5429" s="6">
        <v>87897</v>
      </c>
      <c r="B5429" s="6" t="s">
        <v>10857</v>
      </c>
      <c r="C5429" s="6" t="s">
        <v>5530</v>
      </c>
      <c r="D5429" s="10">
        <v>3.88</v>
      </c>
      <c r="E5429" s="5" t="e">
        <f t="shared" si="84"/>
        <v>#REF!</v>
      </c>
    </row>
    <row r="5430" spans="1:5" ht="13.8" x14ac:dyDescent="0.3">
      <c r="A5430" s="6">
        <v>87899</v>
      </c>
      <c r="B5430" s="6" t="s">
        <v>10858</v>
      </c>
      <c r="C5430" s="6" t="s">
        <v>5530</v>
      </c>
      <c r="D5430" s="10">
        <v>5.3</v>
      </c>
      <c r="E5430" s="5" t="e">
        <f t="shared" si="84"/>
        <v>#REF!</v>
      </c>
    </row>
    <row r="5431" spans="1:5" ht="13.8" x14ac:dyDescent="0.3">
      <c r="A5431" s="6">
        <v>87900</v>
      </c>
      <c r="B5431" s="6" t="s">
        <v>10859</v>
      </c>
      <c r="C5431" s="6" t="s">
        <v>5530</v>
      </c>
      <c r="D5431" s="10">
        <v>5.18</v>
      </c>
      <c r="E5431" s="5" t="e">
        <f t="shared" si="84"/>
        <v>#REF!</v>
      </c>
    </row>
    <row r="5432" spans="1:5" ht="13.8" x14ac:dyDescent="0.3">
      <c r="A5432" s="6">
        <v>87902</v>
      </c>
      <c r="B5432" s="6" t="s">
        <v>10860</v>
      </c>
      <c r="C5432" s="6" t="s">
        <v>5530</v>
      </c>
      <c r="D5432" s="10">
        <v>10.36</v>
      </c>
      <c r="E5432" s="5" t="e">
        <f t="shared" si="84"/>
        <v>#REF!</v>
      </c>
    </row>
    <row r="5433" spans="1:5" ht="13.8" x14ac:dyDescent="0.3">
      <c r="A5433" s="6">
        <v>87903</v>
      </c>
      <c r="B5433" s="6" t="s">
        <v>10861</v>
      </c>
      <c r="C5433" s="6" t="s">
        <v>5530</v>
      </c>
      <c r="D5433" s="10">
        <v>10.06</v>
      </c>
      <c r="E5433" s="5" t="e">
        <f t="shared" si="84"/>
        <v>#REF!</v>
      </c>
    </row>
    <row r="5434" spans="1:5" ht="13.8" x14ac:dyDescent="0.3">
      <c r="A5434" s="6">
        <v>87904</v>
      </c>
      <c r="B5434" s="6" t="s">
        <v>10862</v>
      </c>
      <c r="C5434" s="6" t="s">
        <v>5530</v>
      </c>
      <c r="D5434" s="10">
        <v>6.16</v>
      </c>
      <c r="E5434" s="5" t="e">
        <f t="shared" si="84"/>
        <v>#REF!</v>
      </c>
    </row>
    <row r="5435" spans="1:5" ht="13.8" x14ac:dyDescent="0.3">
      <c r="A5435" s="6">
        <v>87905</v>
      </c>
      <c r="B5435" s="6" t="s">
        <v>10863</v>
      </c>
      <c r="C5435" s="6" t="s">
        <v>5530</v>
      </c>
      <c r="D5435" s="10">
        <v>5.75</v>
      </c>
      <c r="E5435" s="5" t="e">
        <f t="shared" si="84"/>
        <v>#REF!</v>
      </c>
    </row>
    <row r="5436" spans="1:5" ht="13.8" x14ac:dyDescent="0.3">
      <c r="A5436" s="6">
        <v>87907</v>
      </c>
      <c r="B5436" s="6" t="s">
        <v>10864</v>
      </c>
      <c r="C5436" s="6" t="s">
        <v>5530</v>
      </c>
      <c r="D5436" s="10">
        <v>5.54</v>
      </c>
      <c r="E5436" s="5" t="e">
        <f t="shared" si="84"/>
        <v>#REF!</v>
      </c>
    </row>
    <row r="5437" spans="1:5" ht="13.8" x14ac:dyDescent="0.3">
      <c r="A5437" s="6">
        <v>87908</v>
      </c>
      <c r="B5437" s="6" t="s">
        <v>10865</v>
      </c>
      <c r="C5437" s="6" t="s">
        <v>5530</v>
      </c>
      <c r="D5437" s="10">
        <v>5.13</v>
      </c>
      <c r="E5437" s="5" t="e">
        <f t="shared" si="84"/>
        <v>#REF!</v>
      </c>
    </row>
    <row r="5438" spans="1:5" ht="13.8" x14ac:dyDescent="0.3">
      <c r="A5438" s="6">
        <v>87910</v>
      </c>
      <c r="B5438" s="6" t="s">
        <v>10866</v>
      </c>
      <c r="C5438" s="6" t="s">
        <v>5530</v>
      </c>
      <c r="D5438" s="10">
        <v>20.170000000000002</v>
      </c>
      <c r="E5438" s="5" t="e">
        <f t="shared" si="84"/>
        <v>#REF!</v>
      </c>
    </row>
    <row r="5439" spans="1:5" ht="13.8" x14ac:dyDescent="0.3">
      <c r="A5439" s="6">
        <v>87911</v>
      </c>
      <c r="B5439" s="6" t="s">
        <v>10867</v>
      </c>
      <c r="C5439" s="6" t="s">
        <v>5530</v>
      </c>
      <c r="D5439" s="10">
        <v>19.57</v>
      </c>
      <c r="E5439" s="5" t="e">
        <f t="shared" si="84"/>
        <v>#REF!</v>
      </c>
    </row>
    <row r="5440" spans="1:5" ht="13.8" x14ac:dyDescent="0.3">
      <c r="A5440" s="6">
        <v>87411</v>
      </c>
      <c r="B5440" s="6" t="s">
        <v>10868</v>
      </c>
      <c r="C5440" s="6" t="s">
        <v>5530</v>
      </c>
      <c r="D5440" s="10">
        <v>9.2799999999999994</v>
      </c>
      <c r="E5440" s="5" t="e">
        <f t="shared" si="84"/>
        <v>#REF!</v>
      </c>
    </row>
    <row r="5441" spans="1:5" ht="13.8" x14ac:dyDescent="0.3">
      <c r="A5441" s="6">
        <v>87412</v>
      </c>
      <c r="B5441" s="6" t="s">
        <v>10869</v>
      </c>
      <c r="C5441" s="6" t="s">
        <v>5530</v>
      </c>
      <c r="D5441" s="10">
        <v>13.95</v>
      </c>
      <c r="E5441" s="5" t="e">
        <f t="shared" si="84"/>
        <v>#REF!</v>
      </c>
    </row>
    <row r="5442" spans="1:5" ht="13.8" x14ac:dyDescent="0.3">
      <c r="A5442" s="6">
        <v>87413</v>
      </c>
      <c r="B5442" s="6" t="s">
        <v>10870</v>
      </c>
      <c r="C5442" s="6" t="s">
        <v>5530</v>
      </c>
      <c r="D5442" s="10">
        <v>16.61</v>
      </c>
      <c r="E5442" s="5" t="e">
        <f t="shared" si="84"/>
        <v>#REF!</v>
      </c>
    </row>
    <row r="5443" spans="1:5" ht="13.8" x14ac:dyDescent="0.3">
      <c r="A5443" s="6">
        <v>87414</v>
      </c>
      <c r="B5443" s="6" t="s">
        <v>10871</v>
      </c>
      <c r="C5443" s="6" t="s">
        <v>5530</v>
      </c>
      <c r="D5443" s="10">
        <v>13.31</v>
      </c>
      <c r="E5443" s="5" t="e">
        <f t="shared" si="84"/>
        <v>#REF!</v>
      </c>
    </row>
    <row r="5444" spans="1:5" ht="13.8" x14ac:dyDescent="0.3">
      <c r="A5444" s="6">
        <v>87415</v>
      </c>
      <c r="B5444" s="6" t="s">
        <v>10872</v>
      </c>
      <c r="C5444" s="6" t="s">
        <v>5530</v>
      </c>
      <c r="D5444" s="10">
        <v>17.829999999999998</v>
      </c>
      <c r="E5444" s="5" t="e">
        <f t="shared" si="84"/>
        <v>#REF!</v>
      </c>
    </row>
    <row r="5445" spans="1:5" ht="13.8" x14ac:dyDescent="0.3">
      <c r="A5445" s="6">
        <v>87416</v>
      </c>
      <c r="B5445" s="6" t="s">
        <v>10873</v>
      </c>
      <c r="C5445" s="6" t="s">
        <v>5530</v>
      </c>
      <c r="D5445" s="10">
        <v>20.66</v>
      </c>
      <c r="E5445" s="5" t="e">
        <f t="shared" si="84"/>
        <v>#REF!</v>
      </c>
    </row>
    <row r="5446" spans="1:5" ht="13.8" x14ac:dyDescent="0.3">
      <c r="A5446" s="6">
        <v>87417</v>
      </c>
      <c r="B5446" s="6" t="s">
        <v>10874</v>
      </c>
      <c r="C5446" s="6" t="s">
        <v>5530</v>
      </c>
      <c r="D5446" s="10">
        <v>9.94</v>
      </c>
      <c r="E5446" s="5" t="e">
        <f t="shared" si="84"/>
        <v>#REF!</v>
      </c>
    </row>
    <row r="5447" spans="1:5" ht="13.8" x14ac:dyDescent="0.3">
      <c r="A5447" s="6">
        <v>87418</v>
      </c>
      <c r="B5447" s="6" t="s">
        <v>10875</v>
      </c>
      <c r="C5447" s="6" t="s">
        <v>5530</v>
      </c>
      <c r="D5447" s="10">
        <v>10.28</v>
      </c>
      <c r="E5447" s="5" t="e">
        <f t="shared" si="84"/>
        <v>#REF!</v>
      </c>
    </row>
    <row r="5448" spans="1:5" ht="13.8" x14ac:dyDescent="0.3">
      <c r="A5448" s="6">
        <v>87419</v>
      </c>
      <c r="B5448" s="6" t="s">
        <v>10876</v>
      </c>
      <c r="C5448" s="6" t="s">
        <v>5530</v>
      </c>
      <c r="D5448" s="10">
        <v>11.29</v>
      </c>
      <c r="E5448" s="5" t="e">
        <f t="shared" ref="E5448:E5511" si="85">TRUNC(D5448-(D5448*$F$3),2)</f>
        <v>#REF!</v>
      </c>
    </row>
    <row r="5449" spans="1:5" ht="13.8" x14ac:dyDescent="0.3">
      <c r="A5449" s="6">
        <v>87420</v>
      </c>
      <c r="B5449" s="6" t="s">
        <v>10877</v>
      </c>
      <c r="C5449" s="6" t="s">
        <v>5530</v>
      </c>
      <c r="D5449" s="10">
        <v>14.48</v>
      </c>
      <c r="E5449" s="5" t="e">
        <f t="shared" si="85"/>
        <v>#REF!</v>
      </c>
    </row>
    <row r="5450" spans="1:5" ht="13.8" x14ac:dyDescent="0.3">
      <c r="A5450" s="6">
        <v>87421</v>
      </c>
      <c r="B5450" s="6" t="s">
        <v>10878</v>
      </c>
      <c r="C5450" s="6" t="s">
        <v>5530</v>
      </c>
      <c r="D5450" s="10">
        <v>14.83</v>
      </c>
      <c r="E5450" s="5" t="e">
        <f t="shared" si="85"/>
        <v>#REF!</v>
      </c>
    </row>
    <row r="5451" spans="1:5" ht="13.8" x14ac:dyDescent="0.3">
      <c r="A5451" s="6">
        <v>87422</v>
      </c>
      <c r="B5451" s="6" t="s">
        <v>10879</v>
      </c>
      <c r="C5451" s="6" t="s">
        <v>5530</v>
      </c>
      <c r="D5451" s="10">
        <v>15.83</v>
      </c>
      <c r="E5451" s="5" t="e">
        <f t="shared" si="85"/>
        <v>#REF!</v>
      </c>
    </row>
    <row r="5452" spans="1:5" ht="13.8" x14ac:dyDescent="0.3">
      <c r="A5452" s="6">
        <v>87423</v>
      </c>
      <c r="B5452" s="6" t="s">
        <v>10880</v>
      </c>
      <c r="C5452" s="6" t="s">
        <v>5530</v>
      </c>
      <c r="D5452" s="10">
        <v>20.149999999999999</v>
      </c>
      <c r="E5452" s="5" t="e">
        <f t="shared" si="85"/>
        <v>#REF!</v>
      </c>
    </row>
    <row r="5453" spans="1:5" ht="13.8" x14ac:dyDescent="0.3">
      <c r="A5453" s="6">
        <v>87424</v>
      </c>
      <c r="B5453" s="6" t="s">
        <v>10881</v>
      </c>
      <c r="C5453" s="6" t="s">
        <v>5530</v>
      </c>
      <c r="D5453" s="10">
        <v>20.66</v>
      </c>
      <c r="E5453" s="5" t="e">
        <f t="shared" si="85"/>
        <v>#REF!</v>
      </c>
    </row>
    <row r="5454" spans="1:5" ht="13.8" x14ac:dyDescent="0.3">
      <c r="A5454" s="6">
        <v>87425</v>
      </c>
      <c r="B5454" s="6" t="s">
        <v>10882</v>
      </c>
      <c r="C5454" s="6" t="s">
        <v>5530</v>
      </c>
      <c r="D5454" s="10">
        <v>21.5</v>
      </c>
      <c r="E5454" s="5" t="e">
        <f t="shared" si="85"/>
        <v>#REF!</v>
      </c>
    </row>
    <row r="5455" spans="1:5" ht="13.8" x14ac:dyDescent="0.3">
      <c r="A5455" s="6">
        <v>87426</v>
      </c>
      <c r="B5455" s="6" t="s">
        <v>10883</v>
      </c>
      <c r="C5455" s="6" t="s">
        <v>5530</v>
      </c>
      <c r="D5455" s="10">
        <v>23.3</v>
      </c>
      <c r="E5455" s="5" t="e">
        <f t="shared" si="85"/>
        <v>#REF!</v>
      </c>
    </row>
    <row r="5456" spans="1:5" ht="13.8" x14ac:dyDescent="0.3">
      <c r="A5456" s="6">
        <v>87427</v>
      </c>
      <c r="B5456" s="6" t="s">
        <v>10884</v>
      </c>
      <c r="C5456" s="6" t="s">
        <v>5530</v>
      </c>
      <c r="D5456" s="10">
        <v>23.81</v>
      </c>
      <c r="E5456" s="5" t="e">
        <f t="shared" si="85"/>
        <v>#REF!</v>
      </c>
    </row>
    <row r="5457" spans="1:5" ht="13.8" x14ac:dyDescent="0.3">
      <c r="A5457" s="6">
        <v>87428</v>
      </c>
      <c r="B5457" s="6" t="s">
        <v>10885</v>
      </c>
      <c r="C5457" s="6" t="s">
        <v>5530</v>
      </c>
      <c r="D5457" s="10">
        <v>24.64</v>
      </c>
      <c r="E5457" s="5" t="e">
        <f t="shared" si="85"/>
        <v>#REF!</v>
      </c>
    </row>
    <row r="5458" spans="1:5" ht="13.8" x14ac:dyDescent="0.3">
      <c r="A5458" s="6">
        <v>87429</v>
      </c>
      <c r="B5458" s="6" t="s">
        <v>10886</v>
      </c>
      <c r="C5458" s="6" t="s">
        <v>5530</v>
      </c>
      <c r="D5458" s="10">
        <v>11.26</v>
      </c>
      <c r="E5458" s="5" t="e">
        <f t="shared" si="85"/>
        <v>#REF!</v>
      </c>
    </row>
    <row r="5459" spans="1:5" ht="13.8" x14ac:dyDescent="0.3">
      <c r="A5459" s="6">
        <v>87430</v>
      </c>
      <c r="B5459" s="6" t="s">
        <v>10887</v>
      </c>
      <c r="C5459" s="6" t="s">
        <v>5530</v>
      </c>
      <c r="D5459" s="10">
        <v>11.6</v>
      </c>
      <c r="E5459" s="5" t="e">
        <f t="shared" si="85"/>
        <v>#REF!</v>
      </c>
    </row>
    <row r="5460" spans="1:5" ht="13.8" x14ac:dyDescent="0.3">
      <c r="A5460" s="6">
        <v>87431</v>
      </c>
      <c r="B5460" s="6" t="s">
        <v>10888</v>
      </c>
      <c r="C5460" s="6" t="s">
        <v>5530</v>
      </c>
      <c r="D5460" s="10">
        <v>11.77</v>
      </c>
      <c r="E5460" s="5" t="e">
        <f t="shared" si="85"/>
        <v>#REF!</v>
      </c>
    </row>
    <row r="5461" spans="1:5" ht="13.8" x14ac:dyDescent="0.3">
      <c r="A5461" s="6">
        <v>87432</v>
      </c>
      <c r="B5461" s="6" t="s">
        <v>10889</v>
      </c>
      <c r="C5461" s="6" t="s">
        <v>5530</v>
      </c>
      <c r="D5461" s="10">
        <v>15.65</v>
      </c>
      <c r="E5461" s="5" t="e">
        <f t="shared" si="85"/>
        <v>#REF!</v>
      </c>
    </row>
    <row r="5462" spans="1:5" ht="13.8" x14ac:dyDescent="0.3">
      <c r="A5462" s="6">
        <v>87433</v>
      </c>
      <c r="B5462" s="6" t="s">
        <v>10890</v>
      </c>
      <c r="C5462" s="6" t="s">
        <v>5530</v>
      </c>
      <c r="D5462" s="10">
        <v>16.34</v>
      </c>
      <c r="E5462" s="5" t="e">
        <f t="shared" si="85"/>
        <v>#REF!</v>
      </c>
    </row>
    <row r="5463" spans="1:5" ht="13.8" x14ac:dyDescent="0.3">
      <c r="A5463" s="6">
        <v>87434</v>
      </c>
      <c r="B5463" s="6" t="s">
        <v>10891</v>
      </c>
      <c r="C5463" s="6" t="s">
        <v>5530</v>
      </c>
      <c r="D5463" s="10">
        <v>16.82</v>
      </c>
      <c r="E5463" s="5" t="e">
        <f t="shared" si="85"/>
        <v>#REF!</v>
      </c>
    </row>
    <row r="5464" spans="1:5" ht="13.8" x14ac:dyDescent="0.3">
      <c r="A5464" s="6">
        <v>87435</v>
      </c>
      <c r="B5464" s="6" t="s">
        <v>10892</v>
      </c>
      <c r="C5464" s="6" t="s">
        <v>5530</v>
      </c>
      <c r="D5464" s="10">
        <v>17.82</v>
      </c>
      <c r="E5464" s="5" t="e">
        <f t="shared" si="85"/>
        <v>#REF!</v>
      </c>
    </row>
    <row r="5465" spans="1:5" ht="13.8" x14ac:dyDescent="0.3">
      <c r="A5465" s="6">
        <v>87436</v>
      </c>
      <c r="B5465" s="6" t="s">
        <v>10893</v>
      </c>
      <c r="C5465" s="6" t="s">
        <v>5530</v>
      </c>
      <c r="D5465" s="10">
        <v>19</v>
      </c>
      <c r="E5465" s="5" t="e">
        <f t="shared" si="85"/>
        <v>#REF!</v>
      </c>
    </row>
    <row r="5466" spans="1:5" ht="13.8" x14ac:dyDescent="0.3">
      <c r="A5466" s="6">
        <v>87437</v>
      </c>
      <c r="B5466" s="6" t="s">
        <v>10894</v>
      </c>
      <c r="C5466" s="6" t="s">
        <v>5530</v>
      </c>
      <c r="D5466" s="10">
        <v>19.829999999999998</v>
      </c>
      <c r="E5466" s="5" t="e">
        <f t="shared" si="85"/>
        <v>#REF!</v>
      </c>
    </row>
    <row r="5467" spans="1:5" ht="13.8" x14ac:dyDescent="0.3">
      <c r="A5467" s="6">
        <v>87438</v>
      </c>
      <c r="B5467" s="6" t="s">
        <v>10895</v>
      </c>
      <c r="C5467" s="6" t="s">
        <v>5530</v>
      </c>
      <c r="D5467" s="10">
        <v>21.73</v>
      </c>
      <c r="E5467" s="5" t="e">
        <f t="shared" si="85"/>
        <v>#REF!</v>
      </c>
    </row>
    <row r="5468" spans="1:5" ht="13.8" x14ac:dyDescent="0.3">
      <c r="A5468" s="6">
        <v>87439</v>
      </c>
      <c r="B5468" s="6" t="s">
        <v>10896</v>
      </c>
      <c r="C5468" s="6" t="s">
        <v>5530</v>
      </c>
      <c r="D5468" s="10">
        <v>23.22</v>
      </c>
      <c r="E5468" s="5" t="e">
        <f t="shared" si="85"/>
        <v>#REF!</v>
      </c>
    </row>
    <row r="5469" spans="1:5" ht="13.8" x14ac:dyDescent="0.3">
      <c r="A5469" s="6">
        <v>87440</v>
      </c>
      <c r="B5469" s="6" t="s">
        <v>10897</v>
      </c>
      <c r="C5469" s="6" t="s">
        <v>5530</v>
      </c>
      <c r="D5469" s="10">
        <v>23.91</v>
      </c>
      <c r="E5469" s="5" t="e">
        <f t="shared" si="85"/>
        <v>#REF!</v>
      </c>
    </row>
    <row r="5470" spans="1:5" ht="13.8" x14ac:dyDescent="0.3">
      <c r="A5470" s="6">
        <v>87527</v>
      </c>
      <c r="B5470" s="6" t="s">
        <v>10898</v>
      </c>
      <c r="C5470" s="6" t="s">
        <v>5530</v>
      </c>
      <c r="D5470" s="10">
        <v>24.69</v>
      </c>
      <c r="E5470" s="5" t="e">
        <f t="shared" si="85"/>
        <v>#REF!</v>
      </c>
    </row>
    <row r="5471" spans="1:5" ht="13.8" x14ac:dyDescent="0.3">
      <c r="A5471" s="6">
        <v>87528</v>
      </c>
      <c r="B5471" s="6" t="s">
        <v>10899</v>
      </c>
      <c r="C5471" s="6" t="s">
        <v>5530</v>
      </c>
      <c r="D5471" s="10">
        <v>28.29</v>
      </c>
      <c r="E5471" s="5" t="e">
        <f t="shared" si="85"/>
        <v>#REF!</v>
      </c>
    </row>
    <row r="5472" spans="1:5" ht="13.8" x14ac:dyDescent="0.3">
      <c r="A5472" s="6">
        <v>87529</v>
      </c>
      <c r="B5472" s="6" t="s">
        <v>10900</v>
      </c>
      <c r="C5472" s="6" t="s">
        <v>5530</v>
      </c>
      <c r="D5472" s="10">
        <v>22.22</v>
      </c>
      <c r="E5472" s="5" t="e">
        <f t="shared" si="85"/>
        <v>#REF!</v>
      </c>
    </row>
    <row r="5473" spans="1:5" ht="13.8" x14ac:dyDescent="0.3">
      <c r="A5473" s="6">
        <v>87530</v>
      </c>
      <c r="B5473" s="6" t="s">
        <v>10901</v>
      </c>
      <c r="C5473" s="6" t="s">
        <v>5530</v>
      </c>
      <c r="D5473" s="10">
        <v>25.82</v>
      </c>
      <c r="E5473" s="5" t="e">
        <f t="shared" si="85"/>
        <v>#REF!</v>
      </c>
    </row>
    <row r="5474" spans="1:5" ht="13.8" x14ac:dyDescent="0.3">
      <c r="A5474" s="6">
        <v>87531</v>
      </c>
      <c r="B5474" s="6" t="s">
        <v>10902</v>
      </c>
      <c r="C5474" s="6" t="s">
        <v>5530</v>
      </c>
      <c r="D5474" s="10">
        <v>21.34</v>
      </c>
      <c r="E5474" s="5" t="e">
        <f t="shared" si="85"/>
        <v>#REF!</v>
      </c>
    </row>
    <row r="5475" spans="1:5" ht="13.8" x14ac:dyDescent="0.3">
      <c r="A5475" s="6">
        <v>87532</v>
      </c>
      <c r="B5475" s="6" t="s">
        <v>10903</v>
      </c>
      <c r="C5475" s="6" t="s">
        <v>5530</v>
      </c>
      <c r="D5475" s="10">
        <v>24.94</v>
      </c>
      <c r="E5475" s="5" t="e">
        <f t="shared" si="85"/>
        <v>#REF!</v>
      </c>
    </row>
    <row r="5476" spans="1:5" ht="13.8" x14ac:dyDescent="0.3">
      <c r="A5476" s="6">
        <v>87535</v>
      </c>
      <c r="B5476" s="6" t="s">
        <v>10904</v>
      </c>
      <c r="C5476" s="6" t="s">
        <v>5530</v>
      </c>
      <c r="D5476" s="10">
        <v>18.86</v>
      </c>
      <c r="E5476" s="5" t="e">
        <f t="shared" si="85"/>
        <v>#REF!</v>
      </c>
    </row>
    <row r="5477" spans="1:5" ht="13.8" x14ac:dyDescent="0.3">
      <c r="A5477" s="6">
        <v>87536</v>
      </c>
      <c r="B5477" s="6" t="s">
        <v>10905</v>
      </c>
      <c r="C5477" s="6" t="s">
        <v>5530</v>
      </c>
      <c r="D5477" s="10">
        <v>22.46</v>
      </c>
      <c r="E5477" s="5" t="e">
        <f t="shared" si="85"/>
        <v>#REF!</v>
      </c>
    </row>
    <row r="5478" spans="1:5" ht="13.8" x14ac:dyDescent="0.3">
      <c r="A5478" s="6">
        <v>87537</v>
      </c>
      <c r="B5478" s="6" t="s">
        <v>10906</v>
      </c>
      <c r="C5478" s="6" t="s">
        <v>5530</v>
      </c>
      <c r="D5478" s="10">
        <v>48.7</v>
      </c>
      <c r="E5478" s="5" t="e">
        <f t="shared" si="85"/>
        <v>#REF!</v>
      </c>
    </row>
    <row r="5479" spans="1:5" ht="13.8" x14ac:dyDescent="0.3">
      <c r="A5479" s="6">
        <v>87538</v>
      </c>
      <c r="B5479" s="6" t="s">
        <v>10907</v>
      </c>
      <c r="C5479" s="6" t="s">
        <v>5530</v>
      </c>
      <c r="D5479" s="10">
        <v>46.6</v>
      </c>
      <c r="E5479" s="5" t="e">
        <f t="shared" si="85"/>
        <v>#REF!</v>
      </c>
    </row>
    <row r="5480" spans="1:5" ht="13.8" x14ac:dyDescent="0.3">
      <c r="A5480" s="6">
        <v>87539</v>
      </c>
      <c r="B5480" s="6" t="s">
        <v>10908</v>
      </c>
      <c r="C5480" s="6" t="s">
        <v>5530</v>
      </c>
      <c r="D5480" s="10">
        <v>45.85</v>
      </c>
      <c r="E5480" s="5" t="e">
        <f t="shared" si="85"/>
        <v>#REF!</v>
      </c>
    </row>
    <row r="5481" spans="1:5" ht="13.8" x14ac:dyDescent="0.3">
      <c r="A5481" s="6">
        <v>87541</v>
      </c>
      <c r="B5481" s="6" t="s">
        <v>10909</v>
      </c>
      <c r="C5481" s="6" t="s">
        <v>5530</v>
      </c>
      <c r="D5481" s="10">
        <v>43.75</v>
      </c>
      <c r="E5481" s="5" t="e">
        <f t="shared" si="85"/>
        <v>#REF!</v>
      </c>
    </row>
    <row r="5482" spans="1:5" ht="13.8" x14ac:dyDescent="0.3">
      <c r="A5482" s="6">
        <v>87543</v>
      </c>
      <c r="B5482" s="6" t="s">
        <v>10910</v>
      </c>
      <c r="C5482" s="6" t="s">
        <v>5530</v>
      </c>
      <c r="D5482" s="10">
        <v>15.34</v>
      </c>
      <c r="E5482" s="5" t="e">
        <f t="shared" si="85"/>
        <v>#REF!</v>
      </c>
    </row>
    <row r="5483" spans="1:5" ht="13.8" x14ac:dyDescent="0.3">
      <c r="A5483" s="6">
        <v>87545</v>
      </c>
      <c r="B5483" s="6" t="s">
        <v>10911</v>
      </c>
      <c r="C5483" s="6" t="s">
        <v>5530</v>
      </c>
      <c r="D5483" s="10">
        <v>16.93</v>
      </c>
      <c r="E5483" s="5" t="e">
        <f t="shared" si="85"/>
        <v>#REF!</v>
      </c>
    </row>
    <row r="5484" spans="1:5" ht="13.8" x14ac:dyDescent="0.3">
      <c r="A5484" s="6">
        <v>87546</v>
      </c>
      <c r="B5484" s="6" t="s">
        <v>10912</v>
      </c>
      <c r="C5484" s="6" t="s">
        <v>5530</v>
      </c>
      <c r="D5484" s="10">
        <v>18.97</v>
      </c>
      <c r="E5484" s="5" t="e">
        <f t="shared" si="85"/>
        <v>#REF!</v>
      </c>
    </row>
    <row r="5485" spans="1:5" ht="13.8" x14ac:dyDescent="0.3">
      <c r="A5485" s="6">
        <v>87547</v>
      </c>
      <c r="B5485" s="6" t="s">
        <v>10913</v>
      </c>
      <c r="C5485" s="6" t="s">
        <v>5530</v>
      </c>
      <c r="D5485" s="10">
        <v>14.48</v>
      </c>
      <c r="E5485" s="5" t="e">
        <f t="shared" si="85"/>
        <v>#REF!</v>
      </c>
    </row>
    <row r="5486" spans="1:5" ht="13.8" x14ac:dyDescent="0.3">
      <c r="A5486" s="6">
        <v>87548</v>
      </c>
      <c r="B5486" s="6" t="s">
        <v>10914</v>
      </c>
      <c r="C5486" s="6" t="s">
        <v>5530</v>
      </c>
      <c r="D5486" s="10">
        <v>16.52</v>
      </c>
      <c r="E5486" s="5" t="e">
        <f t="shared" si="85"/>
        <v>#REF!</v>
      </c>
    </row>
    <row r="5487" spans="1:5" ht="13.8" x14ac:dyDescent="0.3">
      <c r="A5487" s="6">
        <v>87549</v>
      </c>
      <c r="B5487" s="6" t="s">
        <v>10915</v>
      </c>
      <c r="C5487" s="6" t="s">
        <v>5530</v>
      </c>
      <c r="D5487" s="10">
        <v>13.59</v>
      </c>
      <c r="E5487" s="5" t="e">
        <f t="shared" si="85"/>
        <v>#REF!</v>
      </c>
    </row>
    <row r="5488" spans="1:5" ht="13.8" x14ac:dyDescent="0.3">
      <c r="A5488" s="6">
        <v>87550</v>
      </c>
      <c r="B5488" s="6" t="s">
        <v>10916</v>
      </c>
      <c r="C5488" s="6" t="s">
        <v>5530</v>
      </c>
      <c r="D5488" s="10">
        <v>15.63</v>
      </c>
      <c r="E5488" s="5" t="e">
        <f t="shared" si="85"/>
        <v>#REF!</v>
      </c>
    </row>
    <row r="5489" spans="1:5" ht="13.8" x14ac:dyDescent="0.3">
      <c r="A5489" s="6">
        <v>87553</v>
      </c>
      <c r="B5489" s="6" t="s">
        <v>10917</v>
      </c>
      <c r="C5489" s="6" t="s">
        <v>5530</v>
      </c>
      <c r="D5489" s="10">
        <v>11.11</v>
      </c>
      <c r="E5489" s="5" t="e">
        <f t="shared" si="85"/>
        <v>#REF!</v>
      </c>
    </row>
    <row r="5490" spans="1:5" ht="13.8" x14ac:dyDescent="0.3">
      <c r="A5490" s="6">
        <v>87554</v>
      </c>
      <c r="B5490" s="6" t="s">
        <v>10918</v>
      </c>
      <c r="C5490" s="6" t="s">
        <v>5530</v>
      </c>
      <c r="D5490" s="10">
        <v>13.15</v>
      </c>
      <c r="E5490" s="5" t="e">
        <f t="shared" si="85"/>
        <v>#REF!</v>
      </c>
    </row>
    <row r="5491" spans="1:5" ht="13.8" x14ac:dyDescent="0.3">
      <c r="A5491" s="6">
        <v>87555</v>
      </c>
      <c r="B5491" s="6" t="s">
        <v>10919</v>
      </c>
      <c r="C5491" s="6" t="s">
        <v>5530</v>
      </c>
      <c r="D5491" s="10">
        <v>29.74</v>
      </c>
      <c r="E5491" s="5" t="e">
        <f t="shared" si="85"/>
        <v>#REF!</v>
      </c>
    </row>
    <row r="5492" spans="1:5" ht="13.8" x14ac:dyDescent="0.3">
      <c r="A5492" s="6">
        <v>87556</v>
      </c>
      <c r="B5492" s="6" t="s">
        <v>10920</v>
      </c>
      <c r="C5492" s="6" t="s">
        <v>5530</v>
      </c>
      <c r="D5492" s="10">
        <v>27.67</v>
      </c>
      <c r="E5492" s="5" t="e">
        <f t="shared" si="85"/>
        <v>#REF!</v>
      </c>
    </row>
    <row r="5493" spans="1:5" ht="13.8" x14ac:dyDescent="0.3">
      <c r="A5493" s="6">
        <v>87557</v>
      </c>
      <c r="B5493" s="6" t="s">
        <v>10921</v>
      </c>
      <c r="C5493" s="6" t="s">
        <v>5530</v>
      </c>
      <c r="D5493" s="10">
        <v>26.9</v>
      </c>
      <c r="E5493" s="5" t="e">
        <f t="shared" si="85"/>
        <v>#REF!</v>
      </c>
    </row>
    <row r="5494" spans="1:5" ht="13.8" x14ac:dyDescent="0.3">
      <c r="A5494" s="6">
        <v>87559</v>
      </c>
      <c r="B5494" s="6" t="s">
        <v>10922</v>
      </c>
      <c r="C5494" s="6" t="s">
        <v>5530</v>
      </c>
      <c r="D5494" s="10">
        <v>24.8</v>
      </c>
      <c r="E5494" s="5" t="e">
        <f t="shared" si="85"/>
        <v>#REF!</v>
      </c>
    </row>
    <row r="5495" spans="1:5" ht="13.8" x14ac:dyDescent="0.3">
      <c r="A5495" s="6">
        <v>87561</v>
      </c>
      <c r="B5495" s="6" t="s">
        <v>10923</v>
      </c>
      <c r="C5495" s="6" t="s">
        <v>5530</v>
      </c>
      <c r="D5495" s="10">
        <v>27.09</v>
      </c>
      <c r="E5495" s="5" t="e">
        <f t="shared" si="85"/>
        <v>#REF!</v>
      </c>
    </row>
    <row r="5496" spans="1:5" ht="13.8" x14ac:dyDescent="0.3">
      <c r="A5496" s="6">
        <v>87775</v>
      </c>
      <c r="B5496" s="6" t="s">
        <v>10924</v>
      </c>
      <c r="C5496" s="6" t="s">
        <v>5530</v>
      </c>
      <c r="D5496" s="10">
        <v>35.85</v>
      </c>
      <c r="E5496" s="5" t="e">
        <f t="shared" si="85"/>
        <v>#REF!</v>
      </c>
    </row>
    <row r="5497" spans="1:5" ht="13.8" x14ac:dyDescent="0.3">
      <c r="A5497" s="6">
        <v>87777</v>
      </c>
      <c r="B5497" s="6" t="s">
        <v>10925</v>
      </c>
      <c r="C5497" s="6" t="s">
        <v>5530</v>
      </c>
      <c r="D5497" s="10">
        <v>38.86</v>
      </c>
      <c r="E5497" s="5" t="e">
        <f t="shared" si="85"/>
        <v>#REF!</v>
      </c>
    </row>
    <row r="5498" spans="1:5" ht="13.8" x14ac:dyDescent="0.3">
      <c r="A5498" s="6">
        <v>87778</v>
      </c>
      <c r="B5498" s="6" t="s">
        <v>10926</v>
      </c>
      <c r="C5498" s="6" t="s">
        <v>5530</v>
      </c>
      <c r="D5498" s="10">
        <v>54.09</v>
      </c>
      <c r="E5498" s="5" t="e">
        <f t="shared" si="85"/>
        <v>#REF!</v>
      </c>
    </row>
    <row r="5499" spans="1:5" ht="13.8" x14ac:dyDescent="0.3">
      <c r="A5499" s="6">
        <v>87779</v>
      </c>
      <c r="B5499" s="6" t="s">
        <v>10927</v>
      </c>
      <c r="C5499" s="6" t="s">
        <v>5530</v>
      </c>
      <c r="D5499" s="10">
        <v>41.69</v>
      </c>
      <c r="E5499" s="5" t="e">
        <f t="shared" si="85"/>
        <v>#REF!</v>
      </c>
    </row>
    <row r="5500" spans="1:5" ht="13.8" x14ac:dyDescent="0.3">
      <c r="A5500" s="6">
        <v>87781</v>
      </c>
      <c r="B5500" s="6" t="s">
        <v>10928</v>
      </c>
      <c r="C5500" s="6" t="s">
        <v>5530</v>
      </c>
      <c r="D5500" s="10">
        <v>45.73</v>
      </c>
      <c r="E5500" s="5" t="e">
        <f t="shared" si="85"/>
        <v>#REF!</v>
      </c>
    </row>
    <row r="5501" spans="1:5" ht="13.8" x14ac:dyDescent="0.3">
      <c r="A5501" s="6">
        <v>87783</v>
      </c>
      <c r="B5501" s="6" t="s">
        <v>10929</v>
      </c>
      <c r="C5501" s="6" t="s">
        <v>5530</v>
      </c>
      <c r="D5501" s="10">
        <v>67.55</v>
      </c>
      <c r="E5501" s="5" t="e">
        <f t="shared" si="85"/>
        <v>#REF!</v>
      </c>
    </row>
    <row r="5502" spans="1:5" ht="13.8" x14ac:dyDescent="0.3">
      <c r="A5502" s="6">
        <v>87784</v>
      </c>
      <c r="B5502" s="6" t="s">
        <v>10930</v>
      </c>
      <c r="C5502" s="6" t="s">
        <v>5530</v>
      </c>
      <c r="D5502" s="10">
        <v>47.54</v>
      </c>
      <c r="E5502" s="5" t="e">
        <f t="shared" si="85"/>
        <v>#REF!</v>
      </c>
    </row>
    <row r="5503" spans="1:5" ht="13.8" x14ac:dyDescent="0.3">
      <c r="A5503" s="6">
        <v>87786</v>
      </c>
      <c r="B5503" s="6" t="s">
        <v>10931</v>
      </c>
      <c r="C5503" s="6" t="s">
        <v>5530</v>
      </c>
      <c r="D5503" s="10">
        <v>52.6</v>
      </c>
      <c r="E5503" s="5" t="e">
        <f t="shared" si="85"/>
        <v>#REF!</v>
      </c>
    </row>
    <row r="5504" spans="1:5" ht="13.8" x14ac:dyDescent="0.3">
      <c r="A5504" s="6">
        <v>87787</v>
      </c>
      <c r="B5504" s="6" t="s">
        <v>10932</v>
      </c>
      <c r="C5504" s="6" t="s">
        <v>5530</v>
      </c>
      <c r="D5504" s="10">
        <v>81.03</v>
      </c>
      <c r="E5504" s="5" t="e">
        <f t="shared" si="85"/>
        <v>#REF!</v>
      </c>
    </row>
    <row r="5505" spans="1:5" ht="13.8" x14ac:dyDescent="0.3">
      <c r="A5505" s="6">
        <v>87788</v>
      </c>
      <c r="B5505" s="6" t="s">
        <v>10933</v>
      </c>
      <c r="C5505" s="6" t="s">
        <v>5530</v>
      </c>
      <c r="D5505" s="10">
        <v>61.52</v>
      </c>
      <c r="E5505" s="5" t="e">
        <f t="shared" si="85"/>
        <v>#REF!</v>
      </c>
    </row>
    <row r="5506" spans="1:5" ht="13.8" x14ac:dyDescent="0.3">
      <c r="A5506" s="6">
        <v>87790</v>
      </c>
      <c r="B5506" s="6" t="s">
        <v>10934</v>
      </c>
      <c r="C5506" s="6" t="s">
        <v>5530</v>
      </c>
      <c r="D5506" s="10">
        <v>67.09</v>
      </c>
      <c r="E5506" s="5" t="e">
        <f t="shared" si="85"/>
        <v>#REF!</v>
      </c>
    </row>
    <row r="5507" spans="1:5" ht="13.8" x14ac:dyDescent="0.3">
      <c r="A5507" s="6">
        <v>87791</v>
      </c>
      <c r="B5507" s="6" t="s">
        <v>10935</v>
      </c>
      <c r="C5507" s="6" t="s">
        <v>5530</v>
      </c>
      <c r="D5507" s="10">
        <v>95.94</v>
      </c>
      <c r="E5507" s="5" t="e">
        <f t="shared" si="85"/>
        <v>#REF!</v>
      </c>
    </row>
    <row r="5508" spans="1:5" ht="13.8" x14ac:dyDescent="0.3">
      <c r="A5508" s="6">
        <v>87792</v>
      </c>
      <c r="B5508" s="6" t="s">
        <v>10936</v>
      </c>
      <c r="C5508" s="6" t="s">
        <v>5530</v>
      </c>
      <c r="D5508" s="10">
        <v>23.37</v>
      </c>
      <c r="E5508" s="5" t="e">
        <f t="shared" si="85"/>
        <v>#REF!</v>
      </c>
    </row>
    <row r="5509" spans="1:5" ht="13.8" x14ac:dyDescent="0.3">
      <c r="A5509" s="6">
        <v>87794</v>
      </c>
      <c r="B5509" s="6" t="s">
        <v>10937</v>
      </c>
      <c r="C5509" s="6" t="s">
        <v>5530</v>
      </c>
      <c r="D5509" s="10">
        <v>26.17</v>
      </c>
      <c r="E5509" s="5" t="e">
        <f t="shared" si="85"/>
        <v>#REF!</v>
      </c>
    </row>
    <row r="5510" spans="1:5" ht="13.8" x14ac:dyDescent="0.3">
      <c r="A5510" s="6">
        <v>87795</v>
      </c>
      <c r="B5510" s="6" t="s">
        <v>10938</v>
      </c>
      <c r="C5510" s="6" t="s">
        <v>5530</v>
      </c>
      <c r="D5510" s="10">
        <v>40.119999999999997</v>
      </c>
      <c r="E5510" s="5" t="e">
        <f t="shared" si="85"/>
        <v>#REF!</v>
      </c>
    </row>
    <row r="5511" spans="1:5" ht="13.8" x14ac:dyDescent="0.3">
      <c r="A5511" s="6">
        <v>87797</v>
      </c>
      <c r="B5511" s="6" t="s">
        <v>10939</v>
      </c>
      <c r="C5511" s="6" t="s">
        <v>5530</v>
      </c>
      <c r="D5511" s="10">
        <v>29</v>
      </c>
      <c r="E5511" s="5" t="e">
        <f t="shared" si="85"/>
        <v>#REF!</v>
      </c>
    </row>
    <row r="5512" spans="1:5" ht="13.8" x14ac:dyDescent="0.3">
      <c r="A5512" s="6">
        <v>87799</v>
      </c>
      <c r="B5512" s="6" t="s">
        <v>10940</v>
      </c>
      <c r="C5512" s="6" t="s">
        <v>5530</v>
      </c>
      <c r="D5512" s="10">
        <v>32.76</v>
      </c>
      <c r="E5512" s="5" t="e">
        <f t="shared" ref="E5512:E5575" si="86">TRUNC(D5512-(D5512*$F$3),2)</f>
        <v>#REF!</v>
      </c>
    </row>
    <row r="5513" spans="1:5" ht="13.8" x14ac:dyDescent="0.3">
      <c r="A5513" s="6">
        <v>87800</v>
      </c>
      <c r="B5513" s="6" t="s">
        <v>10941</v>
      </c>
      <c r="C5513" s="6" t="s">
        <v>5530</v>
      </c>
      <c r="D5513" s="10">
        <v>52.87</v>
      </c>
      <c r="E5513" s="5" t="e">
        <f t="shared" si="86"/>
        <v>#REF!</v>
      </c>
    </row>
    <row r="5514" spans="1:5" ht="13.8" x14ac:dyDescent="0.3">
      <c r="A5514" s="6">
        <v>87801</v>
      </c>
      <c r="B5514" s="6" t="s">
        <v>10942</v>
      </c>
      <c r="C5514" s="6" t="s">
        <v>5530</v>
      </c>
      <c r="D5514" s="10">
        <v>34.630000000000003</v>
      </c>
      <c r="E5514" s="5" t="e">
        <f t="shared" si="86"/>
        <v>#REF!</v>
      </c>
    </row>
    <row r="5515" spans="1:5" ht="13.8" x14ac:dyDescent="0.3">
      <c r="A5515" s="6">
        <v>87803</v>
      </c>
      <c r="B5515" s="6" t="s">
        <v>10943</v>
      </c>
      <c r="C5515" s="6" t="s">
        <v>5530</v>
      </c>
      <c r="D5515" s="10">
        <v>39.35</v>
      </c>
      <c r="E5515" s="5" t="e">
        <f t="shared" si="86"/>
        <v>#REF!</v>
      </c>
    </row>
    <row r="5516" spans="1:5" ht="13.8" x14ac:dyDescent="0.3">
      <c r="A5516" s="6">
        <v>87804</v>
      </c>
      <c r="B5516" s="6" t="s">
        <v>10944</v>
      </c>
      <c r="C5516" s="6" t="s">
        <v>5530</v>
      </c>
      <c r="D5516" s="10">
        <v>65.62</v>
      </c>
      <c r="E5516" s="5" t="e">
        <f t="shared" si="86"/>
        <v>#REF!</v>
      </c>
    </row>
    <row r="5517" spans="1:5" ht="13.8" x14ac:dyDescent="0.3">
      <c r="A5517" s="6">
        <v>87805</v>
      </c>
      <c r="B5517" s="6" t="s">
        <v>10945</v>
      </c>
      <c r="C5517" s="6" t="s">
        <v>5530</v>
      </c>
      <c r="D5517" s="10">
        <v>39.97</v>
      </c>
      <c r="E5517" s="5" t="e">
        <f t="shared" si="86"/>
        <v>#REF!</v>
      </c>
    </row>
    <row r="5518" spans="1:5" ht="13.8" x14ac:dyDescent="0.3">
      <c r="A5518" s="6">
        <v>87807</v>
      </c>
      <c r="B5518" s="6" t="s">
        <v>10946</v>
      </c>
      <c r="C5518" s="6" t="s">
        <v>5530</v>
      </c>
      <c r="D5518" s="10">
        <v>45.18</v>
      </c>
      <c r="E5518" s="5" t="e">
        <f t="shared" si="86"/>
        <v>#REF!</v>
      </c>
    </row>
    <row r="5519" spans="1:5" ht="13.8" x14ac:dyDescent="0.3">
      <c r="A5519" s="6">
        <v>87808</v>
      </c>
      <c r="B5519" s="6" t="s">
        <v>10947</v>
      </c>
      <c r="C5519" s="6" t="s">
        <v>5530</v>
      </c>
      <c r="D5519" s="10">
        <v>71.67</v>
      </c>
      <c r="E5519" s="5" t="e">
        <f t="shared" si="86"/>
        <v>#REF!</v>
      </c>
    </row>
    <row r="5520" spans="1:5" ht="13.8" x14ac:dyDescent="0.3">
      <c r="A5520" s="6">
        <v>87809</v>
      </c>
      <c r="B5520" s="6" t="s">
        <v>10948</v>
      </c>
      <c r="C5520" s="6" t="s">
        <v>5530</v>
      </c>
      <c r="D5520" s="10">
        <v>58.13</v>
      </c>
      <c r="E5520" s="5" t="e">
        <f t="shared" si="86"/>
        <v>#REF!</v>
      </c>
    </row>
    <row r="5521" spans="1:5" ht="13.8" x14ac:dyDescent="0.3">
      <c r="A5521" s="6">
        <v>87811</v>
      </c>
      <c r="B5521" s="6" t="s">
        <v>10949</v>
      </c>
      <c r="C5521" s="6" t="s">
        <v>5530</v>
      </c>
      <c r="D5521" s="10">
        <v>60.93</v>
      </c>
      <c r="E5521" s="5" t="e">
        <f t="shared" si="86"/>
        <v>#REF!</v>
      </c>
    </row>
    <row r="5522" spans="1:5" ht="13.8" x14ac:dyDescent="0.3">
      <c r="A5522" s="6">
        <v>87812</v>
      </c>
      <c r="B5522" s="6" t="s">
        <v>10950</v>
      </c>
      <c r="C5522" s="6" t="s">
        <v>5530</v>
      </c>
      <c r="D5522" s="10">
        <v>74.55</v>
      </c>
      <c r="E5522" s="5" t="e">
        <f t="shared" si="86"/>
        <v>#REF!</v>
      </c>
    </row>
    <row r="5523" spans="1:5" ht="13.8" x14ac:dyDescent="0.3">
      <c r="A5523" s="6">
        <v>87813</v>
      </c>
      <c r="B5523" s="6" t="s">
        <v>10951</v>
      </c>
      <c r="C5523" s="6" t="s">
        <v>5530</v>
      </c>
      <c r="D5523" s="10">
        <v>63.76</v>
      </c>
      <c r="E5523" s="5" t="e">
        <f t="shared" si="86"/>
        <v>#REF!</v>
      </c>
    </row>
    <row r="5524" spans="1:5" ht="13.8" x14ac:dyDescent="0.3">
      <c r="A5524" s="6">
        <v>87815</v>
      </c>
      <c r="B5524" s="6" t="s">
        <v>10952</v>
      </c>
      <c r="C5524" s="6" t="s">
        <v>5530</v>
      </c>
      <c r="D5524" s="10">
        <v>67.52</v>
      </c>
      <c r="E5524" s="5" t="e">
        <f t="shared" si="86"/>
        <v>#REF!</v>
      </c>
    </row>
    <row r="5525" spans="1:5" ht="13.8" x14ac:dyDescent="0.3">
      <c r="A5525" s="6">
        <v>87816</v>
      </c>
      <c r="B5525" s="6" t="s">
        <v>10953</v>
      </c>
      <c r="C5525" s="6" t="s">
        <v>5530</v>
      </c>
      <c r="D5525" s="10">
        <v>87.31</v>
      </c>
      <c r="E5525" s="5" t="e">
        <f t="shared" si="86"/>
        <v>#REF!</v>
      </c>
    </row>
    <row r="5526" spans="1:5" ht="13.8" x14ac:dyDescent="0.3">
      <c r="A5526" s="6">
        <v>87817</v>
      </c>
      <c r="B5526" s="6" t="s">
        <v>10954</v>
      </c>
      <c r="C5526" s="6" t="s">
        <v>5530</v>
      </c>
      <c r="D5526" s="10">
        <v>69.08</v>
      </c>
      <c r="E5526" s="5" t="e">
        <f t="shared" si="86"/>
        <v>#REF!</v>
      </c>
    </row>
    <row r="5527" spans="1:5" ht="13.8" x14ac:dyDescent="0.3">
      <c r="A5527" s="6">
        <v>87819</v>
      </c>
      <c r="B5527" s="6" t="s">
        <v>10955</v>
      </c>
      <c r="C5527" s="6" t="s">
        <v>5530</v>
      </c>
      <c r="D5527" s="10">
        <v>73.8</v>
      </c>
      <c r="E5527" s="5" t="e">
        <f t="shared" si="86"/>
        <v>#REF!</v>
      </c>
    </row>
    <row r="5528" spans="1:5" ht="13.8" x14ac:dyDescent="0.3">
      <c r="A5528" s="6">
        <v>87820</v>
      </c>
      <c r="B5528" s="6" t="s">
        <v>10956</v>
      </c>
      <c r="C5528" s="6" t="s">
        <v>5530</v>
      </c>
      <c r="D5528" s="10">
        <v>100.06</v>
      </c>
      <c r="E5528" s="5" t="e">
        <f t="shared" si="86"/>
        <v>#REF!</v>
      </c>
    </row>
    <row r="5529" spans="1:5" ht="13.8" x14ac:dyDescent="0.3">
      <c r="A5529" s="6">
        <v>87821</v>
      </c>
      <c r="B5529" s="6" t="s">
        <v>10957</v>
      </c>
      <c r="C5529" s="6" t="s">
        <v>5530</v>
      </c>
      <c r="D5529" s="10">
        <v>100.05</v>
      </c>
      <c r="E5529" s="5" t="e">
        <f t="shared" si="86"/>
        <v>#REF!</v>
      </c>
    </row>
    <row r="5530" spans="1:5" ht="13.8" x14ac:dyDescent="0.3">
      <c r="A5530" s="6">
        <v>87823</v>
      </c>
      <c r="B5530" s="6" t="s">
        <v>10958</v>
      </c>
      <c r="C5530" s="6" t="s">
        <v>5530</v>
      </c>
      <c r="D5530" s="10">
        <v>105.26</v>
      </c>
      <c r="E5530" s="5" t="e">
        <f t="shared" si="86"/>
        <v>#REF!</v>
      </c>
    </row>
    <row r="5531" spans="1:5" ht="13.8" x14ac:dyDescent="0.3">
      <c r="A5531" s="6">
        <v>87824</v>
      </c>
      <c r="B5531" s="6" t="s">
        <v>10959</v>
      </c>
      <c r="C5531" s="6" t="s">
        <v>5530</v>
      </c>
      <c r="D5531" s="10">
        <v>131.44</v>
      </c>
      <c r="E5531" s="5" t="e">
        <f t="shared" si="86"/>
        <v>#REF!</v>
      </c>
    </row>
    <row r="5532" spans="1:5" ht="13.8" x14ac:dyDescent="0.3">
      <c r="A5532" s="6">
        <v>87825</v>
      </c>
      <c r="B5532" s="6" t="s">
        <v>10960</v>
      </c>
      <c r="C5532" s="6" t="s">
        <v>5530</v>
      </c>
      <c r="D5532" s="10">
        <v>45.61</v>
      </c>
      <c r="E5532" s="5" t="e">
        <f t="shared" si="86"/>
        <v>#REF!</v>
      </c>
    </row>
    <row r="5533" spans="1:5" ht="13.8" x14ac:dyDescent="0.3">
      <c r="A5533" s="6">
        <v>87827</v>
      </c>
      <c r="B5533" s="6" t="s">
        <v>10961</v>
      </c>
      <c r="C5533" s="6" t="s">
        <v>5530</v>
      </c>
      <c r="D5533" s="10">
        <v>49.05</v>
      </c>
      <c r="E5533" s="5" t="e">
        <f t="shared" si="86"/>
        <v>#REF!</v>
      </c>
    </row>
    <row r="5534" spans="1:5" ht="13.8" x14ac:dyDescent="0.3">
      <c r="A5534" s="6">
        <v>87828</v>
      </c>
      <c r="B5534" s="6" t="s">
        <v>10962</v>
      </c>
      <c r="C5534" s="6" t="s">
        <v>5530</v>
      </c>
      <c r="D5534" s="10">
        <v>67.06</v>
      </c>
      <c r="E5534" s="5" t="e">
        <f t="shared" si="86"/>
        <v>#REF!</v>
      </c>
    </row>
    <row r="5535" spans="1:5" ht="13.8" x14ac:dyDescent="0.3">
      <c r="A5535" s="6">
        <v>87829</v>
      </c>
      <c r="B5535" s="6" t="s">
        <v>10963</v>
      </c>
      <c r="C5535" s="6" t="s">
        <v>5530</v>
      </c>
      <c r="D5535" s="10">
        <v>51.92</v>
      </c>
      <c r="E5535" s="5" t="e">
        <f t="shared" si="86"/>
        <v>#REF!</v>
      </c>
    </row>
    <row r="5536" spans="1:5" ht="13.8" x14ac:dyDescent="0.3">
      <c r="A5536" s="6">
        <v>87831</v>
      </c>
      <c r="B5536" s="6" t="s">
        <v>10964</v>
      </c>
      <c r="C5536" s="6" t="s">
        <v>5530</v>
      </c>
      <c r="D5536" s="10">
        <v>56.53</v>
      </c>
      <c r="E5536" s="5" t="e">
        <f t="shared" si="86"/>
        <v>#REF!</v>
      </c>
    </row>
    <row r="5537" spans="1:5" ht="13.8" x14ac:dyDescent="0.3">
      <c r="A5537" s="6">
        <v>87832</v>
      </c>
      <c r="B5537" s="6" t="s">
        <v>10965</v>
      </c>
      <c r="C5537" s="6" t="s">
        <v>5530</v>
      </c>
      <c r="D5537" s="10">
        <v>82.07</v>
      </c>
      <c r="E5537" s="5" t="e">
        <f t="shared" si="86"/>
        <v>#REF!</v>
      </c>
    </row>
    <row r="5538" spans="1:5" ht="13.8" x14ac:dyDescent="0.3">
      <c r="A5538" s="6">
        <v>87834</v>
      </c>
      <c r="B5538" s="6" t="s">
        <v>10966</v>
      </c>
      <c r="C5538" s="6" t="s">
        <v>5530</v>
      </c>
      <c r="D5538" s="10">
        <v>145.86000000000001</v>
      </c>
      <c r="E5538" s="5" t="e">
        <f t="shared" si="86"/>
        <v>#REF!</v>
      </c>
    </row>
    <row r="5539" spans="1:5" ht="13.8" x14ac:dyDescent="0.3">
      <c r="A5539" s="6">
        <v>87835</v>
      </c>
      <c r="B5539" s="6" t="s">
        <v>10967</v>
      </c>
      <c r="C5539" s="6" t="s">
        <v>5530</v>
      </c>
      <c r="D5539" s="10">
        <v>97.65</v>
      </c>
      <c r="E5539" s="5" t="e">
        <f t="shared" si="86"/>
        <v>#REF!</v>
      </c>
    </row>
    <row r="5540" spans="1:5" ht="13.8" x14ac:dyDescent="0.3">
      <c r="A5540" s="6">
        <v>87836</v>
      </c>
      <c r="B5540" s="6" t="s">
        <v>10968</v>
      </c>
      <c r="C5540" s="6" t="s">
        <v>5530</v>
      </c>
      <c r="D5540" s="10">
        <v>140.07</v>
      </c>
      <c r="E5540" s="5" t="e">
        <f t="shared" si="86"/>
        <v>#REF!</v>
      </c>
    </row>
    <row r="5541" spans="1:5" ht="13.8" x14ac:dyDescent="0.3">
      <c r="A5541" s="6">
        <v>87837</v>
      </c>
      <c r="B5541" s="6" t="s">
        <v>10969</v>
      </c>
      <c r="C5541" s="6" t="s">
        <v>5530</v>
      </c>
      <c r="D5541" s="10">
        <v>92.59</v>
      </c>
      <c r="E5541" s="5" t="e">
        <f t="shared" si="86"/>
        <v>#REF!</v>
      </c>
    </row>
    <row r="5542" spans="1:5" ht="13.8" x14ac:dyDescent="0.3">
      <c r="A5542" s="6">
        <v>87838</v>
      </c>
      <c r="B5542" s="6" t="s">
        <v>10970</v>
      </c>
      <c r="C5542" s="6" t="s">
        <v>5530</v>
      </c>
      <c r="D5542" s="10">
        <v>153.35</v>
      </c>
      <c r="E5542" s="5" t="e">
        <f t="shared" si="86"/>
        <v>#REF!</v>
      </c>
    </row>
    <row r="5543" spans="1:5" ht="13.8" x14ac:dyDescent="0.3">
      <c r="A5543" s="6">
        <v>87839</v>
      </c>
      <c r="B5543" s="6" t="s">
        <v>10971</v>
      </c>
      <c r="C5543" s="6" t="s">
        <v>5530</v>
      </c>
      <c r="D5543" s="10">
        <v>102</v>
      </c>
      <c r="E5543" s="5" t="e">
        <f t="shared" si="86"/>
        <v>#REF!</v>
      </c>
    </row>
    <row r="5544" spans="1:5" ht="13.8" x14ac:dyDescent="0.3">
      <c r="A5544" s="6">
        <v>87840</v>
      </c>
      <c r="B5544" s="6" t="s">
        <v>10972</v>
      </c>
      <c r="C5544" s="6" t="s">
        <v>5530</v>
      </c>
      <c r="D5544" s="10">
        <v>146.24</v>
      </c>
      <c r="E5544" s="5" t="e">
        <f t="shared" si="86"/>
        <v>#REF!</v>
      </c>
    </row>
    <row r="5545" spans="1:5" ht="13.8" x14ac:dyDescent="0.3">
      <c r="A5545" s="6">
        <v>87841</v>
      </c>
      <c r="B5545" s="6" t="s">
        <v>10973</v>
      </c>
      <c r="C5545" s="6" t="s">
        <v>5530</v>
      </c>
      <c r="D5545" s="10">
        <v>95.6</v>
      </c>
      <c r="E5545" s="5" t="e">
        <f t="shared" si="86"/>
        <v>#REF!</v>
      </c>
    </row>
    <row r="5546" spans="1:5" ht="13.8" x14ac:dyDescent="0.3">
      <c r="A5546" s="6">
        <v>87842</v>
      </c>
      <c r="B5546" s="6" t="s">
        <v>10974</v>
      </c>
      <c r="C5546" s="6" t="s">
        <v>5530</v>
      </c>
      <c r="D5546" s="10">
        <v>144.25</v>
      </c>
      <c r="E5546" s="5" t="e">
        <f t="shared" si="86"/>
        <v>#REF!</v>
      </c>
    </row>
    <row r="5547" spans="1:5" ht="13.8" x14ac:dyDescent="0.3">
      <c r="A5547" s="6">
        <v>87843</v>
      </c>
      <c r="B5547" s="6" t="s">
        <v>10975</v>
      </c>
      <c r="C5547" s="6" t="s">
        <v>5530</v>
      </c>
      <c r="D5547" s="10">
        <v>106.18</v>
      </c>
      <c r="E5547" s="5" t="e">
        <f t="shared" si="86"/>
        <v>#REF!</v>
      </c>
    </row>
    <row r="5548" spans="1:5" ht="13.8" x14ac:dyDescent="0.3">
      <c r="A5548" s="6">
        <v>87844</v>
      </c>
      <c r="B5548" s="6" t="s">
        <v>10976</v>
      </c>
      <c r="C5548" s="6" t="s">
        <v>5530</v>
      </c>
      <c r="D5548" s="10">
        <v>133.63999999999999</v>
      </c>
      <c r="E5548" s="5" t="e">
        <f t="shared" si="86"/>
        <v>#REF!</v>
      </c>
    </row>
    <row r="5549" spans="1:5" ht="13.8" x14ac:dyDescent="0.3">
      <c r="A5549" s="6">
        <v>87845</v>
      </c>
      <c r="B5549" s="6" t="s">
        <v>10977</v>
      </c>
      <c r="C5549" s="6" t="s">
        <v>5530</v>
      </c>
      <c r="D5549" s="10">
        <v>96.31</v>
      </c>
      <c r="E5549" s="5" t="e">
        <f t="shared" si="86"/>
        <v>#REF!</v>
      </c>
    </row>
    <row r="5550" spans="1:5" ht="13.8" x14ac:dyDescent="0.3">
      <c r="A5550" s="6">
        <v>87846</v>
      </c>
      <c r="B5550" s="6" t="s">
        <v>10978</v>
      </c>
      <c r="C5550" s="6" t="s">
        <v>5530</v>
      </c>
      <c r="D5550" s="10">
        <v>157.33000000000001</v>
      </c>
      <c r="E5550" s="5" t="e">
        <f t="shared" si="86"/>
        <v>#REF!</v>
      </c>
    </row>
    <row r="5551" spans="1:5" ht="13.8" x14ac:dyDescent="0.3">
      <c r="A5551" s="6">
        <v>87847</v>
      </c>
      <c r="B5551" s="6" t="s">
        <v>10979</v>
      </c>
      <c r="C5551" s="6" t="s">
        <v>5530</v>
      </c>
      <c r="D5551" s="10">
        <v>109.13</v>
      </c>
      <c r="E5551" s="5" t="e">
        <f t="shared" si="86"/>
        <v>#REF!</v>
      </c>
    </row>
    <row r="5552" spans="1:5" ht="13.8" x14ac:dyDescent="0.3">
      <c r="A5552" s="6">
        <v>87848</v>
      </c>
      <c r="B5552" s="6" t="s">
        <v>10980</v>
      </c>
      <c r="C5552" s="6" t="s">
        <v>5530</v>
      </c>
      <c r="D5552" s="10">
        <v>150.57</v>
      </c>
      <c r="E5552" s="5" t="e">
        <f t="shared" si="86"/>
        <v>#REF!</v>
      </c>
    </row>
    <row r="5553" spans="1:5" ht="13.8" x14ac:dyDescent="0.3">
      <c r="A5553" s="6">
        <v>87849</v>
      </c>
      <c r="B5553" s="6" t="s">
        <v>10981</v>
      </c>
      <c r="C5553" s="6" t="s">
        <v>5530</v>
      </c>
      <c r="D5553" s="10">
        <v>103.1</v>
      </c>
      <c r="E5553" s="5" t="e">
        <f t="shared" si="86"/>
        <v>#REF!</v>
      </c>
    </row>
    <row r="5554" spans="1:5" ht="13.8" x14ac:dyDescent="0.3">
      <c r="A5554" s="6">
        <v>87850</v>
      </c>
      <c r="B5554" s="6" t="s">
        <v>10982</v>
      </c>
      <c r="C5554" s="6" t="s">
        <v>5530</v>
      </c>
      <c r="D5554" s="10">
        <v>164.84</v>
      </c>
      <c r="E5554" s="5" t="e">
        <f t="shared" si="86"/>
        <v>#REF!</v>
      </c>
    </row>
    <row r="5555" spans="1:5" ht="13.8" x14ac:dyDescent="0.3">
      <c r="A5555" s="6">
        <v>87851</v>
      </c>
      <c r="B5555" s="6" t="s">
        <v>10983</v>
      </c>
      <c r="C5555" s="6" t="s">
        <v>5530</v>
      </c>
      <c r="D5555" s="10">
        <v>113.49</v>
      </c>
      <c r="E5555" s="5" t="e">
        <f t="shared" si="86"/>
        <v>#REF!</v>
      </c>
    </row>
    <row r="5556" spans="1:5" ht="13.8" x14ac:dyDescent="0.3">
      <c r="A5556" s="6">
        <v>87852</v>
      </c>
      <c r="B5556" s="6" t="s">
        <v>10984</v>
      </c>
      <c r="C5556" s="6" t="s">
        <v>5530</v>
      </c>
      <c r="D5556" s="10">
        <v>156.72</v>
      </c>
      <c r="E5556" s="5" t="e">
        <f t="shared" si="86"/>
        <v>#REF!</v>
      </c>
    </row>
    <row r="5557" spans="1:5" ht="13.8" x14ac:dyDescent="0.3">
      <c r="A5557" s="6">
        <v>87853</v>
      </c>
      <c r="B5557" s="6" t="s">
        <v>10985</v>
      </c>
      <c r="C5557" s="6" t="s">
        <v>5530</v>
      </c>
      <c r="D5557" s="10">
        <v>106.09</v>
      </c>
      <c r="E5557" s="5" t="e">
        <f t="shared" si="86"/>
        <v>#REF!</v>
      </c>
    </row>
    <row r="5558" spans="1:5" ht="13.8" x14ac:dyDescent="0.3">
      <c r="A5558" s="6">
        <v>87854</v>
      </c>
      <c r="B5558" s="6" t="s">
        <v>10986</v>
      </c>
      <c r="C5558" s="6" t="s">
        <v>5530</v>
      </c>
      <c r="D5558" s="10">
        <v>155.72</v>
      </c>
      <c r="E5558" s="5" t="e">
        <f t="shared" si="86"/>
        <v>#REF!</v>
      </c>
    </row>
    <row r="5559" spans="1:5" ht="13.8" x14ac:dyDescent="0.3">
      <c r="A5559" s="6">
        <v>87855</v>
      </c>
      <c r="B5559" s="6" t="s">
        <v>10987</v>
      </c>
      <c r="C5559" s="6" t="s">
        <v>5530</v>
      </c>
      <c r="D5559" s="10">
        <v>117.67</v>
      </c>
      <c r="E5559" s="5" t="e">
        <f t="shared" si="86"/>
        <v>#REF!</v>
      </c>
    </row>
    <row r="5560" spans="1:5" ht="13.8" x14ac:dyDescent="0.3">
      <c r="A5560" s="6">
        <v>87856</v>
      </c>
      <c r="B5560" s="6" t="s">
        <v>10988</v>
      </c>
      <c r="C5560" s="6" t="s">
        <v>5530</v>
      </c>
      <c r="D5560" s="10">
        <v>144.13999999999999</v>
      </c>
      <c r="E5560" s="5" t="e">
        <f t="shared" si="86"/>
        <v>#REF!</v>
      </c>
    </row>
    <row r="5561" spans="1:5" ht="13.8" x14ac:dyDescent="0.3">
      <c r="A5561" s="6">
        <v>87857</v>
      </c>
      <c r="B5561" s="6" t="s">
        <v>10989</v>
      </c>
      <c r="C5561" s="6" t="s">
        <v>5530</v>
      </c>
      <c r="D5561" s="10">
        <v>106.79</v>
      </c>
      <c r="E5561" s="5" t="e">
        <f t="shared" si="86"/>
        <v>#REF!</v>
      </c>
    </row>
    <row r="5562" spans="1:5" ht="13.8" x14ac:dyDescent="0.3">
      <c r="A5562" s="6">
        <v>87858</v>
      </c>
      <c r="B5562" s="6" t="s">
        <v>10990</v>
      </c>
      <c r="C5562" s="6" t="s">
        <v>5530</v>
      </c>
      <c r="D5562" s="10">
        <v>103.5</v>
      </c>
      <c r="E5562" s="5" t="e">
        <f t="shared" si="86"/>
        <v>#REF!</v>
      </c>
    </row>
    <row r="5563" spans="1:5" ht="13.8" x14ac:dyDescent="0.3">
      <c r="A5563" s="6">
        <v>87859</v>
      </c>
      <c r="B5563" s="6" t="s">
        <v>10991</v>
      </c>
      <c r="C5563" s="6" t="s">
        <v>5530</v>
      </c>
      <c r="D5563" s="10">
        <v>119.09</v>
      </c>
      <c r="E5563" s="5" t="e">
        <f t="shared" si="86"/>
        <v>#REF!</v>
      </c>
    </row>
    <row r="5564" spans="1:5" ht="13.8" x14ac:dyDescent="0.3">
      <c r="A5564" s="6">
        <v>89048</v>
      </c>
      <c r="B5564" s="6" t="s">
        <v>10992</v>
      </c>
      <c r="C5564" s="6" t="s">
        <v>5530</v>
      </c>
      <c r="D5564" s="10">
        <v>22.74</v>
      </c>
      <c r="E5564" s="5" t="e">
        <f t="shared" si="86"/>
        <v>#REF!</v>
      </c>
    </row>
    <row r="5565" spans="1:5" ht="13.8" x14ac:dyDescent="0.3">
      <c r="A5565" s="6">
        <v>89049</v>
      </c>
      <c r="B5565" s="6" t="s">
        <v>10993</v>
      </c>
      <c r="C5565" s="6" t="s">
        <v>5530</v>
      </c>
      <c r="D5565" s="10">
        <v>13.55</v>
      </c>
      <c r="E5565" s="5" t="e">
        <f t="shared" si="86"/>
        <v>#REF!</v>
      </c>
    </row>
    <row r="5566" spans="1:5" ht="13.8" x14ac:dyDescent="0.3">
      <c r="A5566" s="6">
        <v>89173</v>
      </c>
      <c r="B5566" s="6" t="s">
        <v>10994</v>
      </c>
      <c r="C5566" s="6" t="s">
        <v>5530</v>
      </c>
      <c r="D5566" s="10">
        <v>22.34</v>
      </c>
      <c r="E5566" s="5" t="e">
        <f t="shared" si="86"/>
        <v>#REF!</v>
      </c>
    </row>
    <row r="5567" spans="1:5" ht="13.8" x14ac:dyDescent="0.3">
      <c r="A5567" s="6">
        <v>90406</v>
      </c>
      <c r="B5567" s="6" t="s">
        <v>10995</v>
      </c>
      <c r="C5567" s="6" t="s">
        <v>5530</v>
      </c>
      <c r="D5567" s="10">
        <v>29.43</v>
      </c>
      <c r="E5567" s="5" t="e">
        <f t="shared" si="86"/>
        <v>#REF!</v>
      </c>
    </row>
    <row r="5568" spans="1:5" ht="13.8" x14ac:dyDescent="0.3">
      <c r="A5568" s="6">
        <v>90407</v>
      </c>
      <c r="B5568" s="6" t="s">
        <v>10996</v>
      </c>
      <c r="C5568" s="6" t="s">
        <v>5530</v>
      </c>
      <c r="D5568" s="10">
        <v>33.03</v>
      </c>
      <c r="E5568" s="5" t="e">
        <f t="shared" si="86"/>
        <v>#REF!</v>
      </c>
    </row>
    <row r="5569" spans="1:5" ht="13.8" x14ac:dyDescent="0.3">
      <c r="A5569" s="6">
        <v>90408</v>
      </c>
      <c r="B5569" s="6" t="s">
        <v>10997</v>
      </c>
      <c r="C5569" s="6" t="s">
        <v>5530</v>
      </c>
      <c r="D5569" s="10">
        <v>21.48</v>
      </c>
      <c r="E5569" s="5" t="e">
        <f t="shared" si="86"/>
        <v>#REF!</v>
      </c>
    </row>
    <row r="5570" spans="1:5" ht="13.8" x14ac:dyDescent="0.3">
      <c r="A5570" s="6">
        <v>90409</v>
      </c>
      <c r="B5570" s="6" t="s">
        <v>10998</v>
      </c>
      <c r="C5570" s="6" t="s">
        <v>5530</v>
      </c>
      <c r="D5570" s="10">
        <v>23.52</v>
      </c>
      <c r="E5570" s="5" t="e">
        <f t="shared" si="86"/>
        <v>#REF!</v>
      </c>
    </row>
    <row r="5571" spans="1:5" ht="13.8" x14ac:dyDescent="0.3">
      <c r="A5571" s="6">
        <v>87242</v>
      </c>
      <c r="B5571" s="6" t="s">
        <v>10999</v>
      </c>
      <c r="C5571" s="6" t="s">
        <v>5530</v>
      </c>
      <c r="D5571" s="10">
        <v>227.83</v>
      </c>
      <c r="E5571" s="5" t="e">
        <f t="shared" si="86"/>
        <v>#REF!</v>
      </c>
    </row>
    <row r="5572" spans="1:5" ht="13.8" x14ac:dyDescent="0.3">
      <c r="A5572" s="6">
        <v>87243</v>
      </c>
      <c r="B5572" s="6" t="s">
        <v>11000</v>
      </c>
      <c r="C5572" s="6" t="s">
        <v>5530</v>
      </c>
      <c r="D5572" s="10">
        <v>210</v>
      </c>
      <c r="E5572" s="5" t="e">
        <f t="shared" si="86"/>
        <v>#REF!</v>
      </c>
    </row>
    <row r="5573" spans="1:5" ht="13.8" x14ac:dyDescent="0.3">
      <c r="A5573" s="6">
        <v>87244</v>
      </c>
      <c r="B5573" s="6" t="s">
        <v>11001</v>
      </c>
      <c r="C5573" s="6" t="s">
        <v>5530</v>
      </c>
      <c r="D5573" s="10">
        <v>219.94</v>
      </c>
      <c r="E5573" s="5" t="e">
        <f t="shared" si="86"/>
        <v>#REF!</v>
      </c>
    </row>
    <row r="5574" spans="1:5" ht="13.8" x14ac:dyDescent="0.3">
      <c r="A5574" s="6">
        <v>87245</v>
      </c>
      <c r="B5574" s="6" t="s">
        <v>11002</v>
      </c>
      <c r="C5574" s="6" t="s">
        <v>5530</v>
      </c>
      <c r="D5574" s="10">
        <v>264.45999999999998</v>
      </c>
      <c r="E5574" s="5" t="e">
        <f t="shared" si="86"/>
        <v>#REF!</v>
      </c>
    </row>
    <row r="5575" spans="1:5" ht="13.8" x14ac:dyDescent="0.3">
      <c r="A5575" s="6">
        <v>87264</v>
      </c>
      <c r="B5575" s="6" t="s">
        <v>11003</v>
      </c>
      <c r="C5575" s="6" t="s">
        <v>5530</v>
      </c>
      <c r="D5575" s="10">
        <v>49.76</v>
      </c>
      <c r="E5575" s="5" t="e">
        <f t="shared" si="86"/>
        <v>#REF!</v>
      </c>
    </row>
    <row r="5576" spans="1:5" ht="13.8" x14ac:dyDescent="0.3">
      <c r="A5576" s="6">
        <v>87265</v>
      </c>
      <c r="B5576" s="6" t="s">
        <v>11004</v>
      </c>
      <c r="C5576" s="6" t="s">
        <v>5530</v>
      </c>
      <c r="D5576" s="10">
        <v>43.41</v>
      </c>
      <c r="E5576" s="5" t="e">
        <f t="shared" ref="E5576:E5639" si="87">TRUNC(D5576-(D5576*$F$3),2)</f>
        <v>#REF!</v>
      </c>
    </row>
    <row r="5577" spans="1:5" ht="13.8" x14ac:dyDescent="0.3">
      <c r="A5577" s="6">
        <v>87266</v>
      </c>
      <c r="B5577" s="6" t="s">
        <v>11005</v>
      </c>
      <c r="C5577" s="6" t="s">
        <v>5530</v>
      </c>
      <c r="D5577" s="10">
        <v>52.02</v>
      </c>
      <c r="E5577" s="5" t="e">
        <f t="shared" si="87"/>
        <v>#REF!</v>
      </c>
    </row>
    <row r="5578" spans="1:5" ht="13.8" x14ac:dyDescent="0.3">
      <c r="A5578" s="6">
        <v>87267</v>
      </c>
      <c r="B5578" s="6" t="s">
        <v>11006</v>
      </c>
      <c r="C5578" s="6" t="s">
        <v>5530</v>
      </c>
      <c r="D5578" s="10">
        <v>49.2</v>
      </c>
      <c r="E5578" s="5" t="e">
        <f t="shared" si="87"/>
        <v>#REF!</v>
      </c>
    </row>
    <row r="5579" spans="1:5" ht="13.8" x14ac:dyDescent="0.3">
      <c r="A5579" s="6">
        <v>87268</v>
      </c>
      <c r="B5579" s="6" t="s">
        <v>11007</v>
      </c>
      <c r="C5579" s="6" t="s">
        <v>5530</v>
      </c>
      <c r="D5579" s="10">
        <v>53.56</v>
      </c>
      <c r="E5579" s="5" t="e">
        <f t="shared" si="87"/>
        <v>#REF!</v>
      </c>
    </row>
    <row r="5580" spans="1:5" ht="13.8" x14ac:dyDescent="0.3">
      <c r="A5580" s="6">
        <v>87269</v>
      </c>
      <c r="B5580" s="6" t="s">
        <v>11008</v>
      </c>
      <c r="C5580" s="6" t="s">
        <v>5530</v>
      </c>
      <c r="D5580" s="10">
        <v>46.63</v>
      </c>
      <c r="E5580" s="5" t="e">
        <f t="shared" si="87"/>
        <v>#REF!</v>
      </c>
    </row>
    <row r="5581" spans="1:5" ht="13.8" x14ac:dyDescent="0.3">
      <c r="A5581" s="6">
        <v>87270</v>
      </c>
      <c r="B5581" s="6" t="s">
        <v>11009</v>
      </c>
      <c r="C5581" s="6" t="s">
        <v>5530</v>
      </c>
      <c r="D5581" s="10">
        <v>55.46</v>
      </c>
      <c r="E5581" s="5" t="e">
        <f t="shared" si="87"/>
        <v>#REF!</v>
      </c>
    </row>
    <row r="5582" spans="1:5" ht="13.8" x14ac:dyDescent="0.3">
      <c r="A5582" s="6">
        <v>87271</v>
      </c>
      <c r="B5582" s="6" t="s">
        <v>11010</v>
      </c>
      <c r="C5582" s="6" t="s">
        <v>5530</v>
      </c>
      <c r="D5582" s="10">
        <v>52.19</v>
      </c>
      <c r="E5582" s="5" t="e">
        <f t="shared" si="87"/>
        <v>#REF!</v>
      </c>
    </row>
    <row r="5583" spans="1:5" ht="13.8" x14ac:dyDescent="0.3">
      <c r="A5583" s="6">
        <v>87272</v>
      </c>
      <c r="B5583" s="6" t="s">
        <v>11011</v>
      </c>
      <c r="C5583" s="6" t="s">
        <v>5530</v>
      </c>
      <c r="D5583" s="10">
        <v>57.14</v>
      </c>
      <c r="E5583" s="5" t="e">
        <f t="shared" si="87"/>
        <v>#REF!</v>
      </c>
    </row>
    <row r="5584" spans="1:5" ht="13.8" x14ac:dyDescent="0.3">
      <c r="A5584" s="6">
        <v>87273</v>
      </c>
      <c r="B5584" s="6" t="s">
        <v>11012</v>
      </c>
      <c r="C5584" s="6" t="s">
        <v>5530</v>
      </c>
      <c r="D5584" s="10">
        <v>48.68</v>
      </c>
      <c r="E5584" s="5" t="e">
        <f t="shared" si="87"/>
        <v>#REF!</v>
      </c>
    </row>
    <row r="5585" spans="1:5" ht="13.8" x14ac:dyDescent="0.3">
      <c r="A5585" s="6">
        <v>87274</v>
      </c>
      <c r="B5585" s="6" t="s">
        <v>11013</v>
      </c>
      <c r="C5585" s="6" t="s">
        <v>5530</v>
      </c>
      <c r="D5585" s="10">
        <v>58.47</v>
      </c>
      <c r="E5585" s="5" t="e">
        <f t="shared" si="87"/>
        <v>#REF!</v>
      </c>
    </row>
    <row r="5586" spans="1:5" ht="13.8" x14ac:dyDescent="0.3">
      <c r="A5586" s="6">
        <v>87275</v>
      </c>
      <c r="B5586" s="6" t="s">
        <v>11014</v>
      </c>
      <c r="C5586" s="6" t="s">
        <v>5530</v>
      </c>
      <c r="D5586" s="10">
        <v>55.59</v>
      </c>
      <c r="E5586" s="5" t="e">
        <f t="shared" si="87"/>
        <v>#REF!</v>
      </c>
    </row>
    <row r="5587" spans="1:5" ht="13.8" x14ac:dyDescent="0.3">
      <c r="A5587" s="6">
        <v>88786</v>
      </c>
      <c r="B5587" s="6" t="s">
        <v>11015</v>
      </c>
      <c r="C5587" s="6" t="s">
        <v>5530</v>
      </c>
      <c r="D5587" s="10">
        <v>253.81</v>
      </c>
      <c r="E5587" s="5" t="e">
        <f t="shared" si="87"/>
        <v>#REF!</v>
      </c>
    </row>
    <row r="5588" spans="1:5" ht="13.8" x14ac:dyDescent="0.3">
      <c r="A5588" s="6">
        <v>88787</v>
      </c>
      <c r="B5588" s="6" t="s">
        <v>11016</v>
      </c>
      <c r="C5588" s="6" t="s">
        <v>5530</v>
      </c>
      <c r="D5588" s="10">
        <v>234.74</v>
      </c>
      <c r="E5588" s="5" t="e">
        <f t="shared" si="87"/>
        <v>#REF!</v>
      </c>
    </row>
    <row r="5589" spans="1:5" ht="13.8" x14ac:dyDescent="0.3">
      <c r="A5589" s="6">
        <v>88788</v>
      </c>
      <c r="B5589" s="6" t="s">
        <v>11017</v>
      </c>
      <c r="C5589" s="6" t="s">
        <v>5530</v>
      </c>
      <c r="D5589" s="10">
        <v>244.68</v>
      </c>
      <c r="E5589" s="5" t="e">
        <f t="shared" si="87"/>
        <v>#REF!</v>
      </c>
    </row>
    <row r="5590" spans="1:5" ht="13.8" x14ac:dyDescent="0.3">
      <c r="A5590" s="6">
        <v>88789</v>
      </c>
      <c r="B5590" s="6" t="s">
        <v>11018</v>
      </c>
      <c r="C5590" s="6" t="s">
        <v>5530</v>
      </c>
      <c r="D5590" s="10">
        <v>293.43</v>
      </c>
      <c r="E5590" s="5" t="e">
        <f t="shared" si="87"/>
        <v>#REF!</v>
      </c>
    </row>
    <row r="5591" spans="1:5" ht="13.8" x14ac:dyDescent="0.3">
      <c r="A5591" s="6">
        <v>89045</v>
      </c>
      <c r="B5591" s="6" t="s">
        <v>11019</v>
      </c>
      <c r="C5591" s="6" t="s">
        <v>5530</v>
      </c>
      <c r="D5591" s="10">
        <v>49.6</v>
      </c>
      <c r="E5591" s="5" t="e">
        <f t="shared" si="87"/>
        <v>#REF!</v>
      </c>
    </row>
    <row r="5592" spans="1:5" ht="13.8" x14ac:dyDescent="0.3">
      <c r="A5592" s="6">
        <v>89170</v>
      </c>
      <c r="B5592" s="6" t="s">
        <v>11020</v>
      </c>
      <c r="C5592" s="6" t="s">
        <v>5530</v>
      </c>
      <c r="D5592" s="10">
        <v>47.99</v>
      </c>
      <c r="E5592" s="5" t="e">
        <f t="shared" si="87"/>
        <v>#REF!</v>
      </c>
    </row>
    <row r="5593" spans="1:5" ht="13.8" x14ac:dyDescent="0.3">
      <c r="A5593" s="6">
        <v>93392</v>
      </c>
      <c r="B5593" s="6" t="s">
        <v>11021</v>
      </c>
      <c r="C5593" s="6" t="s">
        <v>5530</v>
      </c>
      <c r="D5593" s="10">
        <v>39.549999999999997</v>
      </c>
      <c r="E5593" s="5" t="e">
        <f t="shared" si="87"/>
        <v>#REF!</v>
      </c>
    </row>
    <row r="5594" spans="1:5" ht="13.8" x14ac:dyDescent="0.3">
      <c r="A5594" s="6">
        <v>93393</v>
      </c>
      <c r="B5594" s="6" t="s">
        <v>11022</v>
      </c>
      <c r="C5594" s="6" t="s">
        <v>5530</v>
      </c>
      <c r="D5594" s="10">
        <v>33.299999999999997</v>
      </c>
      <c r="E5594" s="5" t="e">
        <f t="shared" si="87"/>
        <v>#REF!</v>
      </c>
    </row>
    <row r="5595" spans="1:5" ht="13.8" x14ac:dyDescent="0.3">
      <c r="A5595" s="6">
        <v>93394</v>
      </c>
      <c r="B5595" s="6" t="s">
        <v>11023</v>
      </c>
      <c r="C5595" s="6" t="s">
        <v>5530</v>
      </c>
      <c r="D5595" s="10">
        <v>41.81</v>
      </c>
      <c r="E5595" s="5" t="e">
        <f t="shared" si="87"/>
        <v>#REF!</v>
      </c>
    </row>
    <row r="5596" spans="1:5" ht="13.8" x14ac:dyDescent="0.3">
      <c r="A5596" s="6">
        <v>93395</v>
      </c>
      <c r="B5596" s="6" t="s">
        <v>11024</v>
      </c>
      <c r="C5596" s="6" t="s">
        <v>5530</v>
      </c>
      <c r="D5596" s="10">
        <v>38.99</v>
      </c>
      <c r="E5596" s="5" t="e">
        <f t="shared" si="87"/>
        <v>#REF!</v>
      </c>
    </row>
    <row r="5597" spans="1:5" ht="13.8" x14ac:dyDescent="0.3">
      <c r="A5597" s="6">
        <v>99194</v>
      </c>
      <c r="B5597" s="6" t="s">
        <v>11025</v>
      </c>
      <c r="C5597" s="6" t="s">
        <v>5530</v>
      </c>
      <c r="D5597" s="10">
        <v>45.23</v>
      </c>
      <c r="E5597" s="5" t="e">
        <f t="shared" si="87"/>
        <v>#REF!</v>
      </c>
    </row>
    <row r="5598" spans="1:5" ht="13.8" x14ac:dyDescent="0.3">
      <c r="A5598" s="6">
        <v>99195</v>
      </c>
      <c r="B5598" s="6" t="s">
        <v>11026</v>
      </c>
      <c r="C5598" s="6" t="s">
        <v>5530</v>
      </c>
      <c r="D5598" s="10">
        <v>38.979999999999997</v>
      </c>
      <c r="E5598" s="5" t="e">
        <f t="shared" si="87"/>
        <v>#REF!</v>
      </c>
    </row>
    <row r="5599" spans="1:5" ht="13.8" x14ac:dyDescent="0.3">
      <c r="A5599" s="6">
        <v>99196</v>
      </c>
      <c r="B5599" s="6" t="s">
        <v>11027</v>
      </c>
      <c r="C5599" s="6" t="s">
        <v>5530</v>
      </c>
      <c r="D5599" s="10">
        <v>47.49</v>
      </c>
      <c r="E5599" s="5" t="e">
        <f t="shared" si="87"/>
        <v>#REF!</v>
      </c>
    </row>
    <row r="5600" spans="1:5" ht="13.8" x14ac:dyDescent="0.3">
      <c r="A5600" s="6">
        <v>99198</v>
      </c>
      <c r="B5600" s="6" t="s">
        <v>11028</v>
      </c>
      <c r="C5600" s="6" t="s">
        <v>5530</v>
      </c>
      <c r="D5600" s="10">
        <v>44.67</v>
      </c>
      <c r="E5600" s="5" t="e">
        <f t="shared" si="87"/>
        <v>#REF!</v>
      </c>
    </row>
    <row r="5601" spans="1:5" ht="13.8" x14ac:dyDescent="0.3">
      <c r="A5601" s="6">
        <v>84088</v>
      </c>
      <c r="B5601" s="6" t="s">
        <v>11029</v>
      </c>
      <c r="C5601" s="6" t="s">
        <v>1</v>
      </c>
      <c r="D5601" s="10">
        <v>83.35</v>
      </c>
      <c r="E5601" s="5" t="e">
        <f t="shared" si="87"/>
        <v>#REF!</v>
      </c>
    </row>
    <row r="5602" spans="1:5" ht="13.8" x14ac:dyDescent="0.3">
      <c r="A5602" s="6">
        <v>84089</v>
      </c>
      <c r="B5602" s="6" t="s">
        <v>11030</v>
      </c>
      <c r="C5602" s="6" t="s">
        <v>1</v>
      </c>
      <c r="D5602" s="10">
        <v>117.68</v>
      </c>
      <c r="E5602" s="5" t="e">
        <f t="shared" si="87"/>
        <v>#REF!</v>
      </c>
    </row>
    <row r="5603" spans="1:5" ht="13.8" x14ac:dyDescent="0.3">
      <c r="A5603" s="6">
        <v>40675</v>
      </c>
      <c r="B5603" s="6" t="s">
        <v>11031</v>
      </c>
      <c r="C5603" s="6" t="s">
        <v>1</v>
      </c>
      <c r="D5603" s="10">
        <v>3.71</v>
      </c>
      <c r="E5603" s="5" t="e">
        <f t="shared" si="87"/>
        <v>#REF!</v>
      </c>
    </row>
    <row r="5604" spans="1:5" ht="13.8" x14ac:dyDescent="0.3">
      <c r="A5604" s="6">
        <v>96112</v>
      </c>
      <c r="B5604" s="6" t="s">
        <v>11032</v>
      </c>
      <c r="C5604" s="6" t="s">
        <v>5530</v>
      </c>
      <c r="D5604" s="10">
        <v>88.98</v>
      </c>
      <c r="E5604" s="5" t="e">
        <f t="shared" si="87"/>
        <v>#REF!</v>
      </c>
    </row>
    <row r="5605" spans="1:5" ht="13.8" x14ac:dyDescent="0.3">
      <c r="A5605" s="6">
        <v>96117</v>
      </c>
      <c r="B5605" s="6" t="s">
        <v>11033</v>
      </c>
      <c r="C5605" s="6" t="s">
        <v>5530</v>
      </c>
      <c r="D5605" s="10">
        <v>108.23</v>
      </c>
      <c r="E5605" s="5" t="e">
        <f t="shared" si="87"/>
        <v>#REF!</v>
      </c>
    </row>
    <row r="5606" spans="1:5" ht="13.8" x14ac:dyDescent="0.3">
      <c r="A5606" s="6">
        <v>96122</v>
      </c>
      <c r="B5606" s="6" t="s">
        <v>11034</v>
      </c>
      <c r="C5606" s="6" t="s">
        <v>1</v>
      </c>
      <c r="D5606" s="10">
        <v>25.21</v>
      </c>
      <c r="E5606" s="5" t="e">
        <f t="shared" si="87"/>
        <v>#REF!</v>
      </c>
    </row>
    <row r="5607" spans="1:5" ht="13.8" x14ac:dyDescent="0.3">
      <c r="A5607" s="6">
        <v>96109</v>
      </c>
      <c r="B5607" s="6" t="s">
        <v>11035</v>
      </c>
      <c r="C5607" s="6" t="s">
        <v>5530</v>
      </c>
      <c r="D5607" s="10">
        <v>28.64</v>
      </c>
      <c r="E5607" s="5" t="e">
        <f t="shared" si="87"/>
        <v>#REF!</v>
      </c>
    </row>
    <row r="5608" spans="1:5" ht="13.8" x14ac:dyDescent="0.3">
      <c r="A5608" s="6">
        <v>96110</v>
      </c>
      <c r="B5608" s="6" t="s">
        <v>11036</v>
      </c>
      <c r="C5608" s="6" t="s">
        <v>5530</v>
      </c>
      <c r="D5608" s="10">
        <v>43.97</v>
      </c>
      <c r="E5608" s="5" t="e">
        <f t="shared" si="87"/>
        <v>#REF!</v>
      </c>
    </row>
    <row r="5609" spans="1:5" ht="13.8" x14ac:dyDescent="0.3">
      <c r="A5609" s="6">
        <v>96113</v>
      </c>
      <c r="B5609" s="6" t="s">
        <v>11037</v>
      </c>
      <c r="C5609" s="6" t="s">
        <v>5530</v>
      </c>
      <c r="D5609" s="10">
        <v>24.95</v>
      </c>
      <c r="E5609" s="5" t="e">
        <f t="shared" si="87"/>
        <v>#REF!</v>
      </c>
    </row>
    <row r="5610" spans="1:5" ht="13.8" x14ac:dyDescent="0.3">
      <c r="A5610" s="6">
        <v>96114</v>
      </c>
      <c r="B5610" s="6" t="s">
        <v>11038</v>
      </c>
      <c r="C5610" s="6" t="s">
        <v>5530</v>
      </c>
      <c r="D5610" s="10">
        <v>46.3</v>
      </c>
      <c r="E5610" s="5" t="e">
        <f t="shared" si="87"/>
        <v>#REF!</v>
      </c>
    </row>
    <row r="5611" spans="1:5" ht="13.8" x14ac:dyDescent="0.3">
      <c r="A5611" s="6">
        <v>96120</v>
      </c>
      <c r="B5611" s="6" t="s">
        <v>11039</v>
      </c>
      <c r="C5611" s="6" t="s">
        <v>1</v>
      </c>
      <c r="D5611" s="10">
        <v>1.9</v>
      </c>
      <c r="E5611" s="5" t="e">
        <f t="shared" si="87"/>
        <v>#REF!</v>
      </c>
    </row>
    <row r="5612" spans="1:5" ht="13.8" x14ac:dyDescent="0.3">
      <c r="A5612" s="6">
        <v>96123</v>
      </c>
      <c r="B5612" s="6" t="s">
        <v>11040</v>
      </c>
      <c r="C5612" s="6" t="s">
        <v>1</v>
      </c>
      <c r="D5612" s="10">
        <v>21.08</v>
      </c>
      <c r="E5612" s="5" t="e">
        <f t="shared" si="87"/>
        <v>#REF!</v>
      </c>
    </row>
    <row r="5613" spans="1:5" ht="13.8" x14ac:dyDescent="0.3">
      <c r="A5613" s="6">
        <v>99054</v>
      </c>
      <c r="B5613" s="6" t="s">
        <v>11041</v>
      </c>
      <c r="C5613" s="6" t="s">
        <v>5530</v>
      </c>
      <c r="D5613" s="10">
        <v>35.78</v>
      </c>
      <c r="E5613" s="5" t="e">
        <f t="shared" si="87"/>
        <v>#REF!</v>
      </c>
    </row>
    <row r="5614" spans="1:5" ht="13.8" x14ac:dyDescent="0.3">
      <c r="A5614" s="6" t="s">
        <v>11042</v>
      </c>
      <c r="B5614" s="6" t="s">
        <v>11043</v>
      </c>
      <c r="C5614" s="6" t="s">
        <v>1</v>
      </c>
      <c r="D5614" s="10">
        <v>84.11</v>
      </c>
      <c r="E5614" s="5" t="e">
        <f t="shared" si="87"/>
        <v>#REF!</v>
      </c>
    </row>
    <row r="5615" spans="1:5" ht="13.8" x14ac:dyDescent="0.3">
      <c r="A5615" s="6">
        <v>96111</v>
      </c>
      <c r="B5615" s="6" t="s">
        <v>11044</v>
      </c>
      <c r="C5615" s="6" t="s">
        <v>5530</v>
      </c>
      <c r="D5615" s="10">
        <v>39.39</v>
      </c>
      <c r="E5615" s="5" t="e">
        <f t="shared" si="87"/>
        <v>#REF!</v>
      </c>
    </row>
    <row r="5616" spans="1:5" ht="13.8" x14ac:dyDescent="0.3">
      <c r="A5616" s="6">
        <v>96116</v>
      </c>
      <c r="B5616" s="6" t="s">
        <v>11045</v>
      </c>
      <c r="C5616" s="6" t="s">
        <v>5530</v>
      </c>
      <c r="D5616" s="10">
        <v>44.03</v>
      </c>
      <c r="E5616" s="5" t="e">
        <f t="shared" si="87"/>
        <v>#REF!</v>
      </c>
    </row>
    <row r="5617" spans="1:5" ht="13.8" x14ac:dyDescent="0.3">
      <c r="A5617" s="6">
        <v>96121</v>
      </c>
      <c r="B5617" s="6" t="s">
        <v>11046</v>
      </c>
      <c r="C5617" s="6" t="s">
        <v>1</v>
      </c>
      <c r="D5617" s="10">
        <v>6.61</v>
      </c>
      <c r="E5617" s="5" t="e">
        <f t="shared" si="87"/>
        <v>#REF!</v>
      </c>
    </row>
    <row r="5618" spans="1:5" ht="13.8" x14ac:dyDescent="0.3">
      <c r="A5618" s="6">
        <v>96485</v>
      </c>
      <c r="B5618" s="6" t="s">
        <v>11047</v>
      </c>
      <c r="C5618" s="6" t="s">
        <v>5530</v>
      </c>
      <c r="D5618" s="10">
        <v>45.93</v>
      </c>
      <c r="E5618" s="5" t="e">
        <f t="shared" si="87"/>
        <v>#REF!</v>
      </c>
    </row>
    <row r="5619" spans="1:5" ht="13.8" x14ac:dyDescent="0.3">
      <c r="A5619" s="6">
        <v>96486</v>
      </c>
      <c r="B5619" s="6" t="s">
        <v>11048</v>
      </c>
      <c r="C5619" s="6" t="s">
        <v>5530</v>
      </c>
      <c r="D5619" s="10">
        <v>50.97</v>
      </c>
      <c r="E5619" s="5" t="e">
        <f t="shared" si="87"/>
        <v>#REF!</v>
      </c>
    </row>
    <row r="5620" spans="1:5" ht="13.8" x14ac:dyDescent="0.3">
      <c r="A5620" s="6">
        <v>91514</v>
      </c>
      <c r="B5620" s="6" t="s">
        <v>11049</v>
      </c>
      <c r="C5620" s="6" t="s">
        <v>5530</v>
      </c>
      <c r="D5620" s="10">
        <v>4.57</v>
      </c>
      <c r="E5620" s="5" t="e">
        <f t="shared" si="87"/>
        <v>#REF!</v>
      </c>
    </row>
    <row r="5621" spans="1:5" ht="13.8" x14ac:dyDescent="0.3">
      <c r="A5621" s="6">
        <v>91515</v>
      </c>
      <c r="B5621" s="6" t="s">
        <v>11050</v>
      </c>
      <c r="C5621" s="6" t="s">
        <v>5530</v>
      </c>
      <c r="D5621" s="10">
        <v>6.05</v>
      </c>
      <c r="E5621" s="5" t="e">
        <f t="shared" si="87"/>
        <v>#REF!</v>
      </c>
    </row>
    <row r="5622" spans="1:5" ht="13.8" x14ac:dyDescent="0.3">
      <c r="A5622" s="6">
        <v>91516</v>
      </c>
      <c r="B5622" s="6" t="s">
        <v>11051</v>
      </c>
      <c r="C5622" s="6" t="s">
        <v>5530</v>
      </c>
      <c r="D5622" s="10">
        <v>8.83</v>
      </c>
      <c r="E5622" s="5" t="e">
        <f t="shared" si="87"/>
        <v>#REF!</v>
      </c>
    </row>
    <row r="5623" spans="1:5" ht="13.8" x14ac:dyDescent="0.3">
      <c r="A5623" s="6">
        <v>91517</v>
      </c>
      <c r="B5623" s="6" t="s">
        <v>11052</v>
      </c>
      <c r="C5623" s="6" t="s">
        <v>5530</v>
      </c>
      <c r="D5623" s="10">
        <v>9.83</v>
      </c>
      <c r="E5623" s="5" t="e">
        <f t="shared" si="87"/>
        <v>#REF!</v>
      </c>
    </row>
    <row r="5624" spans="1:5" ht="13.8" x14ac:dyDescent="0.3">
      <c r="A5624" s="6">
        <v>91519</v>
      </c>
      <c r="B5624" s="6" t="s">
        <v>11053</v>
      </c>
      <c r="C5624" s="6" t="s">
        <v>5530</v>
      </c>
      <c r="D5624" s="10">
        <v>11.29</v>
      </c>
      <c r="E5624" s="5" t="e">
        <f t="shared" si="87"/>
        <v>#REF!</v>
      </c>
    </row>
    <row r="5625" spans="1:5" ht="13.8" x14ac:dyDescent="0.3">
      <c r="A5625" s="6">
        <v>91520</v>
      </c>
      <c r="B5625" s="6" t="s">
        <v>11054</v>
      </c>
      <c r="C5625" s="6" t="s">
        <v>5530</v>
      </c>
      <c r="D5625" s="10">
        <v>1.66</v>
      </c>
      <c r="E5625" s="5" t="e">
        <f t="shared" si="87"/>
        <v>#REF!</v>
      </c>
    </row>
    <row r="5626" spans="1:5" ht="13.8" x14ac:dyDescent="0.3">
      <c r="A5626" s="6">
        <v>91522</v>
      </c>
      <c r="B5626" s="6" t="s">
        <v>11055</v>
      </c>
      <c r="C5626" s="6" t="s">
        <v>5530</v>
      </c>
      <c r="D5626" s="10">
        <v>2</v>
      </c>
      <c r="E5626" s="5" t="e">
        <f t="shared" si="87"/>
        <v>#REF!</v>
      </c>
    </row>
    <row r="5627" spans="1:5" ht="13.8" x14ac:dyDescent="0.3">
      <c r="A5627" s="6">
        <v>91525</v>
      </c>
      <c r="B5627" s="6" t="s">
        <v>11056</v>
      </c>
      <c r="C5627" s="6" t="s">
        <v>5530</v>
      </c>
      <c r="D5627" s="10">
        <v>3.73</v>
      </c>
      <c r="E5627" s="5" t="e">
        <f t="shared" si="87"/>
        <v>#REF!</v>
      </c>
    </row>
    <row r="5628" spans="1:5" ht="13.8" x14ac:dyDescent="0.3">
      <c r="A5628" s="6">
        <v>87280</v>
      </c>
      <c r="B5628" s="6" t="s">
        <v>11057</v>
      </c>
      <c r="C5628" s="6" t="s">
        <v>6616</v>
      </c>
      <c r="D5628" s="10">
        <v>263</v>
      </c>
      <c r="E5628" s="5" t="e">
        <f t="shared" si="87"/>
        <v>#REF!</v>
      </c>
    </row>
    <row r="5629" spans="1:5" ht="13.8" x14ac:dyDescent="0.3">
      <c r="A5629" s="6">
        <v>87281</v>
      </c>
      <c r="B5629" s="6" t="s">
        <v>11058</v>
      </c>
      <c r="C5629" s="6" t="s">
        <v>6616</v>
      </c>
      <c r="D5629" s="10">
        <v>260.69</v>
      </c>
      <c r="E5629" s="5" t="e">
        <f t="shared" si="87"/>
        <v>#REF!</v>
      </c>
    </row>
    <row r="5630" spans="1:5" ht="13.8" x14ac:dyDescent="0.3">
      <c r="A5630" s="6">
        <v>87283</v>
      </c>
      <c r="B5630" s="6" t="s">
        <v>11059</v>
      </c>
      <c r="C5630" s="6" t="s">
        <v>6616</v>
      </c>
      <c r="D5630" s="10">
        <v>272.41000000000003</v>
      </c>
      <c r="E5630" s="5" t="e">
        <f t="shared" si="87"/>
        <v>#REF!</v>
      </c>
    </row>
    <row r="5631" spans="1:5" ht="13.8" x14ac:dyDescent="0.3">
      <c r="A5631" s="6">
        <v>87284</v>
      </c>
      <c r="B5631" s="6" t="s">
        <v>11060</v>
      </c>
      <c r="C5631" s="6" t="s">
        <v>6616</v>
      </c>
      <c r="D5631" s="10">
        <v>268.69</v>
      </c>
      <c r="E5631" s="5" t="e">
        <f t="shared" si="87"/>
        <v>#REF!</v>
      </c>
    </row>
    <row r="5632" spans="1:5" ht="13.8" x14ac:dyDescent="0.3">
      <c r="A5632" s="6">
        <v>87286</v>
      </c>
      <c r="B5632" s="6" t="s">
        <v>11061</v>
      </c>
      <c r="C5632" s="6" t="s">
        <v>6616</v>
      </c>
      <c r="D5632" s="10">
        <v>321.95</v>
      </c>
      <c r="E5632" s="5" t="e">
        <f t="shared" si="87"/>
        <v>#REF!</v>
      </c>
    </row>
    <row r="5633" spans="1:5" ht="13.8" x14ac:dyDescent="0.3">
      <c r="A5633" s="6">
        <v>87287</v>
      </c>
      <c r="B5633" s="6" t="s">
        <v>11062</v>
      </c>
      <c r="C5633" s="6" t="s">
        <v>6616</v>
      </c>
      <c r="D5633" s="10">
        <v>312.89999999999998</v>
      </c>
      <c r="E5633" s="5" t="e">
        <f t="shared" si="87"/>
        <v>#REF!</v>
      </c>
    </row>
    <row r="5634" spans="1:5" ht="13.8" x14ac:dyDescent="0.3">
      <c r="A5634" s="6">
        <v>87289</v>
      </c>
      <c r="B5634" s="6" t="s">
        <v>11063</v>
      </c>
      <c r="C5634" s="6" t="s">
        <v>6616</v>
      </c>
      <c r="D5634" s="10">
        <v>307.31</v>
      </c>
      <c r="E5634" s="5" t="e">
        <f t="shared" si="87"/>
        <v>#REF!</v>
      </c>
    </row>
    <row r="5635" spans="1:5" ht="13.8" x14ac:dyDescent="0.3">
      <c r="A5635" s="6">
        <v>87290</v>
      </c>
      <c r="B5635" s="6" t="s">
        <v>11064</v>
      </c>
      <c r="C5635" s="6" t="s">
        <v>6616</v>
      </c>
      <c r="D5635" s="10">
        <v>303.14999999999998</v>
      </c>
      <c r="E5635" s="5" t="e">
        <f t="shared" si="87"/>
        <v>#REF!</v>
      </c>
    </row>
    <row r="5636" spans="1:5" ht="13.8" x14ac:dyDescent="0.3">
      <c r="A5636" s="6">
        <v>87292</v>
      </c>
      <c r="B5636" s="6" t="s">
        <v>11065</v>
      </c>
      <c r="C5636" s="6" t="s">
        <v>6616</v>
      </c>
      <c r="D5636" s="10">
        <v>309.94</v>
      </c>
      <c r="E5636" s="5" t="e">
        <f t="shared" si="87"/>
        <v>#REF!</v>
      </c>
    </row>
    <row r="5637" spans="1:5" ht="13.8" x14ac:dyDescent="0.3">
      <c r="A5637" s="6">
        <v>87294</v>
      </c>
      <c r="B5637" s="6" t="s">
        <v>11066</v>
      </c>
      <c r="C5637" s="6" t="s">
        <v>6616</v>
      </c>
      <c r="D5637" s="10">
        <v>299.12</v>
      </c>
      <c r="E5637" s="5" t="e">
        <f t="shared" si="87"/>
        <v>#REF!</v>
      </c>
    </row>
    <row r="5638" spans="1:5" ht="13.8" x14ac:dyDescent="0.3">
      <c r="A5638" s="6">
        <v>87295</v>
      </c>
      <c r="B5638" s="6" t="s">
        <v>11067</v>
      </c>
      <c r="C5638" s="6" t="s">
        <v>6616</v>
      </c>
      <c r="D5638" s="10">
        <v>302.18</v>
      </c>
      <c r="E5638" s="5" t="e">
        <f t="shared" si="87"/>
        <v>#REF!</v>
      </c>
    </row>
    <row r="5639" spans="1:5" ht="13.8" x14ac:dyDescent="0.3">
      <c r="A5639" s="6">
        <v>87296</v>
      </c>
      <c r="B5639" s="6" t="s">
        <v>11068</v>
      </c>
      <c r="C5639" s="6" t="s">
        <v>6616</v>
      </c>
      <c r="D5639" s="10">
        <v>287.16000000000003</v>
      </c>
      <c r="E5639" s="5" t="e">
        <f t="shared" si="87"/>
        <v>#REF!</v>
      </c>
    </row>
    <row r="5640" spans="1:5" ht="13.8" x14ac:dyDescent="0.3">
      <c r="A5640" s="6">
        <v>87298</v>
      </c>
      <c r="B5640" s="6" t="s">
        <v>11069</v>
      </c>
      <c r="C5640" s="6" t="s">
        <v>6616</v>
      </c>
      <c r="D5640" s="10">
        <v>399.17</v>
      </c>
      <c r="E5640" s="5" t="e">
        <f t="shared" ref="E5640:E5703" si="88">TRUNC(D5640-(D5640*$F$3),2)</f>
        <v>#REF!</v>
      </c>
    </row>
    <row r="5641" spans="1:5" ht="13.8" x14ac:dyDescent="0.3">
      <c r="A5641" s="6">
        <v>87299</v>
      </c>
      <c r="B5641" s="6" t="s">
        <v>11070</v>
      </c>
      <c r="C5641" s="6" t="s">
        <v>6616</v>
      </c>
      <c r="D5641" s="10">
        <v>267.17</v>
      </c>
      <c r="E5641" s="5" t="e">
        <f t="shared" si="88"/>
        <v>#REF!</v>
      </c>
    </row>
    <row r="5642" spans="1:5" ht="13.8" x14ac:dyDescent="0.3">
      <c r="A5642" s="6">
        <v>87301</v>
      </c>
      <c r="B5642" s="6" t="s">
        <v>11071</v>
      </c>
      <c r="C5642" s="6" t="s">
        <v>6616</v>
      </c>
      <c r="D5642" s="10">
        <v>361.08</v>
      </c>
      <c r="E5642" s="5" t="e">
        <f t="shared" si="88"/>
        <v>#REF!</v>
      </c>
    </row>
    <row r="5643" spans="1:5" ht="13.8" x14ac:dyDescent="0.3">
      <c r="A5643" s="6">
        <v>87302</v>
      </c>
      <c r="B5643" s="6" t="s">
        <v>11072</v>
      </c>
      <c r="C5643" s="6" t="s">
        <v>6616</v>
      </c>
      <c r="D5643" s="10">
        <v>357.17</v>
      </c>
      <c r="E5643" s="5" t="e">
        <f t="shared" si="88"/>
        <v>#REF!</v>
      </c>
    </row>
    <row r="5644" spans="1:5" ht="13.8" x14ac:dyDescent="0.3">
      <c r="A5644" s="6">
        <v>87304</v>
      </c>
      <c r="B5644" s="6" t="s">
        <v>11073</v>
      </c>
      <c r="C5644" s="6" t="s">
        <v>6616</v>
      </c>
      <c r="D5644" s="10">
        <v>328.01</v>
      </c>
      <c r="E5644" s="5" t="e">
        <f t="shared" si="88"/>
        <v>#REF!</v>
      </c>
    </row>
    <row r="5645" spans="1:5" ht="13.8" x14ac:dyDescent="0.3">
      <c r="A5645" s="6">
        <v>87305</v>
      </c>
      <c r="B5645" s="6" t="s">
        <v>11074</v>
      </c>
      <c r="C5645" s="6" t="s">
        <v>6616</v>
      </c>
      <c r="D5645" s="10">
        <v>330.94</v>
      </c>
      <c r="E5645" s="5" t="e">
        <f t="shared" si="88"/>
        <v>#REF!</v>
      </c>
    </row>
    <row r="5646" spans="1:5" ht="13.8" x14ac:dyDescent="0.3">
      <c r="A5646" s="6">
        <v>87307</v>
      </c>
      <c r="B5646" s="6" t="s">
        <v>11075</v>
      </c>
      <c r="C5646" s="6" t="s">
        <v>6616</v>
      </c>
      <c r="D5646" s="10">
        <v>313.33999999999997</v>
      </c>
      <c r="E5646" s="5" t="e">
        <f t="shared" si="88"/>
        <v>#REF!</v>
      </c>
    </row>
    <row r="5647" spans="1:5" ht="13.8" x14ac:dyDescent="0.3">
      <c r="A5647" s="6">
        <v>87308</v>
      </c>
      <c r="B5647" s="6" t="s">
        <v>11076</v>
      </c>
      <c r="C5647" s="6" t="s">
        <v>6616</v>
      </c>
      <c r="D5647" s="10">
        <v>308.89</v>
      </c>
      <c r="E5647" s="5" t="e">
        <f t="shared" si="88"/>
        <v>#REF!</v>
      </c>
    </row>
    <row r="5648" spans="1:5" ht="13.8" x14ac:dyDescent="0.3">
      <c r="A5648" s="6">
        <v>87310</v>
      </c>
      <c r="B5648" s="6" t="s">
        <v>11077</v>
      </c>
      <c r="C5648" s="6" t="s">
        <v>6616</v>
      </c>
      <c r="D5648" s="10">
        <v>258.08</v>
      </c>
      <c r="E5648" s="5" t="e">
        <f t="shared" si="88"/>
        <v>#REF!</v>
      </c>
    </row>
    <row r="5649" spans="1:5" ht="13.8" x14ac:dyDescent="0.3">
      <c r="A5649" s="6">
        <v>87311</v>
      </c>
      <c r="B5649" s="6" t="s">
        <v>11078</v>
      </c>
      <c r="C5649" s="6" t="s">
        <v>6616</v>
      </c>
      <c r="D5649" s="10">
        <v>253.52</v>
      </c>
      <c r="E5649" s="5" t="e">
        <f t="shared" si="88"/>
        <v>#REF!</v>
      </c>
    </row>
    <row r="5650" spans="1:5" ht="13.8" x14ac:dyDescent="0.3">
      <c r="A5650" s="6">
        <v>87313</v>
      </c>
      <c r="B5650" s="6" t="s">
        <v>11079</v>
      </c>
      <c r="C5650" s="6" t="s">
        <v>6616</v>
      </c>
      <c r="D5650" s="10">
        <v>310.41000000000003</v>
      </c>
      <c r="E5650" s="5" t="e">
        <f t="shared" si="88"/>
        <v>#REF!</v>
      </c>
    </row>
    <row r="5651" spans="1:5" ht="13.8" x14ac:dyDescent="0.3">
      <c r="A5651" s="6">
        <v>87314</v>
      </c>
      <c r="B5651" s="6" t="s">
        <v>11080</v>
      </c>
      <c r="C5651" s="6" t="s">
        <v>6616</v>
      </c>
      <c r="D5651" s="10">
        <v>306.94</v>
      </c>
      <c r="E5651" s="5" t="e">
        <f t="shared" si="88"/>
        <v>#REF!</v>
      </c>
    </row>
    <row r="5652" spans="1:5" ht="13.8" x14ac:dyDescent="0.3">
      <c r="A5652" s="6">
        <v>87316</v>
      </c>
      <c r="B5652" s="6" t="s">
        <v>11081</v>
      </c>
      <c r="C5652" s="6" t="s">
        <v>6616</v>
      </c>
      <c r="D5652" s="10">
        <v>282.97000000000003</v>
      </c>
      <c r="E5652" s="5" t="e">
        <f t="shared" si="88"/>
        <v>#REF!</v>
      </c>
    </row>
    <row r="5653" spans="1:5" ht="13.8" x14ac:dyDescent="0.3">
      <c r="A5653" s="6">
        <v>87317</v>
      </c>
      <c r="B5653" s="6" t="s">
        <v>11082</v>
      </c>
      <c r="C5653" s="6" t="s">
        <v>6616</v>
      </c>
      <c r="D5653" s="10">
        <v>275.39</v>
      </c>
      <c r="E5653" s="5" t="e">
        <f t="shared" si="88"/>
        <v>#REF!</v>
      </c>
    </row>
    <row r="5654" spans="1:5" ht="13.8" x14ac:dyDescent="0.3">
      <c r="A5654" s="6">
        <v>87319</v>
      </c>
      <c r="B5654" s="6" t="s">
        <v>11083</v>
      </c>
      <c r="C5654" s="6" t="s">
        <v>6616</v>
      </c>
      <c r="D5654" s="11">
        <v>1683.38</v>
      </c>
      <c r="E5654" s="5" t="e">
        <f t="shared" si="88"/>
        <v>#REF!</v>
      </c>
    </row>
    <row r="5655" spans="1:5" ht="13.8" x14ac:dyDescent="0.3">
      <c r="A5655" s="6">
        <v>87320</v>
      </c>
      <c r="B5655" s="6" t="s">
        <v>11084</v>
      </c>
      <c r="C5655" s="6" t="s">
        <v>6616</v>
      </c>
      <c r="D5655" s="11">
        <v>1686.48</v>
      </c>
      <c r="E5655" s="5" t="e">
        <f t="shared" si="88"/>
        <v>#REF!</v>
      </c>
    </row>
    <row r="5656" spans="1:5" ht="13.8" x14ac:dyDescent="0.3">
      <c r="A5656" s="6">
        <v>87322</v>
      </c>
      <c r="B5656" s="6" t="s">
        <v>11085</v>
      </c>
      <c r="C5656" s="6" t="s">
        <v>6616</v>
      </c>
      <c r="D5656" s="11">
        <v>1742.66</v>
      </c>
      <c r="E5656" s="5" t="e">
        <f t="shared" si="88"/>
        <v>#REF!</v>
      </c>
    </row>
    <row r="5657" spans="1:5" ht="13.8" x14ac:dyDescent="0.3">
      <c r="A5657" s="6">
        <v>87323</v>
      </c>
      <c r="B5657" s="6" t="s">
        <v>11086</v>
      </c>
      <c r="C5657" s="6" t="s">
        <v>6616</v>
      </c>
      <c r="D5657" s="11">
        <v>1741.5</v>
      </c>
      <c r="E5657" s="5" t="e">
        <f t="shared" si="88"/>
        <v>#REF!</v>
      </c>
    </row>
    <row r="5658" spans="1:5" ht="13.8" x14ac:dyDescent="0.3">
      <c r="A5658" s="6">
        <v>87325</v>
      </c>
      <c r="B5658" s="6" t="s">
        <v>11087</v>
      </c>
      <c r="C5658" s="6" t="s">
        <v>6616</v>
      </c>
      <c r="D5658" s="11">
        <v>1700.12</v>
      </c>
      <c r="E5658" s="5" t="e">
        <f t="shared" si="88"/>
        <v>#REF!</v>
      </c>
    </row>
    <row r="5659" spans="1:5" ht="13.8" x14ac:dyDescent="0.3">
      <c r="A5659" s="6">
        <v>87326</v>
      </c>
      <c r="B5659" s="6" t="s">
        <v>11088</v>
      </c>
      <c r="C5659" s="6" t="s">
        <v>6616</v>
      </c>
      <c r="D5659" s="11">
        <v>1702.82</v>
      </c>
      <c r="E5659" s="5" t="e">
        <f t="shared" si="88"/>
        <v>#REF!</v>
      </c>
    </row>
    <row r="5660" spans="1:5" ht="13.8" x14ac:dyDescent="0.3">
      <c r="A5660" s="6">
        <v>87327</v>
      </c>
      <c r="B5660" s="6" t="s">
        <v>11089</v>
      </c>
      <c r="C5660" s="6" t="s">
        <v>6616</v>
      </c>
      <c r="D5660" s="10">
        <v>276.85000000000002</v>
      </c>
      <c r="E5660" s="5" t="e">
        <f t="shared" si="88"/>
        <v>#REF!</v>
      </c>
    </row>
    <row r="5661" spans="1:5" ht="13.8" x14ac:dyDescent="0.3">
      <c r="A5661" s="6">
        <v>87328</v>
      </c>
      <c r="B5661" s="6" t="s">
        <v>11090</v>
      </c>
      <c r="C5661" s="6" t="s">
        <v>6616</v>
      </c>
      <c r="D5661" s="10">
        <v>243.59</v>
      </c>
      <c r="E5661" s="5" t="e">
        <f t="shared" si="88"/>
        <v>#REF!</v>
      </c>
    </row>
    <row r="5662" spans="1:5" ht="13.8" x14ac:dyDescent="0.3">
      <c r="A5662" s="6">
        <v>87329</v>
      </c>
      <c r="B5662" s="6" t="s">
        <v>11091</v>
      </c>
      <c r="C5662" s="6" t="s">
        <v>6616</v>
      </c>
      <c r="D5662" s="10">
        <v>296.25</v>
      </c>
      <c r="E5662" s="5" t="e">
        <f t="shared" si="88"/>
        <v>#REF!</v>
      </c>
    </row>
    <row r="5663" spans="1:5" ht="13.8" x14ac:dyDescent="0.3">
      <c r="A5663" s="6">
        <v>87330</v>
      </c>
      <c r="B5663" s="6" t="s">
        <v>11092</v>
      </c>
      <c r="C5663" s="6" t="s">
        <v>6616</v>
      </c>
      <c r="D5663" s="10">
        <v>258.38</v>
      </c>
      <c r="E5663" s="5" t="e">
        <f t="shared" si="88"/>
        <v>#REF!</v>
      </c>
    </row>
    <row r="5664" spans="1:5" ht="13.8" x14ac:dyDescent="0.3">
      <c r="A5664" s="6">
        <v>87331</v>
      </c>
      <c r="B5664" s="6" t="s">
        <v>11093</v>
      </c>
      <c r="C5664" s="6" t="s">
        <v>6616</v>
      </c>
      <c r="D5664" s="10">
        <v>335.67</v>
      </c>
      <c r="E5664" s="5" t="e">
        <f t="shared" si="88"/>
        <v>#REF!</v>
      </c>
    </row>
    <row r="5665" spans="1:5" ht="13.8" x14ac:dyDescent="0.3">
      <c r="A5665" s="6">
        <v>87332</v>
      </c>
      <c r="B5665" s="6" t="s">
        <v>11094</v>
      </c>
      <c r="C5665" s="6" t="s">
        <v>6616</v>
      </c>
      <c r="D5665" s="10">
        <v>300.95</v>
      </c>
      <c r="E5665" s="5" t="e">
        <f t="shared" si="88"/>
        <v>#REF!</v>
      </c>
    </row>
    <row r="5666" spans="1:5" ht="13.8" x14ac:dyDescent="0.3">
      <c r="A5666" s="6">
        <v>87333</v>
      </c>
      <c r="B5666" s="6" t="s">
        <v>11095</v>
      </c>
      <c r="C5666" s="6" t="s">
        <v>6616</v>
      </c>
      <c r="D5666" s="10">
        <v>310.77999999999997</v>
      </c>
      <c r="E5666" s="5" t="e">
        <f t="shared" si="88"/>
        <v>#REF!</v>
      </c>
    </row>
    <row r="5667" spans="1:5" ht="13.8" x14ac:dyDescent="0.3">
      <c r="A5667" s="6">
        <v>87334</v>
      </c>
      <c r="B5667" s="6" t="s">
        <v>11096</v>
      </c>
      <c r="C5667" s="6" t="s">
        <v>6616</v>
      </c>
      <c r="D5667" s="10">
        <v>290.26</v>
      </c>
      <c r="E5667" s="5" t="e">
        <f t="shared" si="88"/>
        <v>#REF!</v>
      </c>
    </row>
    <row r="5668" spans="1:5" ht="13.8" x14ac:dyDescent="0.3">
      <c r="A5668" s="6">
        <v>87335</v>
      </c>
      <c r="B5668" s="6" t="s">
        <v>11097</v>
      </c>
      <c r="C5668" s="6" t="s">
        <v>6616</v>
      </c>
      <c r="D5668" s="10">
        <v>306.52</v>
      </c>
      <c r="E5668" s="5" t="e">
        <f t="shared" si="88"/>
        <v>#REF!</v>
      </c>
    </row>
    <row r="5669" spans="1:5" ht="13.8" x14ac:dyDescent="0.3">
      <c r="A5669" s="6">
        <v>87336</v>
      </c>
      <c r="B5669" s="6" t="s">
        <v>11098</v>
      </c>
      <c r="C5669" s="6" t="s">
        <v>6616</v>
      </c>
      <c r="D5669" s="10">
        <v>295.61</v>
      </c>
      <c r="E5669" s="5" t="e">
        <f t="shared" si="88"/>
        <v>#REF!</v>
      </c>
    </row>
    <row r="5670" spans="1:5" ht="13.8" x14ac:dyDescent="0.3">
      <c r="A5670" s="6">
        <v>87337</v>
      </c>
      <c r="B5670" s="6" t="s">
        <v>11099</v>
      </c>
      <c r="C5670" s="6" t="s">
        <v>6616</v>
      </c>
      <c r="D5670" s="10">
        <v>299.81</v>
      </c>
      <c r="E5670" s="5" t="e">
        <f t="shared" si="88"/>
        <v>#REF!</v>
      </c>
    </row>
    <row r="5671" spans="1:5" ht="13.8" x14ac:dyDescent="0.3">
      <c r="A5671" s="6">
        <v>87338</v>
      </c>
      <c r="B5671" s="6" t="s">
        <v>11100</v>
      </c>
      <c r="C5671" s="6" t="s">
        <v>6616</v>
      </c>
      <c r="D5671" s="10">
        <v>286.91000000000003</v>
      </c>
      <c r="E5671" s="5" t="e">
        <f t="shared" si="88"/>
        <v>#REF!</v>
      </c>
    </row>
    <row r="5672" spans="1:5" ht="13.8" x14ac:dyDescent="0.3">
      <c r="A5672" s="6">
        <v>87339</v>
      </c>
      <c r="B5672" s="6" t="s">
        <v>11101</v>
      </c>
      <c r="C5672" s="6" t="s">
        <v>6616</v>
      </c>
      <c r="D5672" s="10">
        <v>470.17</v>
      </c>
      <c r="E5672" s="5" t="e">
        <f t="shared" si="88"/>
        <v>#REF!</v>
      </c>
    </row>
    <row r="5673" spans="1:5" ht="13.8" x14ac:dyDescent="0.3">
      <c r="A5673" s="6">
        <v>87340</v>
      </c>
      <c r="B5673" s="6" t="s">
        <v>11102</v>
      </c>
      <c r="C5673" s="6" t="s">
        <v>6616</v>
      </c>
      <c r="D5673" s="10">
        <v>398.33</v>
      </c>
      <c r="E5673" s="5" t="e">
        <f t="shared" si="88"/>
        <v>#REF!</v>
      </c>
    </row>
    <row r="5674" spans="1:5" ht="13.8" x14ac:dyDescent="0.3">
      <c r="A5674" s="6">
        <v>87341</v>
      </c>
      <c r="B5674" s="6" t="s">
        <v>11103</v>
      </c>
      <c r="C5674" s="6" t="s">
        <v>6616</v>
      </c>
      <c r="D5674" s="10">
        <v>381.27</v>
      </c>
      <c r="E5674" s="5" t="e">
        <f t="shared" si="88"/>
        <v>#REF!</v>
      </c>
    </row>
    <row r="5675" spans="1:5" ht="13.8" x14ac:dyDescent="0.3">
      <c r="A5675" s="6">
        <v>87342</v>
      </c>
      <c r="B5675" s="6" t="s">
        <v>11104</v>
      </c>
      <c r="C5675" s="6" t="s">
        <v>6616</v>
      </c>
      <c r="D5675" s="10">
        <v>402.61</v>
      </c>
      <c r="E5675" s="5" t="e">
        <f t="shared" si="88"/>
        <v>#REF!</v>
      </c>
    </row>
    <row r="5676" spans="1:5" ht="13.8" x14ac:dyDescent="0.3">
      <c r="A5676" s="6">
        <v>87343</v>
      </c>
      <c r="B5676" s="6" t="s">
        <v>11105</v>
      </c>
      <c r="C5676" s="6" t="s">
        <v>6616</v>
      </c>
      <c r="D5676" s="10">
        <v>362.07</v>
      </c>
      <c r="E5676" s="5" t="e">
        <f t="shared" si="88"/>
        <v>#REF!</v>
      </c>
    </row>
    <row r="5677" spans="1:5" ht="13.8" x14ac:dyDescent="0.3">
      <c r="A5677" s="6">
        <v>87344</v>
      </c>
      <c r="B5677" s="6" t="s">
        <v>11106</v>
      </c>
      <c r="C5677" s="6" t="s">
        <v>6616</v>
      </c>
      <c r="D5677" s="10">
        <v>340.68</v>
      </c>
      <c r="E5677" s="5" t="e">
        <f t="shared" si="88"/>
        <v>#REF!</v>
      </c>
    </row>
    <row r="5678" spans="1:5" ht="13.8" x14ac:dyDescent="0.3">
      <c r="A5678" s="6">
        <v>87345</v>
      </c>
      <c r="B5678" s="6" t="s">
        <v>11107</v>
      </c>
      <c r="C5678" s="6" t="s">
        <v>6616</v>
      </c>
      <c r="D5678" s="10">
        <v>362.79</v>
      </c>
      <c r="E5678" s="5" t="e">
        <f t="shared" si="88"/>
        <v>#REF!</v>
      </c>
    </row>
    <row r="5679" spans="1:5" ht="13.8" x14ac:dyDescent="0.3">
      <c r="A5679" s="6">
        <v>87346</v>
      </c>
      <c r="B5679" s="6" t="s">
        <v>11108</v>
      </c>
      <c r="C5679" s="6" t="s">
        <v>6616</v>
      </c>
      <c r="D5679" s="10">
        <v>329.41</v>
      </c>
      <c r="E5679" s="5" t="e">
        <f t="shared" si="88"/>
        <v>#REF!</v>
      </c>
    </row>
    <row r="5680" spans="1:5" ht="13.8" x14ac:dyDescent="0.3">
      <c r="A5680" s="6">
        <v>87347</v>
      </c>
      <c r="B5680" s="6" t="s">
        <v>11109</v>
      </c>
      <c r="C5680" s="6" t="s">
        <v>6616</v>
      </c>
      <c r="D5680" s="10">
        <v>312.60000000000002</v>
      </c>
      <c r="E5680" s="5" t="e">
        <f t="shared" si="88"/>
        <v>#REF!</v>
      </c>
    </row>
    <row r="5681" spans="1:5" ht="13.8" x14ac:dyDescent="0.3">
      <c r="A5681" s="6">
        <v>87348</v>
      </c>
      <c r="B5681" s="6" t="s">
        <v>11110</v>
      </c>
      <c r="C5681" s="6" t="s">
        <v>6616</v>
      </c>
      <c r="D5681" s="10">
        <v>333.14</v>
      </c>
      <c r="E5681" s="5" t="e">
        <f t="shared" si="88"/>
        <v>#REF!</v>
      </c>
    </row>
    <row r="5682" spans="1:5" ht="13.8" x14ac:dyDescent="0.3">
      <c r="A5682" s="6">
        <v>87349</v>
      </c>
      <c r="B5682" s="6" t="s">
        <v>11111</v>
      </c>
      <c r="C5682" s="6" t="s">
        <v>6616</v>
      </c>
      <c r="D5682" s="10">
        <v>290.45999999999998</v>
      </c>
      <c r="E5682" s="5" t="e">
        <f t="shared" si="88"/>
        <v>#REF!</v>
      </c>
    </row>
    <row r="5683" spans="1:5" ht="13.8" x14ac:dyDescent="0.3">
      <c r="A5683" s="6">
        <v>87350</v>
      </c>
      <c r="B5683" s="6" t="s">
        <v>11112</v>
      </c>
      <c r="C5683" s="6" t="s">
        <v>6616</v>
      </c>
      <c r="D5683" s="10">
        <v>285.22000000000003</v>
      </c>
      <c r="E5683" s="5" t="e">
        <f t="shared" si="88"/>
        <v>#REF!</v>
      </c>
    </row>
    <row r="5684" spans="1:5" ht="13.8" x14ac:dyDescent="0.3">
      <c r="A5684" s="6">
        <v>87351</v>
      </c>
      <c r="B5684" s="6" t="s">
        <v>11113</v>
      </c>
      <c r="C5684" s="6" t="s">
        <v>6616</v>
      </c>
      <c r="D5684" s="10">
        <v>244.29</v>
      </c>
      <c r="E5684" s="5" t="e">
        <f t="shared" si="88"/>
        <v>#REF!</v>
      </c>
    </row>
    <row r="5685" spans="1:5" ht="13.8" x14ac:dyDescent="0.3">
      <c r="A5685" s="6">
        <v>87352</v>
      </c>
      <c r="B5685" s="6" t="s">
        <v>11114</v>
      </c>
      <c r="C5685" s="6" t="s">
        <v>6616</v>
      </c>
      <c r="D5685" s="10">
        <v>357.82</v>
      </c>
      <c r="E5685" s="5" t="e">
        <f t="shared" si="88"/>
        <v>#REF!</v>
      </c>
    </row>
    <row r="5686" spans="1:5" ht="13.8" x14ac:dyDescent="0.3">
      <c r="A5686" s="6">
        <v>87353</v>
      </c>
      <c r="B5686" s="6" t="s">
        <v>11115</v>
      </c>
      <c r="C5686" s="6" t="s">
        <v>6616</v>
      </c>
      <c r="D5686" s="10">
        <v>313.31</v>
      </c>
      <c r="E5686" s="5" t="e">
        <f t="shared" si="88"/>
        <v>#REF!</v>
      </c>
    </row>
    <row r="5687" spans="1:5" ht="13.8" x14ac:dyDescent="0.3">
      <c r="A5687" s="6">
        <v>87354</v>
      </c>
      <c r="B5687" s="6" t="s">
        <v>11116</v>
      </c>
      <c r="C5687" s="6" t="s">
        <v>6616</v>
      </c>
      <c r="D5687" s="10">
        <v>294.39</v>
      </c>
      <c r="E5687" s="5" t="e">
        <f t="shared" si="88"/>
        <v>#REF!</v>
      </c>
    </row>
    <row r="5688" spans="1:5" ht="13.8" x14ac:dyDescent="0.3">
      <c r="A5688" s="6">
        <v>87355</v>
      </c>
      <c r="B5688" s="6" t="s">
        <v>11117</v>
      </c>
      <c r="C5688" s="6" t="s">
        <v>6616</v>
      </c>
      <c r="D5688" s="10">
        <v>305.39999999999998</v>
      </c>
      <c r="E5688" s="5" t="e">
        <f t="shared" si="88"/>
        <v>#REF!</v>
      </c>
    </row>
    <row r="5689" spans="1:5" ht="13.8" x14ac:dyDescent="0.3">
      <c r="A5689" s="6">
        <v>87356</v>
      </c>
      <c r="B5689" s="6" t="s">
        <v>11118</v>
      </c>
      <c r="C5689" s="6" t="s">
        <v>6616</v>
      </c>
      <c r="D5689" s="10">
        <v>275.52999999999997</v>
      </c>
      <c r="E5689" s="5" t="e">
        <f t="shared" si="88"/>
        <v>#REF!</v>
      </c>
    </row>
    <row r="5690" spans="1:5" ht="13.8" x14ac:dyDescent="0.3">
      <c r="A5690" s="6">
        <v>87357</v>
      </c>
      <c r="B5690" s="6" t="s">
        <v>11119</v>
      </c>
      <c r="C5690" s="6" t="s">
        <v>6616</v>
      </c>
      <c r="D5690" s="10">
        <v>261.91000000000003</v>
      </c>
      <c r="E5690" s="5" t="e">
        <f t="shared" si="88"/>
        <v>#REF!</v>
      </c>
    </row>
    <row r="5691" spans="1:5" ht="13.8" x14ac:dyDescent="0.3">
      <c r="A5691" s="6">
        <v>87358</v>
      </c>
      <c r="B5691" s="6" t="s">
        <v>11120</v>
      </c>
      <c r="C5691" s="6" t="s">
        <v>6616</v>
      </c>
      <c r="D5691" s="11">
        <v>1668.91</v>
      </c>
      <c r="E5691" s="5" t="e">
        <f t="shared" si="88"/>
        <v>#REF!</v>
      </c>
    </row>
    <row r="5692" spans="1:5" ht="13.8" x14ac:dyDescent="0.3">
      <c r="A5692" s="6">
        <v>87359</v>
      </c>
      <c r="B5692" s="6" t="s">
        <v>11121</v>
      </c>
      <c r="C5692" s="6" t="s">
        <v>6616</v>
      </c>
      <c r="D5692" s="11">
        <v>1652.05</v>
      </c>
      <c r="E5692" s="5" t="e">
        <f t="shared" si="88"/>
        <v>#REF!</v>
      </c>
    </row>
    <row r="5693" spans="1:5" ht="13.8" x14ac:dyDescent="0.3">
      <c r="A5693" s="6">
        <v>87360</v>
      </c>
      <c r="B5693" s="6" t="s">
        <v>11122</v>
      </c>
      <c r="C5693" s="6" t="s">
        <v>6616</v>
      </c>
      <c r="D5693" s="11">
        <v>1728.86</v>
      </c>
      <c r="E5693" s="5" t="e">
        <f t="shared" si="88"/>
        <v>#REF!</v>
      </c>
    </row>
    <row r="5694" spans="1:5" ht="13.8" x14ac:dyDescent="0.3">
      <c r="A5694" s="6">
        <v>87361</v>
      </c>
      <c r="B5694" s="6" t="s">
        <v>11123</v>
      </c>
      <c r="C5694" s="6" t="s">
        <v>6616</v>
      </c>
      <c r="D5694" s="11">
        <v>1701.61</v>
      </c>
      <c r="E5694" s="5" t="e">
        <f t="shared" si="88"/>
        <v>#REF!</v>
      </c>
    </row>
    <row r="5695" spans="1:5" ht="13.8" x14ac:dyDescent="0.3">
      <c r="A5695" s="6">
        <v>87362</v>
      </c>
      <c r="B5695" s="6" t="s">
        <v>11124</v>
      </c>
      <c r="C5695" s="6" t="s">
        <v>6616</v>
      </c>
      <c r="D5695" s="11">
        <v>1699.41</v>
      </c>
      <c r="E5695" s="5" t="e">
        <f t="shared" si="88"/>
        <v>#REF!</v>
      </c>
    </row>
    <row r="5696" spans="1:5" ht="13.8" x14ac:dyDescent="0.3">
      <c r="A5696" s="6">
        <v>87363</v>
      </c>
      <c r="B5696" s="6" t="s">
        <v>11125</v>
      </c>
      <c r="C5696" s="6" t="s">
        <v>6616</v>
      </c>
      <c r="D5696" s="11">
        <v>1690.43</v>
      </c>
      <c r="E5696" s="5" t="e">
        <f t="shared" si="88"/>
        <v>#REF!</v>
      </c>
    </row>
    <row r="5697" spans="1:5" ht="13.8" x14ac:dyDescent="0.3">
      <c r="A5697" s="6">
        <v>87364</v>
      </c>
      <c r="B5697" s="6" t="s">
        <v>11126</v>
      </c>
      <c r="C5697" s="6" t="s">
        <v>6616</v>
      </c>
      <c r="D5697" s="11">
        <v>1671.5</v>
      </c>
      <c r="E5697" s="5" t="e">
        <f t="shared" si="88"/>
        <v>#REF!</v>
      </c>
    </row>
    <row r="5698" spans="1:5" ht="13.8" x14ac:dyDescent="0.3">
      <c r="A5698" s="6">
        <v>87365</v>
      </c>
      <c r="B5698" s="6" t="s">
        <v>11127</v>
      </c>
      <c r="C5698" s="6" t="s">
        <v>6616</v>
      </c>
      <c r="D5698" s="10">
        <v>353.17</v>
      </c>
      <c r="E5698" s="5" t="e">
        <f t="shared" si="88"/>
        <v>#REF!</v>
      </c>
    </row>
    <row r="5699" spans="1:5" ht="13.8" x14ac:dyDescent="0.3">
      <c r="A5699" s="6">
        <v>87366</v>
      </c>
      <c r="B5699" s="6" t="s">
        <v>11128</v>
      </c>
      <c r="C5699" s="6" t="s">
        <v>6616</v>
      </c>
      <c r="D5699" s="10">
        <v>371.13</v>
      </c>
      <c r="E5699" s="5" t="e">
        <f t="shared" si="88"/>
        <v>#REF!</v>
      </c>
    </row>
    <row r="5700" spans="1:5" ht="13.8" x14ac:dyDescent="0.3">
      <c r="A5700" s="6">
        <v>87367</v>
      </c>
      <c r="B5700" s="6" t="s">
        <v>11129</v>
      </c>
      <c r="C5700" s="6" t="s">
        <v>6616</v>
      </c>
      <c r="D5700" s="10">
        <v>413.31</v>
      </c>
      <c r="E5700" s="5" t="e">
        <f t="shared" si="88"/>
        <v>#REF!</v>
      </c>
    </row>
    <row r="5701" spans="1:5" ht="13.8" x14ac:dyDescent="0.3">
      <c r="A5701" s="6">
        <v>87368</v>
      </c>
      <c r="B5701" s="6" t="s">
        <v>11130</v>
      </c>
      <c r="C5701" s="6" t="s">
        <v>6616</v>
      </c>
      <c r="D5701" s="10">
        <v>401.59</v>
      </c>
      <c r="E5701" s="5" t="e">
        <f t="shared" si="88"/>
        <v>#REF!</v>
      </c>
    </row>
    <row r="5702" spans="1:5" ht="13.8" x14ac:dyDescent="0.3">
      <c r="A5702" s="6">
        <v>87369</v>
      </c>
      <c r="B5702" s="6" t="s">
        <v>11131</v>
      </c>
      <c r="C5702" s="6" t="s">
        <v>6616</v>
      </c>
      <c r="D5702" s="10">
        <v>405.79</v>
      </c>
      <c r="E5702" s="5" t="e">
        <f t="shared" si="88"/>
        <v>#REF!</v>
      </c>
    </row>
    <row r="5703" spans="1:5" ht="13.8" x14ac:dyDescent="0.3">
      <c r="A5703" s="6">
        <v>87370</v>
      </c>
      <c r="B5703" s="6" t="s">
        <v>11132</v>
      </c>
      <c r="C5703" s="6" t="s">
        <v>6616</v>
      </c>
      <c r="D5703" s="10">
        <v>393.99</v>
      </c>
      <c r="E5703" s="5" t="e">
        <f t="shared" si="88"/>
        <v>#REF!</v>
      </c>
    </row>
    <row r="5704" spans="1:5" ht="13.8" x14ac:dyDescent="0.3">
      <c r="A5704" s="6">
        <v>87371</v>
      </c>
      <c r="B5704" s="6" t="s">
        <v>11133</v>
      </c>
      <c r="C5704" s="6" t="s">
        <v>6616</v>
      </c>
      <c r="D5704" s="10">
        <v>383.37</v>
      </c>
      <c r="E5704" s="5" t="e">
        <f t="shared" ref="E5704:E5767" si="89">TRUNC(D5704-(D5704*$F$3),2)</f>
        <v>#REF!</v>
      </c>
    </row>
    <row r="5705" spans="1:5" ht="13.8" x14ac:dyDescent="0.3">
      <c r="A5705" s="6">
        <v>87372</v>
      </c>
      <c r="B5705" s="6" t="s">
        <v>11134</v>
      </c>
      <c r="C5705" s="6" t="s">
        <v>6616</v>
      </c>
      <c r="D5705" s="10">
        <v>502.48</v>
      </c>
      <c r="E5705" s="5" t="e">
        <f t="shared" si="89"/>
        <v>#REF!</v>
      </c>
    </row>
    <row r="5706" spans="1:5" ht="13.8" x14ac:dyDescent="0.3">
      <c r="A5706" s="6">
        <v>87373</v>
      </c>
      <c r="B5706" s="6" t="s">
        <v>11135</v>
      </c>
      <c r="C5706" s="6" t="s">
        <v>6616</v>
      </c>
      <c r="D5706" s="10">
        <v>452.4</v>
      </c>
      <c r="E5706" s="5" t="e">
        <f t="shared" si="89"/>
        <v>#REF!</v>
      </c>
    </row>
    <row r="5707" spans="1:5" ht="13.8" x14ac:dyDescent="0.3">
      <c r="A5707" s="6">
        <v>87374</v>
      </c>
      <c r="B5707" s="6" t="s">
        <v>11136</v>
      </c>
      <c r="C5707" s="6" t="s">
        <v>6616</v>
      </c>
      <c r="D5707" s="10">
        <v>425.3</v>
      </c>
      <c r="E5707" s="5" t="e">
        <f t="shared" si="89"/>
        <v>#REF!</v>
      </c>
    </row>
    <row r="5708" spans="1:5" ht="13.8" x14ac:dyDescent="0.3">
      <c r="A5708" s="6">
        <v>87375</v>
      </c>
      <c r="B5708" s="6" t="s">
        <v>11137</v>
      </c>
      <c r="C5708" s="6" t="s">
        <v>6616</v>
      </c>
      <c r="D5708" s="10">
        <v>408.44</v>
      </c>
      <c r="E5708" s="5" t="e">
        <f t="shared" si="89"/>
        <v>#REF!</v>
      </c>
    </row>
    <row r="5709" spans="1:5" ht="13.8" x14ac:dyDescent="0.3">
      <c r="A5709" s="6">
        <v>87376</v>
      </c>
      <c r="B5709" s="6" t="s">
        <v>11138</v>
      </c>
      <c r="C5709" s="6" t="s">
        <v>6616</v>
      </c>
      <c r="D5709" s="10">
        <v>353.93</v>
      </c>
      <c r="E5709" s="5" t="e">
        <f t="shared" si="89"/>
        <v>#REF!</v>
      </c>
    </row>
    <row r="5710" spans="1:5" ht="13.8" x14ac:dyDescent="0.3">
      <c r="A5710" s="6">
        <v>87377</v>
      </c>
      <c r="B5710" s="6" t="s">
        <v>11139</v>
      </c>
      <c r="C5710" s="6" t="s">
        <v>6616</v>
      </c>
      <c r="D5710" s="10">
        <v>409.38</v>
      </c>
      <c r="E5710" s="5" t="e">
        <f t="shared" si="89"/>
        <v>#REF!</v>
      </c>
    </row>
    <row r="5711" spans="1:5" ht="13.8" x14ac:dyDescent="0.3">
      <c r="A5711" s="6">
        <v>87378</v>
      </c>
      <c r="B5711" s="6" t="s">
        <v>11140</v>
      </c>
      <c r="C5711" s="6" t="s">
        <v>6616</v>
      </c>
      <c r="D5711" s="10">
        <v>372.86</v>
      </c>
      <c r="E5711" s="5" t="e">
        <f t="shared" si="89"/>
        <v>#REF!</v>
      </c>
    </row>
    <row r="5712" spans="1:5" ht="13.8" x14ac:dyDescent="0.3">
      <c r="A5712" s="6">
        <v>87379</v>
      </c>
      <c r="B5712" s="6" t="s">
        <v>11141</v>
      </c>
      <c r="C5712" s="6" t="s">
        <v>6616</v>
      </c>
      <c r="D5712" s="11">
        <v>1769.02</v>
      </c>
      <c r="E5712" s="5" t="e">
        <f t="shared" si="89"/>
        <v>#REF!</v>
      </c>
    </row>
    <row r="5713" spans="1:5" ht="13.8" x14ac:dyDescent="0.3">
      <c r="A5713" s="6">
        <v>87380</v>
      </c>
      <c r="B5713" s="6" t="s">
        <v>11142</v>
      </c>
      <c r="C5713" s="6" t="s">
        <v>6616</v>
      </c>
      <c r="D5713" s="11">
        <v>1821.22</v>
      </c>
      <c r="E5713" s="5" t="e">
        <f t="shared" si="89"/>
        <v>#REF!</v>
      </c>
    </row>
    <row r="5714" spans="1:5" ht="13.8" x14ac:dyDescent="0.3">
      <c r="A5714" s="6">
        <v>87381</v>
      </c>
      <c r="B5714" s="6" t="s">
        <v>11143</v>
      </c>
      <c r="C5714" s="6" t="s">
        <v>6616</v>
      </c>
      <c r="D5714" s="11">
        <v>1786.48</v>
      </c>
      <c r="E5714" s="5" t="e">
        <f t="shared" si="89"/>
        <v>#REF!</v>
      </c>
    </row>
    <row r="5715" spans="1:5" ht="13.8" x14ac:dyDescent="0.3">
      <c r="A5715" s="6">
        <v>87382</v>
      </c>
      <c r="B5715" s="6" t="s">
        <v>11144</v>
      </c>
      <c r="C5715" s="6" t="s">
        <v>6616</v>
      </c>
      <c r="D5715" s="10">
        <v>999.78</v>
      </c>
      <c r="E5715" s="5" t="e">
        <f t="shared" si="89"/>
        <v>#REF!</v>
      </c>
    </row>
    <row r="5716" spans="1:5" ht="13.8" x14ac:dyDescent="0.3">
      <c r="A5716" s="6">
        <v>87383</v>
      </c>
      <c r="B5716" s="6" t="s">
        <v>11145</v>
      </c>
      <c r="C5716" s="6" t="s">
        <v>6616</v>
      </c>
      <c r="D5716" s="10">
        <v>996.93</v>
      </c>
      <c r="E5716" s="5" t="e">
        <f t="shared" si="89"/>
        <v>#REF!</v>
      </c>
    </row>
    <row r="5717" spans="1:5" ht="13.8" x14ac:dyDescent="0.3">
      <c r="A5717" s="6">
        <v>87384</v>
      </c>
      <c r="B5717" s="6" t="s">
        <v>11146</v>
      </c>
      <c r="C5717" s="6" t="s">
        <v>6616</v>
      </c>
      <c r="D5717" s="10">
        <v>992.8</v>
      </c>
      <c r="E5717" s="5" t="e">
        <f t="shared" si="89"/>
        <v>#REF!</v>
      </c>
    </row>
    <row r="5718" spans="1:5" ht="13.8" x14ac:dyDescent="0.3">
      <c r="A5718" s="6">
        <v>87385</v>
      </c>
      <c r="B5718" s="6" t="s">
        <v>11147</v>
      </c>
      <c r="C5718" s="6" t="s">
        <v>6616</v>
      </c>
      <c r="D5718" s="11">
        <v>1447.89</v>
      </c>
      <c r="E5718" s="5" t="e">
        <f t="shared" si="89"/>
        <v>#REF!</v>
      </c>
    </row>
    <row r="5719" spans="1:5" ht="13.8" x14ac:dyDescent="0.3">
      <c r="A5719" s="6">
        <v>87386</v>
      </c>
      <c r="B5719" s="6" t="s">
        <v>11148</v>
      </c>
      <c r="C5719" s="6" t="s">
        <v>6616</v>
      </c>
      <c r="D5719" s="11">
        <v>1444.87</v>
      </c>
      <c r="E5719" s="5" t="e">
        <f t="shared" si="89"/>
        <v>#REF!</v>
      </c>
    </row>
    <row r="5720" spans="1:5" ht="13.8" x14ac:dyDescent="0.3">
      <c r="A5720" s="6">
        <v>87387</v>
      </c>
      <c r="B5720" s="6" t="s">
        <v>11149</v>
      </c>
      <c r="C5720" s="6" t="s">
        <v>6616</v>
      </c>
      <c r="D5720" s="11">
        <v>1444.38</v>
      </c>
      <c r="E5720" s="5" t="e">
        <f t="shared" si="89"/>
        <v>#REF!</v>
      </c>
    </row>
    <row r="5721" spans="1:5" ht="13.8" x14ac:dyDescent="0.3">
      <c r="A5721" s="6">
        <v>87388</v>
      </c>
      <c r="B5721" s="6" t="s">
        <v>11150</v>
      </c>
      <c r="C5721" s="6" t="s">
        <v>6616</v>
      </c>
      <c r="D5721" s="11">
        <v>3397.87</v>
      </c>
      <c r="E5721" s="5" t="e">
        <f t="shared" si="89"/>
        <v>#REF!</v>
      </c>
    </row>
    <row r="5722" spans="1:5" ht="13.8" x14ac:dyDescent="0.3">
      <c r="A5722" s="6">
        <v>87389</v>
      </c>
      <c r="B5722" s="6" t="s">
        <v>11151</v>
      </c>
      <c r="C5722" s="6" t="s">
        <v>6616</v>
      </c>
      <c r="D5722" s="11">
        <v>3412.85</v>
      </c>
      <c r="E5722" s="5" t="e">
        <f t="shared" si="89"/>
        <v>#REF!</v>
      </c>
    </row>
    <row r="5723" spans="1:5" ht="13.8" x14ac:dyDescent="0.3">
      <c r="A5723" s="6">
        <v>87390</v>
      </c>
      <c r="B5723" s="6" t="s">
        <v>11152</v>
      </c>
      <c r="C5723" s="6" t="s">
        <v>6616</v>
      </c>
      <c r="D5723" s="11">
        <v>3432.72</v>
      </c>
      <c r="E5723" s="5" t="e">
        <f t="shared" si="89"/>
        <v>#REF!</v>
      </c>
    </row>
    <row r="5724" spans="1:5" ht="13.8" x14ac:dyDescent="0.3">
      <c r="A5724" s="6">
        <v>87391</v>
      </c>
      <c r="B5724" s="6" t="s">
        <v>11153</v>
      </c>
      <c r="C5724" s="6" t="s">
        <v>6616</v>
      </c>
      <c r="D5724" s="11">
        <v>4909.13</v>
      </c>
      <c r="E5724" s="5" t="e">
        <f t="shared" si="89"/>
        <v>#REF!</v>
      </c>
    </row>
    <row r="5725" spans="1:5" ht="13.8" x14ac:dyDescent="0.3">
      <c r="A5725" s="6">
        <v>87393</v>
      </c>
      <c r="B5725" s="6" t="s">
        <v>11154</v>
      </c>
      <c r="C5725" s="6" t="s">
        <v>6616</v>
      </c>
      <c r="D5725" s="11">
        <v>4959.9799999999996</v>
      </c>
      <c r="E5725" s="5" t="e">
        <f t="shared" si="89"/>
        <v>#REF!</v>
      </c>
    </row>
    <row r="5726" spans="1:5" ht="13.8" x14ac:dyDescent="0.3">
      <c r="A5726" s="6">
        <v>87394</v>
      </c>
      <c r="B5726" s="6" t="s">
        <v>11155</v>
      </c>
      <c r="C5726" s="6" t="s">
        <v>6616</v>
      </c>
      <c r="D5726" s="11">
        <v>5011.2299999999996</v>
      </c>
      <c r="E5726" s="5" t="e">
        <f t="shared" si="89"/>
        <v>#REF!</v>
      </c>
    </row>
    <row r="5727" spans="1:5" ht="13.8" x14ac:dyDescent="0.3">
      <c r="A5727" s="6">
        <v>87395</v>
      </c>
      <c r="B5727" s="6" t="s">
        <v>11156</v>
      </c>
      <c r="C5727" s="6" t="s">
        <v>6616</v>
      </c>
      <c r="D5727" s="11">
        <v>3853.45</v>
      </c>
      <c r="E5727" s="5" t="e">
        <f t="shared" si="89"/>
        <v>#REF!</v>
      </c>
    </row>
    <row r="5728" spans="1:5" ht="13.8" x14ac:dyDescent="0.3">
      <c r="A5728" s="6">
        <v>87396</v>
      </c>
      <c r="B5728" s="6" t="s">
        <v>11157</v>
      </c>
      <c r="C5728" s="6" t="s">
        <v>6616</v>
      </c>
      <c r="D5728" s="11">
        <v>3890.12</v>
      </c>
      <c r="E5728" s="5" t="e">
        <f t="shared" si="89"/>
        <v>#REF!</v>
      </c>
    </row>
    <row r="5729" spans="1:5" ht="13.8" x14ac:dyDescent="0.3">
      <c r="A5729" s="6">
        <v>87397</v>
      </c>
      <c r="B5729" s="6" t="s">
        <v>11158</v>
      </c>
      <c r="C5729" s="6" t="s">
        <v>6616</v>
      </c>
      <c r="D5729" s="11">
        <v>3927.82</v>
      </c>
      <c r="E5729" s="5" t="e">
        <f t="shared" si="89"/>
        <v>#REF!</v>
      </c>
    </row>
    <row r="5730" spans="1:5" ht="13.8" x14ac:dyDescent="0.3">
      <c r="A5730" s="6">
        <v>87398</v>
      </c>
      <c r="B5730" s="6" t="s">
        <v>11159</v>
      </c>
      <c r="C5730" s="6" t="s">
        <v>6616</v>
      </c>
      <c r="D5730" s="11">
        <v>1145.07</v>
      </c>
      <c r="E5730" s="5" t="e">
        <f t="shared" si="89"/>
        <v>#REF!</v>
      </c>
    </row>
    <row r="5731" spans="1:5" ht="13.8" x14ac:dyDescent="0.3">
      <c r="A5731" s="6">
        <v>87399</v>
      </c>
      <c r="B5731" s="6" t="s">
        <v>11160</v>
      </c>
      <c r="C5731" s="6" t="s">
        <v>6616</v>
      </c>
      <c r="D5731" s="11">
        <v>1603.79</v>
      </c>
      <c r="E5731" s="5" t="e">
        <f t="shared" si="89"/>
        <v>#REF!</v>
      </c>
    </row>
    <row r="5732" spans="1:5" ht="13.8" x14ac:dyDescent="0.3">
      <c r="A5732" s="6">
        <v>87401</v>
      </c>
      <c r="B5732" s="6" t="s">
        <v>11161</v>
      </c>
      <c r="C5732" s="6" t="s">
        <v>6616</v>
      </c>
      <c r="D5732" s="11">
        <v>5154.72</v>
      </c>
      <c r="E5732" s="5" t="e">
        <f t="shared" si="89"/>
        <v>#REF!</v>
      </c>
    </row>
    <row r="5733" spans="1:5" ht="13.8" x14ac:dyDescent="0.3">
      <c r="A5733" s="6">
        <v>87402</v>
      </c>
      <c r="B5733" s="6" t="s">
        <v>11162</v>
      </c>
      <c r="C5733" s="6" t="s">
        <v>6616</v>
      </c>
      <c r="D5733" s="11">
        <v>4077.42</v>
      </c>
      <c r="E5733" s="5" t="e">
        <f t="shared" si="89"/>
        <v>#REF!</v>
      </c>
    </row>
    <row r="5734" spans="1:5" ht="13.8" x14ac:dyDescent="0.3">
      <c r="A5734" s="6">
        <v>87404</v>
      </c>
      <c r="B5734" s="6" t="s">
        <v>11163</v>
      </c>
      <c r="C5734" s="6" t="s">
        <v>6616</v>
      </c>
      <c r="D5734" s="11">
        <v>3526.23</v>
      </c>
      <c r="E5734" s="5" t="e">
        <f t="shared" si="89"/>
        <v>#REF!</v>
      </c>
    </row>
    <row r="5735" spans="1:5" ht="13.8" x14ac:dyDescent="0.3">
      <c r="A5735" s="6">
        <v>87405</v>
      </c>
      <c r="B5735" s="6" t="s">
        <v>11164</v>
      </c>
      <c r="C5735" s="6" t="s">
        <v>6616</v>
      </c>
      <c r="D5735" s="11">
        <v>3536.77</v>
      </c>
      <c r="E5735" s="5" t="e">
        <f t="shared" si="89"/>
        <v>#REF!</v>
      </c>
    </row>
    <row r="5736" spans="1:5" ht="13.8" x14ac:dyDescent="0.3">
      <c r="A5736" s="6">
        <v>87407</v>
      </c>
      <c r="B5736" s="6" t="s">
        <v>11165</v>
      </c>
      <c r="C5736" s="6" t="s">
        <v>6616</v>
      </c>
      <c r="D5736" s="11">
        <v>1022.05</v>
      </c>
      <c r="E5736" s="5" t="e">
        <f t="shared" si="89"/>
        <v>#REF!</v>
      </c>
    </row>
    <row r="5737" spans="1:5" ht="13.8" x14ac:dyDescent="0.3">
      <c r="A5737" s="6">
        <v>87408</v>
      </c>
      <c r="B5737" s="6" t="s">
        <v>11166</v>
      </c>
      <c r="C5737" s="6" t="s">
        <v>6616</v>
      </c>
      <c r="D5737" s="11">
        <v>1013.75</v>
      </c>
      <c r="E5737" s="5" t="e">
        <f t="shared" si="89"/>
        <v>#REF!</v>
      </c>
    </row>
    <row r="5738" spans="1:5" ht="13.8" x14ac:dyDescent="0.3">
      <c r="A5738" s="6">
        <v>87410</v>
      </c>
      <c r="B5738" s="6" t="s">
        <v>11167</v>
      </c>
      <c r="C5738" s="6" t="s">
        <v>6616</v>
      </c>
      <c r="D5738" s="10">
        <v>474.73</v>
      </c>
      <c r="E5738" s="5" t="e">
        <f t="shared" si="89"/>
        <v>#REF!</v>
      </c>
    </row>
    <row r="5739" spans="1:5" ht="13.8" x14ac:dyDescent="0.3">
      <c r="A5739" s="6">
        <v>88626</v>
      </c>
      <c r="B5739" s="6" t="s">
        <v>11168</v>
      </c>
      <c r="C5739" s="6" t="s">
        <v>6616</v>
      </c>
      <c r="D5739" s="10">
        <v>315.54000000000002</v>
      </c>
      <c r="E5739" s="5" t="e">
        <f t="shared" si="89"/>
        <v>#REF!</v>
      </c>
    </row>
    <row r="5740" spans="1:5" ht="13.8" x14ac:dyDescent="0.3">
      <c r="A5740" s="6">
        <v>88627</v>
      </c>
      <c r="B5740" s="6" t="s">
        <v>11169</v>
      </c>
      <c r="C5740" s="6" t="s">
        <v>6616</v>
      </c>
      <c r="D5740" s="10">
        <v>390.52</v>
      </c>
      <c r="E5740" s="5" t="e">
        <f t="shared" si="89"/>
        <v>#REF!</v>
      </c>
    </row>
    <row r="5741" spans="1:5" ht="13.8" x14ac:dyDescent="0.3">
      <c r="A5741" s="6">
        <v>88628</v>
      </c>
      <c r="B5741" s="6" t="s">
        <v>11170</v>
      </c>
      <c r="C5741" s="6" t="s">
        <v>6616</v>
      </c>
      <c r="D5741" s="10">
        <v>332.47</v>
      </c>
      <c r="E5741" s="5" t="e">
        <f t="shared" si="89"/>
        <v>#REF!</v>
      </c>
    </row>
    <row r="5742" spans="1:5" ht="13.8" x14ac:dyDescent="0.3">
      <c r="A5742" s="6">
        <v>88629</v>
      </c>
      <c r="B5742" s="6" t="s">
        <v>11171</v>
      </c>
      <c r="C5742" s="6" t="s">
        <v>6616</v>
      </c>
      <c r="D5742" s="10">
        <v>410.18</v>
      </c>
      <c r="E5742" s="5" t="e">
        <f t="shared" si="89"/>
        <v>#REF!</v>
      </c>
    </row>
    <row r="5743" spans="1:5" ht="13.8" x14ac:dyDescent="0.3">
      <c r="A5743" s="6">
        <v>88630</v>
      </c>
      <c r="B5743" s="6" t="s">
        <v>11172</v>
      </c>
      <c r="C5743" s="6" t="s">
        <v>6616</v>
      </c>
      <c r="D5743" s="10">
        <v>286.17</v>
      </c>
      <c r="E5743" s="5" t="e">
        <f t="shared" si="89"/>
        <v>#REF!</v>
      </c>
    </row>
    <row r="5744" spans="1:5" ht="13.8" x14ac:dyDescent="0.3">
      <c r="A5744" s="6">
        <v>88631</v>
      </c>
      <c r="B5744" s="6" t="s">
        <v>11173</v>
      </c>
      <c r="C5744" s="6" t="s">
        <v>6616</v>
      </c>
      <c r="D5744" s="10">
        <v>370.6</v>
      </c>
      <c r="E5744" s="5" t="e">
        <f t="shared" si="89"/>
        <v>#REF!</v>
      </c>
    </row>
    <row r="5745" spans="1:5" ht="13.8" x14ac:dyDescent="0.3">
      <c r="A5745" s="6">
        <v>88715</v>
      </c>
      <c r="B5745" s="6" t="s">
        <v>11174</v>
      </c>
      <c r="C5745" s="6" t="s">
        <v>6616</v>
      </c>
      <c r="D5745" s="10">
        <v>294.08</v>
      </c>
      <c r="E5745" s="5" t="e">
        <f t="shared" si="89"/>
        <v>#REF!</v>
      </c>
    </row>
    <row r="5746" spans="1:5" ht="13.8" x14ac:dyDescent="0.3">
      <c r="A5746" s="6">
        <v>95563</v>
      </c>
      <c r="B5746" s="6" t="s">
        <v>11175</v>
      </c>
      <c r="C5746" s="6" t="s">
        <v>6616</v>
      </c>
      <c r="D5746" s="10">
        <v>493.91</v>
      </c>
      <c r="E5746" s="5" t="e">
        <f t="shared" si="89"/>
        <v>#REF!</v>
      </c>
    </row>
    <row r="5747" spans="1:5" ht="13.8" x14ac:dyDescent="0.3">
      <c r="A5747" s="6">
        <v>100464</v>
      </c>
      <c r="B5747" s="6" t="s">
        <v>11176</v>
      </c>
      <c r="C5747" s="6" t="s">
        <v>6616</v>
      </c>
      <c r="D5747" s="10">
        <v>330.73</v>
      </c>
      <c r="E5747" s="5" t="e">
        <f t="shared" si="89"/>
        <v>#REF!</v>
      </c>
    </row>
    <row r="5748" spans="1:5" ht="13.8" x14ac:dyDescent="0.3">
      <c r="A5748" s="6">
        <v>100465</v>
      </c>
      <c r="B5748" s="6" t="s">
        <v>11177</v>
      </c>
      <c r="C5748" s="6" t="s">
        <v>6616</v>
      </c>
      <c r="D5748" s="10">
        <v>308.60000000000002</v>
      </c>
      <c r="E5748" s="5" t="e">
        <f t="shared" si="89"/>
        <v>#REF!</v>
      </c>
    </row>
    <row r="5749" spans="1:5" ht="13.8" x14ac:dyDescent="0.3">
      <c r="A5749" s="6">
        <v>100466</v>
      </c>
      <c r="B5749" s="6" t="s">
        <v>11178</v>
      </c>
      <c r="C5749" s="6" t="s">
        <v>6616</v>
      </c>
      <c r="D5749" s="10">
        <v>298.70999999999998</v>
      </c>
      <c r="E5749" s="5" t="e">
        <f t="shared" si="89"/>
        <v>#REF!</v>
      </c>
    </row>
    <row r="5750" spans="1:5" ht="13.8" x14ac:dyDescent="0.3">
      <c r="A5750" s="6">
        <v>100468</v>
      </c>
      <c r="B5750" s="6" t="s">
        <v>11179</v>
      </c>
      <c r="C5750" s="6" t="s">
        <v>6616</v>
      </c>
      <c r="D5750" s="10">
        <v>399.27</v>
      </c>
      <c r="E5750" s="5" t="e">
        <f t="shared" si="89"/>
        <v>#REF!</v>
      </c>
    </row>
    <row r="5751" spans="1:5" ht="13.8" x14ac:dyDescent="0.3">
      <c r="A5751" s="6">
        <v>100469</v>
      </c>
      <c r="B5751" s="6" t="s">
        <v>11180</v>
      </c>
      <c r="C5751" s="6" t="s">
        <v>6616</v>
      </c>
      <c r="D5751" s="10">
        <v>327</v>
      </c>
      <c r="E5751" s="5" t="e">
        <f t="shared" si="89"/>
        <v>#REF!</v>
      </c>
    </row>
    <row r="5752" spans="1:5" ht="13.8" x14ac:dyDescent="0.3">
      <c r="A5752" s="6">
        <v>100470</v>
      </c>
      <c r="B5752" s="6" t="s">
        <v>11181</v>
      </c>
      <c r="C5752" s="6" t="s">
        <v>6616</v>
      </c>
      <c r="D5752" s="10">
        <v>294.13</v>
      </c>
      <c r="E5752" s="5" t="e">
        <f t="shared" si="89"/>
        <v>#REF!</v>
      </c>
    </row>
    <row r="5753" spans="1:5" ht="13.8" x14ac:dyDescent="0.3">
      <c r="A5753" s="6">
        <v>100472</v>
      </c>
      <c r="B5753" s="6" t="s">
        <v>11182</v>
      </c>
      <c r="C5753" s="6" t="s">
        <v>6616</v>
      </c>
      <c r="D5753" s="10">
        <v>323.82</v>
      </c>
      <c r="E5753" s="5" t="e">
        <f t="shared" si="89"/>
        <v>#REF!</v>
      </c>
    </row>
    <row r="5754" spans="1:5" ht="13.8" x14ac:dyDescent="0.3">
      <c r="A5754" s="6">
        <v>100473</v>
      </c>
      <c r="B5754" s="6" t="s">
        <v>11183</v>
      </c>
      <c r="C5754" s="6" t="s">
        <v>6616</v>
      </c>
      <c r="D5754" s="10">
        <v>295.68</v>
      </c>
      <c r="E5754" s="5" t="e">
        <f t="shared" si="89"/>
        <v>#REF!</v>
      </c>
    </row>
    <row r="5755" spans="1:5" ht="13.8" x14ac:dyDescent="0.3">
      <c r="A5755" s="6">
        <v>100474</v>
      </c>
      <c r="B5755" s="6" t="s">
        <v>11184</v>
      </c>
      <c r="C5755" s="6" t="s">
        <v>6616</v>
      </c>
      <c r="D5755" s="10">
        <v>284.49</v>
      </c>
      <c r="E5755" s="5" t="e">
        <f t="shared" si="89"/>
        <v>#REF!</v>
      </c>
    </row>
    <row r="5756" spans="1:5" ht="13.8" x14ac:dyDescent="0.3">
      <c r="A5756" s="6">
        <v>100475</v>
      </c>
      <c r="B5756" s="6" t="s">
        <v>11185</v>
      </c>
      <c r="C5756" s="6" t="s">
        <v>6616</v>
      </c>
      <c r="D5756" s="10">
        <v>447.21</v>
      </c>
      <c r="E5756" s="5" t="e">
        <f t="shared" si="89"/>
        <v>#REF!</v>
      </c>
    </row>
    <row r="5757" spans="1:5" ht="13.8" x14ac:dyDescent="0.3">
      <c r="A5757" s="6">
        <v>100477</v>
      </c>
      <c r="B5757" s="6" t="s">
        <v>11186</v>
      </c>
      <c r="C5757" s="6" t="s">
        <v>6616</v>
      </c>
      <c r="D5757" s="10">
        <v>482.35</v>
      </c>
      <c r="E5757" s="5" t="e">
        <f t="shared" si="89"/>
        <v>#REF!</v>
      </c>
    </row>
    <row r="5758" spans="1:5" ht="13.8" x14ac:dyDescent="0.3">
      <c r="A5758" s="6">
        <v>100478</v>
      </c>
      <c r="B5758" s="6" t="s">
        <v>11187</v>
      </c>
      <c r="C5758" s="6" t="s">
        <v>6616</v>
      </c>
      <c r="D5758" s="10">
        <v>439.07</v>
      </c>
      <c r="E5758" s="5" t="e">
        <f t="shared" si="89"/>
        <v>#REF!</v>
      </c>
    </row>
    <row r="5759" spans="1:5" ht="13.8" x14ac:dyDescent="0.3">
      <c r="A5759" s="6">
        <v>100479</v>
      </c>
      <c r="B5759" s="6" t="s">
        <v>11188</v>
      </c>
      <c r="C5759" s="6" t="s">
        <v>6616</v>
      </c>
      <c r="D5759" s="10">
        <v>431.18</v>
      </c>
      <c r="E5759" s="5" t="e">
        <f t="shared" si="89"/>
        <v>#REF!</v>
      </c>
    </row>
    <row r="5760" spans="1:5" ht="13.8" x14ac:dyDescent="0.3">
      <c r="A5760" s="6">
        <v>100480</v>
      </c>
      <c r="B5760" s="6" t="s">
        <v>11189</v>
      </c>
      <c r="C5760" s="6" t="s">
        <v>6616</v>
      </c>
      <c r="D5760" s="10">
        <v>524.77</v>
      </c>
      <c r="E5760" s="5" t="e">
        <f t="shared" si="89"/>
        <v>#REF!</v>
      </c>
    </row>
    <row r="5761" spans="1:5" ht="13.8" x14ac:dyDescent="0.3">
      <c r="A5761" s="6">
        <v>100481</v>
      </c>
      <c r="B5761" s="6" t="s">
        <v>11190</v>
      </c>
      <c r="C5761" s="6" t="s">
        <v>6616</v>
      </c>
      <c r="D5761" s="10">
        <v>386.24</v>
      </c>
      <c r="E5761" s="5" t="e">
        <f t="shared" si="89"/>
        <v>#REF!</v>
      </c>
    </row>
    <row r="5762" spans="1:5" ht="13.8" x14ac:dyDescent="0.3">
      <c r="A5762" s="6">
        <v>100483</v>
      </c>
      <c r="B5762" s="6" t="s">
        <v>11191</v>
      </c>
      <c r="C5762" s="6" t="s">
        <v>6616</v>
      </c>
      <c r="D5762" s="10">
        <v>412.51</v>
      </c>
      <c r="E5762" s="5" t="e">
        <f t="shared" si="89"/>
        <v>#REF!</v>
      </c>
    </row>
    <row r="5763" spans="1:5" ht="13.8" x14ac:dyDescent="0.3">
      <c r="A5763" s="6">
        <v>100484</v>
      </c>
      <c r="B5763" s="6" t="s">
        <v>11192</v>
      </c>
      <c r="C5763" s="6" t="s">
        <v>6616</v>
      </c>
      <c r="D5763" s="10">
        <v>385.13</v>
      </c>
      <c r="E5763" s="5" t="e">
        <f t="shared" si="89"/>
        <v>#REF!</v>
      </c>
    </row>
    <row r="5764" spans="1:5" ht="13.8" x14ac:dyDescent="0.3">
      <c r="A5764" s="6">
        <v>100485</v>
      </c>
      <c r="B5764" s="6" t="s">
        <v>11193</v>
      </c>
      <c r="C5764" s="6" t="s">
        <v>6616</v>
      </c>
      <c r="D5764" s="10">
        <v>375.54</v>
      </c>
      <c r="E5764" s="5" t="e">
        <f t="shared" si="89"/>
        <v>#REF!</v>
      </c>
    </row>
    <row r="5765" spans="1:5" ht="13.8" x14ac:dyDescent="0.3">
      <c r="A5765" s="6">
        <v>100486</v>
      </c>
      <c r="B5765" s="6" t="s">
        <v>11194</v>
      </c>
      <c r="C5765" s="6" t="s">
        <v>6616</v>
      </c>
      <c r="D5765" s="10">
        <v>466.29</v>
      </c>
      <c r="E5765" s="5" t="e">
        <f t="shared" si="89"/>
        <v>#REF!</v>
      </c>
    </row>
    <row r="5766" spans="1:5" ht="13.8" x14ac:dyDescent="0.3">
      <c r="A5766" s="6">
        <v>100487</v>
      </c>
      <c r="B5766" s="6" t="s">
        <v>11195</v>
      </c>
      <c r="C5766" s="6" t="s">
        <v>6616</v>
      </c>
      <c r="D5766" s="10">
        <v>281.33999999999997</v>
      </c>
      <c r="E5766" s="5" t="e">
        <f t="shared" si="89"/>
        <v>#REF!</v>
      </c>
    </row>
    <row r="5767" spans="1:5" ht="13.8" x14ac:dyDescent="0.3">
      <c r="A5767" s="6">
        <v>100488</v>
      </c>
      <c r="B5767" s="6" t="s">
        <v>11196</v>
      </c>
      <c r="C5767" s="6" t="s">
        <v>6616</v>
      </c>
      <c r="D5767" s="10">
        <v>312.18</v>
      </c>
      <c r="E5767" s="5" t="e">
        <f t="shared" si="89"/>
        <v>#REF!</v>
      </c>
    </row>
    <row r="5768" spans="1:5" ht="13.8" x14ac:dyDescent="0.3">
      <c r="A5768" s="6">
        <v>100489</v>
      </c>
      <c r="B5768" s="6" t="s">
        <v>11197</v>
      </c>
      <c r="C5768" s="6" t="s">
        <v>6616</v>
      </c>
      <c r="D5768" s="10">
        <v>332.9</v>
      </c>
      <c r="E5768" s="5" t="e">
        <f t="shared" ref="E5768:E5831" si="90">TRUNC(D5768-(D5768*$F$3),2)</f>
        <v>#REF!</v>
      </c>
    </row>
    <row r="5769" spans="1:5" ht="13.8" x14ac:dyDescent="0.3">
      <c r="A5769" s="6">
        <v>100490</v>
      </c>
      <c r="B5769" s="6" t="s">
        <v>11198</v>
      </c>
      <c r="C5769" s="6" t="s">
        <v>6616</v>
      </c>
      <c r="D5769" s="10">
        <v>295.43</v>
      </c>
      <c r="E5769" s="5" t="e">
        <f t="shared" si="90"/>
        <v>#REF!</v>
      </c>
    </row>
    <row r="5770" spans="1:5" ht="13.8" x14ac:dyDescent="0.3">
      <c r="A5770" s="6">
        <v>100491</v>
      </c>
      <c r="B5770" s="6" t="s">
        <v>11199</v>
      </c>
      <c r="C5770" s="6" t="s">
        <v>6616</v>
      </c>
      <c r="D5770" s="10">
        <v>448.57</v>
      </c>
      <c r="E5770" s="5" t="e">
        <f t="shared" si="90"/>
        <v>#REF!</v>
      </c>
    </row>
    <row r="5771" spans="1:5" ht="13.8" x14ac:dyDescent="0.3">
      <c r="A5771" s="6">
        <v>100492</v>
      </c>
      <c r="B5771" s="6" t="s">
        <v>11200</v>
      </c>
      <c r="C5771" s="6" t="s">
        <v>6616</v>
      </c>
      <c r="D5771" s="10">
        <v>387.79</v>
      </c>
      <c r="E5771" s="5" t="e">
        <f t="shared" si="90"/>
        <v>#REF!</v>
      </c>
    </row>
    <row r="5772" spans="1:5" ht="13.8" x14ac:dyDescent="0.3">
      <c r="A5772" s="6">
        <v>92121</v>
      </c>
      <c r="B5772" s="6" t="s">
        <v>11201</v>
      </c>
      <c r="C5772" s="6" t="s">
        <v>6616</v>
      </c>
      <c r="D5772" s="10">
        <v>20.46</v>
      </c>
      <c r="E5772" s="5" t="e">
        <f t="shared" si="90"/>
        <v>#REF!</v>
      </c>
    </row>
    <row r="5773" spans="1:5" ht="13.8" x14ac:dyDescent="0.3">
      <c r="A5773" s="6">
        <v>92122</v>
      </c>
      <c r="B5773" s="6" t="s">
        <v>11202</v>
      </c>
      <c r="C5773" s="6" t="s">
        <v>6616</v>
      </c>
      <c r="D5773" s="10">
        <v>34.5</v>
      </c>
      <c r="E5773" s="5" t="e">
        <f t="shared" si="90"/>
        <v>#REF!</v>
      </c>
    </row>
    <row r="5774" spans="1:5" ht="13.8" x14ac:dyDescent="0.3">
      <c r="A5774" s="6">
        <v>92123</v>
      </c>
      <c r="B5774" s="6" t="s">
        <v>11203</v>
      </c>
      <c r="C5774" s="6" t="s">
        <v>6616</v>
      </c>
      <c r="D5774" s="10">
        <v>33.4</v>
      </c>
      <c r="E5774" s="5" t="e">
        <f t="shared" si="90"/>
        <v>#REF!</v>
      </c>
    </row>
    <row r="5775" spans="1:5" ht="13.8" x14ac:dyDescent="0.3">
      <c r="A5775" s="6">
        <v>100195</v>
      </c>
      <c r="B5775" s="6" t="s">
        <v>11204</v>
      </c>
      <c r="C5775" s="6" t="s">
        <v>11205</v>
      </c>
      <c r="D5775" s="10">
        <v>0.52</v>
      </c>
      <c r="E5775" s="5" t="e">
        <f t="shared" si="90"/>
        <v>#REF!</v>
      </c>
    </row>
    <row r="5776" spans="1:5" ht="13.8" x14ac:dyDescent="0.3">
      <c r="A5776" s="6">
        <v>100196</v>
      </c>
      <c r="B5776" s="6" t="s">
        <v>11206</v>
      </c>
      <c r="C5776" s="6" t="s">
        <v>11205</v>
      </c>
      <c r="D5776" s="10">
        <v>0.88</v>
      </c>
      <c r="E5776" s="5" t="e">
        <f t="shared" si="90"/>
        <v>#REF!</v>
      </c>
    </row>
    <row r="5777" spans="1:5" ht="13.8" x14ac:dyDescent="0.3">
      <c r="A5777" s="6">
        <v>100197</v>
      </c>
      <c r="B5777" s="6" t="s">
        <v>11207</v>
      </c>
      <c r="C5777" s="6" t="s">
        <v>11205</v>
      </c>
      <c r="D5777" s="10">
        <v>1.32</v>
      </c>
      <c r="E5777" s="5" t="e">
        <f t="shared" si="90"/>
        <v>#REF!</v>
      </c>
    </row>
    <row r="5778" spans="1:5" ht="13.8" x14ac:dyDescent="0.3">
      <c r="A5778" s="6">
        <v>100198</v>
      </c>
      <c r="B5778" s="6" t="s">
        <v>11208</v>
      </c>
      <c r="C5778" s="6" t="s">
        <v>11205</v>
      </c>
      <c r="D5778" s="10">
        <v>0.18</v>
      </c>
      <c r="E5778" s="5" t="e">
        <f t="shared" si="90"/>
        <v>#REF!</v>
      </c>
    </row>
    <row r="5779" spans="1:5" ht="13.8" x14ac:dyDescent="0.3">
      <c r="A5779" s="6">
        <v>100199</v>
      </c>
      <c r="B5779" s="6" t="s">
        <v>11209</v>
      </c>
      <c r="C5779" s="6" t="s">
        <v>11205</v>
      </c>
      <c r="D5779" s="10">
        <v>0.22</v>
      </c>
      <c r="E5779" s="5" t="e">
        <f t="shared" si="90"/>
        <v>#REF!</v>
      </c>
    </row>
    <row r="5780" spans="1:5" ht="13.8" x14ac:dyDescent="0.3">
      <c r="A5780" s="6">
        <v>100200</v>
      </c>
      <c r="B5780" s="6" t="s">
        <v>11210</v>
      </c>
      <c r="C5780" s="6" t="s">
        <v>11205</v>
      </c>
      <c r="D5780" s="10">
        <v>0.27</v>
      </c>
      <c r="E5780" s="5" t="e">
        <f t="shared" si="90"/>
        <v>#REF!</v>
      </c>
    </row>
    <row r="5781" spans="1:5" ht="13.8" x14ac:dyDescent="0.3">
      <c r="A5781" s="6">
        <v>100201</v>
      </c>
      <c r="B5781" s="6" t="s">
        <v>11211</v>
      </c>
      <c r="C5781" s="6" t="s">
        <v>11205</v>
      </c>
      <c r="D5781" s="10">
        <v>0.53</v>
      </c>
      <c r="E5781" s="5" t="e">
        <f t="shared" si="90"/>
        <v>#REF!</v>
      </c>
    </row>
    <row r="5782" spans="1:5" ht="13.8" x14ac:dyDescent="0.3">
      <c r="A5782" s="6">
        <v>100202</v>
      </c>
      <c r="B5782" s="6" t="s">
        <v>11212</v>
      </c>
      <c r="C5782" s="6" t="s">
        <v>11205</v>
      </c>
      <c r="D5782" s="10">
        <v>0.62</v>
      </c>
      <c r="E5782" s="5" t="e">
        <f t="shared" si="90"/>
        <v>#REF!</v>
      </c>
    </row>
    <row r="5783" spans="1:5" ht="13.8" x14ac:dyDescent="0.3">
      <c r="A5783" s="6">
        <v>100203</v>
      </c>
      <c r="B5783" s="6" t="s">
        <v>11213</v>
      </c>
      <c r="C5783" s="6" t="s">
        <v>11205</v>
      </c>
      <c r="D5783" s="10">
        <v>0.74</v>
      </c>
      <c r="E5783" s="5" t="e">
        <f t="shared" si="90"/>
        <v>#REF!</v>
      </c>
    </row>
    <row r="5784" spans="1:5" ht="13.8" x14ac:dyDescent="0.3">
      <c r="A5784" s="6">
        <v>100204</v>
      </c>
      <c r="B5784" s="6" t="s">
        <v>11214</v>
      </c>
      <c r="C5784" s="6" t="s">
        <v>11205</v>
      </c>
      <c r="D5784" s="10">
        <v>0.06</v>
      </c>
      <c r="E5784" s="5" t="e">
        <f t="shared" si="90"/>
        <v>#REF!</v>
      </c>
    </row>
    <row r="5785" spans="1:5" ht="13.8" x14ac:dyDescent="0.3">
      <c r="A5785" s="6">
        <v>100205</v>
      </c>
      <c r="B5785" s="6" t="s">
        <v>11215</v>
      </c>
      <c r="C5785" s="6" t="s">
        <v>10241</v>
      </c>
      <c r="D5785" s="10">
        <v>982.93</v>
      </c>
      <c r="E5785" s="5" t="e">
        <f t="shared" si="90"/>
        <v>#REF!</v>
      </c>
    </row>
    <row r="5786" spans="1:5" ht="13.8" x14ac:dyDescent="0.3">
      <c r="A5786" s="6">
        <v>100206</v>
      </c>
      <c r="B5786" s="6" t="s">
        <v>11216</v>
      </c>
      <c r="C5786" s="6" t="s">
        <v>10241</v>
      </c>
      <c r="D5786" s="10">
        <v>710.49</v>
      </c>
      <c r="E5786" s="5" t="e">
        <f t="shared" si="90"/>
        <v>#REF!</v>
      </c>
    </row>
    <row r="5787" spans="1:5" ht="13.8" x14ac:dyDescent="0.3">
      <c r="A5787" s="6">
        <v>100207</v>
      </c>
      <c r="B5787" s="6" t="s">
        <v>11217</v>
      </c>
      <c r="C5787" s="6" t="s">
        <v>10241</v>
      </c>
      <c r="D5787" s="10">
        <v>287.63</v>
      </c>
      <c r="E5787" s="5" t="e">
        <f t="shared" si="90"/>
        <v>#REF!</v>
      </c>
    </row>
    <row r="5788" spans="1:5" ht="13.8" x14ac:dyDescent="0.3">
      <c r="A5788" s="6">
        <v>100208</v>
      </c>
      <c r="B5788" s="6" t="s">
        <v>11218</v>
      </c>
      <c r="C5788" s="6" t="s">
        <v>11219</v>
      </c>
      <c r="D5788" s="10">
        <v>13</v>
      </c>
      <c r="E5788" s="5" t="e">
        <f t="shared" si="90"/>
        <v>#REF!</v>
      </c>
    </row>
    <row r="5789" spans="1:5" ht="13.8" x14ac:dyDescent="0.3">
      <c r="A5789" s="6">
        <v>100209</v>
      </c>
      <c r="B5789" s="6" t="s">
        <v>11220</v>
      </c>
      <c r="C5789" s="6" t="s">
        <v>11219</v>
      </c>
      <c r="D5789" s="10">
        <v>6.5</v>
      </c>
      <c r="E5789" s="5" t="e">
        <f t="shared" si="90"/>
        <v>#REF!</v>
      </c>
    </row>
    <row r="5790" spans="1:5" ht="13.8" x14ac:dyDescent="0.3">
      <c r="A5790" s="6">
        <v>100210</v>
      </c>
      <c r="B5790" s="6" t="s">
        <v>11221</v>
      </c>
      <c r="C5790" s="6" t="s">
        <v>11219</v>
      </c>
      <c r="D5790" s="10">
        <v>11.98</v>
      </c>
      <c r="E5790" s="5" t="e">
        <f t="shared" si="90"/>
        <v>#REF!</v>
      </c>
    </row>
    <row r="5791" spans="1:5" ht="13.8" x14ac:dyDescent="0.3">
      <c r="A5791" s="6">
        <v>100211</v>
      </c>
      <c r="B5791" s="6" t="s">
        <v>11222</v>
      </c>
      <c r="C5791" s="6" t="s">
        <v>11219</v>
      </c>
      <c r="D5791" s="10">
        <v>4.62</v>
      </c>
      <c r="E5791" s="5" t="e">
        <f t="shared" si="90"/>
        <v>#REF!</v>
      </c>
    </row>
    <row r="5792" spans="1:5" ht="13.8" x14ac:dyDescent="0.3">
      <c r="A5792" s="6">
        <v>100212</v>
      </c>
      <c r="B5792" s="6" t="s">
        <v>11223</v>
      </c>
      <c r="C5792" s="6" t="s">
        <v>11219</v>
      </c>
      <c r="D5792" s="10">
        <v>5.0999999999999996</v>
      </c>
      <c r="E5792" s="5" t="e">
        <f t="shared" si="90"/>
        <v>#REF!</v>
      </c>
    </row>
    <row r="5793" spans="1:5" ht="13.8" x14ac:dyDescent="0.3">
      <c r="A5793" s="6">
        <v>100213</v>
      </c>
      <c r="B5793" s="6" t="s">
        <v>11224</v>
      </c>
      <c r="C5793" s="6" t="s">
        <v>11219</v>
      </c>
      <c r="D5793" s="10">
        <v>1.83</v>
      </c>
      <c r="E5793" s="5" t="e">
        <f t="shared" si="90"/>
        <v>#REF!</v>
      </c>
    </row>
    <row r="5794" spans="1:5" ht="13.8" x14ac:dyDescent="0.3">
      <c r="A5794" s="6">
        <v>100214</v>
      </c>
      <c r="B5794" s="6" t="s">
        <v>11225</v>
      </c>
      <c r="C5794" s="6" t="s">
        <v>11219</v>
      </c>
      <c r="D5794" s="10">
        <v>2.81</v>
      </c>
      <c r="E5794" s="5" t="e">
        <f t="shared" si="90"/>
        <v>#REF!</v>
      </c>
    </row>
    <row r="5795" spans="1:5" ht="13.8" x14ac:dyDescent="0.3">
      <c r="A5795" s="6">
        <v>100215</v>
      </c>
      <c r="B5795" s="6" t="s">
        <v>11226</v>
      </c>
      <c r="C5795" s="6" t="s">
        <v>11219</v>
      </c>
      <c r="D5795" s="10">
        <v>2.41</v>
      </c>
      <c r="E5795" s="5" t="e">
        <f t="shared" si="90"/>
        <v>#REF!</v>
      </c>
    </row>
    <row r="5796" spans="1:5" ht="13.8" x14ac:dyDescent="0.3">
      <c r="A5796" s="6">
        <v>100216</v>
      </c>
      <c r="B5796" s="6" t="s">
        <v>11227</v>
      </c>
      <c r="C5796" s="6" t="s">
        <v>11219</v>
      </c>
      <c r="D5796" s="10">
        <v>0.65</v>
      </c>
      <c r="E5796" s="5" t="e">
        <f t="shared" si="90"/>
        <v>#REF!</v>
      </c>
    </row>
    <row r="5797" spans="1:5" ht="13.8" x14ac:dyDescent="0.3">
      <c r="A5797" s="6">
        <v>100217</v>
      </c>
      <c r="B5797" s="6" t="s">
        <v>11228</v>
      </c>
      <c r="C5797" s="6" t="s">
        <v>11219</v>
      </c>
      <c r="D5797" s="10">
        <v>1.82</v>
      </c>
      <c r="E5797" s="5" t="e">
        <f t="shared" si="90"/>
        <v>#REF!</v>
      </c>
    </row>
    <row r="5798" spans="1:5" ht="13.8" x14ac:dyDescent="0.3">
      <c r="A5798" s="6">
        <v>100218</v>
      </c>
      <c r="B5798" s="6" t="s">
        <v>11229</v>
      </c>
      <c r="C5798" s="6" t="s">
        <v>11219</v>
      </c>
      <c r="D5798" s="10">
        <v>1.24</v>
      </c>
      <c r="E5798" s="5" t="e">
        <f t="shared" si="90"/>
        <v>#REF!</v>
      </c>
    </row>
    <row r="5799" spans="1:5" ht="13.8" x14ac:dyDescent="0.3">
      <c r="A5799" s="6">
        <v>100219</v>
      </c>
      <c r="B5799" s="6" t="s">
        <v>11230</v>
      </c>
      <c r="C5799" s="6" t="s">
        <v>11219</v>
      </c>
      <c r="D5799" s="10">
        <v>0.28000000000000003</v>
      </c>
      <c r="E5799" s="5" t="e">
        <f t="shared" si="90"/>
        <v>#REF!</v>
      </c>
    </row>
    <row r="5800" spans="1:5" ht="13.8" x14ac:dyDescent="0.3">
      <c r="A5800" s="6">
        <v>100220</v>
      </c>
      <c r="B5800" s="6" t="s">
        <v>11231</v>
      </c>
      <c r="C5800" s="6" t="s">
        <v>11232</v>
      </c>
      <c r="D5800" s="10">
        <v>18.68</v>
      </c>
      <c r="E5800" s="5" t="e">
        <f t="shared" si="90"/>
        <v>#REF!</v>
      </c>
    </row>
    <row r="5801" spans="1:5" ht="13.8" x14ac:dyDescent="0.3">
      <c r="A5801" s="6">
        <v>100221</v>
      </c>
      <c r="B5801" s="6" t="s">
        <v>11233</v>
      </c>
      <c r="C5801" s="6" t="s">
        <v>11232</v>
      </c>
      <c r="D5801" s="10">
        <v>21.17</v>
      </c>
      <c r="E5801" s="5" t="e">
        <f t="shared" si="90"/>
        <v>#REF!</v>
      </c>
    </row>
    <row r="5802" spans="1:5" ht="13.8" x14ac:dyDescent="0.3">
      <c r="A5802" s="6">
        <v>100222</v>
      </c>
      <c r="B5802" s="6" t="s">
        <v>11234</v>
      </c>
      <c r="C5802" s="6" t="s">
        <v>11232</v>
      </c>
      <c r="D5802" s="10">
        <v>8.02</v>
      </c>
      <c r="E5802" s="5" t="e">
        <f t="shared" si="90"/>
        <v>#REF!</v>
      </c>
    </row>
    <row r="5803" spans="1:5" ht="13.8" x14ac:dyDescent="0.3">
      <c r="A5803" s="6">
        <v>100223</v>
      </c>
      <c r="B5803" s="6" t="s">
        <v>11235</v>
      </c>
      <c r="C5803" s="6" t="s">
        <v>11232</v>
      </c>
      <c r="D5803" s="10">
        <v>3.75</v>
      </c>
      <c r="E5803" s="5" t="e">
        <f t="shared" si="90"/>
        <v>#REF!</v>
      </c>
    </row>
    <row r="5804" spans="1:5" ht="13.8" x14ac:dyDescent="0.3">
      <c r="A5804" s="6">
        <v>100224</v>
      </c>
      <c r="B5804" s="6" t="s">
        <v>11236</v>
      </c>
      <c r="C5804" s="6" t="s">
        <v>11232</v>
      </c>
      <c r="D5804" s="10">
        <v>1.82</v>
      </c>
      <c r="E5804" s="5" t="e">
        <f t="shared" si="90"/>
        <v>#REF!</v>
      </c>
    </row>
    <row r="5805" spans="1:5" ht="13.8" x14ac:dyDescent="0.3">
      <c r="A5805" s="6">
        <v>100225</v>
      </c>
      <c r="B5805" s="6" t="s">
        <v>11237</v>
      </c>
      <c r="C5805" s="6" t="s">
        <v>11238</v>
      </c>
      <c r="D5805" s="10">
        <v>1.46</v>
      </c>
      <c r="E5805" s="5" t="e">
        <f t="shared" si="90"/>
        <v>#REF!</v>
      </c>
    </row>
    <row r="5806" spans="1:5" ht="13.8" x14ac:dyDescent="0.3">
      <c r="A5806" s="6">
        <v>100226</v>
      </c>
      <c r="B5806" s="6" t="s">
        <v>11239</v>
      </c>
      <c r="C5806" s="6" t="s">
        <v>11238</v>
      </c>
      <c r="D5806" s="10">
        <v>0.46</v>
      </c>
      <c r="E5806" s="5" t="e">
        <f t="shared" si="90"/>
        <v>#REF!</v>
      </c>
    </row>
    <row r="5807" spans="1:5" ht="13.8" x14ac:dyDescent="0.3">
      <c r="A5807" s="6">
        <v>100227</v>
      </c>
      <c r="B5807" s="6" t="s">
        <v>11240</v>
      </c>
      <c r="C5807" s="6" t="s">
        <v>11238</v>
      </c>
      <c r="D5807" s="10">
        <v>0.68</v>
      </c>
      <c r="E5807" s="5" t="e">
        <f t="shared" si="90"/>
        <v>#REF!</v>
      </c>
    </row>
    <row r="5808" spans="1:5" ht="13.8" x14ac:dyDescent="0.3">
      <c r="A5808" s="6">
        <v>100228</v>
      </c>
      <c r="B5808" s="6" t="s">
        <v>11241</v>
      </c>
      <c r="C5808" s="6" t="s">
        <v>11238</v>
      </c>
      <c r="D5808" s="10">
        <v>0.17</v>
      </c>
      <c r="E5808" s="5" t="e">
        <f t="shared" si="90"/>
        <v>#REF!</v>
      </c>
    </row>
    <row r="5809" spans="1:5" ht="13.8" x14ac:dyDescent="0.3">
      <c r="A5809" s="6">
        <v>100229</v>
      </c>
      <c r="B5809" s="6" t="s">
        <v>11242</v>
      </c>
      <c r="C5809" s="6" t="s">
        <v>6569</v>
      </c>
      <c r="D5809" s="10">
        <v>0.01</v>
      </c>
      <c r="E5809" s="5" t="e">
        <f t="shared" si="90"/>
        <v>#REF!</v>
      </c>
    </row>
    <row r="5810" spans="1:5" ht="13.8" x14ac:dyDescent="0.3">
      <c r="A5810" s="6">
        <v>100230</v>
      </c>
      <c r="B5810" s="6" t="s">
        <v>11243</v>
      </c>
      <c r="C5810" s="6" t="s">
        <v>6569</v>
      </c>
      <c r="D5810" s="10">
        <v>0.01</v>
      </c>
      <c r="E5810" s="5" t="e">
        <f t="shared" si="90"/>
        <v>#REF!</v>
      </c>
    </row>
    <row r="5811" spans="1:5" ht="13.8" x14ac:dyDescent="0.3">
      <c r="A5811" s="6">
        <v>100231</v>
      </c>
      <c r="B5811" s="6" t="s">
        <v>11244</v>
      </c>
      <c r="C5811" s="6" t="s">
        <v>6569</v>
      </c>
      <c r="D5811" s="10">
        <v>0.02</v>
      </c>
      <c r="E5811" s="5" t="e">
        <f t="shared" si="90"/>
        <v>#REF!</v>
      </c>
    </row>
    <row r="5812" spans="1:5" ht="13.8" x14ac:dyDescent="0.3">
      <c r="A5812" s="6">
        <v>100232</v>
      </c>
      <c r="B5812" s="6" t="s">
        <v>11245</v>
      </c>
      <c r="C5812" s="6" t="s">
        <v>5372</v>
      </c>
      <c r="D5812" s="10">
        <v>0.24</v>
      </c>
      <c r="E5812" s="5" t="e">
        <f t="shared" si="90"/>
        <v>#REF!</v>
      </c>
    </row>
    <row r="5813" spans="1:5" ht="13.8" x14ac:dyDescent="0.3">
      <c r="A5813" s="6">
        <v>100233</v>
      </c>
      <c r="B5813" s="6" t="s">
        <v>11246</v>
      </c>
      <c r="C5813" s="6" t="s">
        <v>5372</v>
      </c>
      <c r="D5813" s="10">
        <v>0.12</v>
      </c>
      <c r="E5813" s="5" t="e">
        <f t="shared" si="90"/>
        <v>#REF!</v>
      </c>
    </row>
    <row r="5814" spans="1:5" ht="13.8" x14ac:dyDescent="0.3">
      <c r="A5814" s="6">
        <v>100234</v>
      </c>
      <c r="B5814" s="6" t="s">
        <v>11247</v>
      </c>
      <c r="C5814" s="6" t="s">
        <v>5530</v>
      </c>
      <c r="D5814" s="10">
        <v>0.36</v>
      </c>
      <c r="E5814" s="5" t="e">
        <f t="shared" si="90"/>
        <v>#REF!</v>
      </c>
    </row>
    <row r="5815" spans="1:5" ht="13.8" x14ac:dyDescent="0.3">
      <c r="A5815" s="6">
        <v>100235</v>
      </c>
      <c r="B5815" s="6" t="s">
        <v>11248</v>
      </c>
      <c r="C5815" s="6" t="s">
        <v>11249</v>
      </c>
      <c r="D5815" s="10">
        <v>0.02</v>
      </c>
      <c r="E5815" s="5" t="e">
        <f t="shared" si="90"/>
        <v>#REF!</v>
      </c>
    </row>
    <row r="5816" spans="1:5" ht="13.8" x14ac:dyDescent="0.3">
      <c r="A5816" s="6">
        <v>100236</v>
      </c>
      <c r="B5816" s="6" t="s">
        <v>11250</v>
      </c>
      <c r="C5816" s="6" t="s">
        <v>11251</v>
      </c>
      <c r="D5816" s="10">
        <v>1.86</v>
      </c>
      <c r="E5816" s="5" t="e">
        <f t="shared" si="90"/>
        <v>#REF!</v>
      </c>
    </row>
    <row r="5817" spans="1:5" ht="13.8" x14ac:dyDescent="0.3">
      <c r="A5817" s="6">
        <v>100237</v>
      </c>
      <c r="B5817" s="6" t="s">
        <v>11252</v>
      </c>
      <c r="C5817" s="6" t="s">
        <v>11251</v>
      </c>
      <c r="D5817" s="10">
        <v>2.23</v>
      </c>
      <c r="E5817" s="5" t="e">
        <f t="shared" si="90"/>
        <v>#REF!</v>
      </c>
    </row>
    <row r="5818" spans="1:5" ht="13.8" x14ac:dyDescent="0.3">
      <c r="A5818" s="6">
        <v>100238</v>
      </c>
      <c r="B5818" s="6" t="s">
        <v>11253</v>
      </c>
      <c r="C5818" s="6" t="s">
        <v>11251</v>
      </c>
      <c r="D5818" s="10">
        <v>3.57</v>
      </c>
      <c r="E5818" s="5" t="e">
        <f t="shared" si="90"/>
        <v>#REF!</v>
      </c>
    </row>
    <row r="5819" spans="1:5" ht="13.8" x14ac:dyDescent="0.3">
      <c r="A5819" s="6">
        <v>100239</v>
      </c>
      <c r="B5819" s="6" t="s">
        <v>11254</v>
      </c>
      <c r="C5819" s="6" t="s">
        <v>11251</v>
      </c>
      <c r="D5819" s="10">
        <v>4.46</v>
      </c>
      <c r="E5819" s="5" t="e">
        <f t="shared" si="90"/>
        <v>#REF!</v>
      </c>
    </row>
    <row r="5820" spans="1:5" ht="13.8" x14ac:dyDescent="0.3">
      <c r="A5820" s="6">
        <v>100240</v>
      </c>
      <c r="B5820" s="6" t="s">
        <v>11255</v>
      </c>
      <c r="C5820" s="6" t="s">
        <v>11251</v>
      </c>
      <c r="D5820" s="10">
        <v>2.68</v>
      </c>
      <c r="E5820" s="5" t="e">
        <f t="shared" si="90"/>
        <v>#REF!</v>
      </c>
    </row>
    <row r="5821" spans="1:5" ht="13.8" x14ac:dyDescent="0.3">
      <c r="A5821" s="6">
        <v>100241</v>
      </c>
      <c r="B5821" s="6" t="s">
        <v>11256</v>
      </c>
      <c r="C5821" s="6" t="s">
        <v>11251</v>
      </c>
      <c r="D5821" s="10">
        <v>4.46</v>
      </c>
      <c r="E5821" s="5" t="e">
        <f t="shared" si="90"/>
        <v>#REF!</v>
      </c>
    </row>
    <row r="5822" spans="1:5" ht="13.8" x14ac:dyDescent="0.3">
      <c r="A5822" s="6">
        <v>100242</v>
      </c>
      <c r="B5822" s="6" t="s">
        <v>11257</v>
      </c>
      <c r="C5822" s="6" t="s">
        <v>11251</v>
      </c>
      <c r="D5822" s="10">
        <v>13.2</v>
      </c>
      <c r="E5822" s="5" t="e">
        <f t="shared" si="90"/>
        <v>#REF!</v>
      </c>
    </row>
    <row r="5823" spans="1:5" ht="13.8" x14ac:dyDescent="0.3">
      <c r="A5823" s="6">
        <v>100243</v>
      </c>
      <c r="B5823" s="6" t="s">
        <v>11258</v>
      </c>
      <c r="C5823" s="6" t="s">
        <v>11251</v>
      </c>
      <c r="D5823" s="10">
        <v>2.14</v>
      </c>
      <c r="E5823" s="5" t="e">
        <f t="shared" si="90"/>
        <v>#REF!</v>
      </c>
    </row>
    <row r="5824" spans="1:5" ht="13.8" x14ac:dyDescent="0.3">
      <c r="A5824" s="6">
        <v>100244</v>
      </c>
      <c r="B5824" s="6" t="s">
        <v>11259</v>
      </c>
      <c r="C5824" s="6" t="s">
        <v>11251</v>
      </c>
      <c r="D5824" s="10">
        <v>2.68</v>
      </c>
      <c r="E5824" s="5" t="e">
        <f t="shared" si="90"/>
        <v>#REF!</v>
      </c>
    </row>
    <row r="5825" spans="1:5" ht="13.8" x14ac:dyDescent="0.3">
      <c r="A5825" s="6">
        <v>100245</v>
      </c>
      <c r="B5825" s="6" t="s">
        <v>11260</v>
      </c>
      <c r="C5825" s="6" t="s">
        <v>11251</v>
      </c>
      <c r="D5825" s="10">
        <v>5.36</v>
      </c>
      <c r="E5825" s="5" t="e">
        <f t="shared" si="90"/>
        <v>#REF!</v>
      </c>
    </row>
    <row r="5826" spans="1:5" ht="13.8" x14ac:dyDescent="0.3">
      <c r="A5826" s="6">
        <v>100246</v>
      </c>
      <c r="B5826" s="6" t="s">
        <v>11261</v>
      </c>
      <c r="C5826" s="6" t="s">
        <v>11251</v>
      </c>
      <c r="D5826" s="10">
        <v>1.78</v>
      </c>
      <c r="E5826" s="5" t="e">
        <f t="shared" si="90"/>
        <v>#REF!</v>
      </c>
    </row>
    <row r="5827" spans="1:5" ht="13.8" x14ac:dyDescent="0.3">
      <c r="A5827" s="6">
        <v>100247</v>
      </c>
      <c r="B5827" s="6" t="s">
        <v>11262</v>
      </c>
      <c r="C5827" s="6" t="s">
        <v>11251</v>
      </c>
      <c r="D5827" s="10">
        <v>2.23</v>
      </c>
      <c r="E5827" s="5" t="e">
        <f t="shared" si="90"/>
        <v>#REF!</v>
      </c>
    </row>
    <row r="5828" spans="1:5" ht="13.8" x14ac:dyDescent="0.3">
      <c r="A5828" s="6">
        <v>100248</v>
      </c>
      <c r="B5828" s="6" t="s">
        <v>11263</v>
      </c>
      <c r="C5828" s="6" t="s">
        <v>11251</v>
      </c>
      <c r="D5828" s="10">
        <v>8.8000000000000007</v>
      </c>
      <c r="E5828" s="5" t="e">
        <f t="shared" si="90"/>
        <v>#REF!</v>
      </c>
    </row>
    <row r="5829" spans="1:5" ht="13.8" x14ac:dyDescent="0.3">
      <c r="A5829" s="6">
        <v>100249</v>
      </c>
      <c r="B5829" s="6" t="s">
        <v>11264</v>
      </c>
      <c r="C5829" s="6" t="s">
        <v>11251</v>
      </c>
      <c r="D5829" s="10">
        <v>1.78</v>
      </c>
      <c r="E5829" s="5" t="e">
        <f t="shared" si="90"/>
        <v>#REF!</v>
      </c>
    </row>
    <row r="5830" spans="1:5" ht="13.8" x14ac:dyDescent="0.3">
      <c r="A5830" s="6">
        <v>100250</v>
      </c>
      <c r="B5830" s="6" t="s">
        <v>11265</v>
      </c>
      <c r="C5830" s="6" t="s">
        <v>11251</v>
      </c>
      <c r="D5830" s="10">
        <v>2.97</v>
      </c>
      <c r="E5830" s="5" t="e">
        <f t="shared" si="90"/>
        <v>#REF!</v>
      </c>
    </row>
    <row r="5831" spans="1:5" ht="13.8" x14ac:dyDescent="0.3">
      <c r="A5831" s="6">
        <v>100251</v>
      </c>
      <c r="B5831" s="6" t="s">
        <v>11266</v>
      </c>
      <c r="C5831" s="6" t="s">
        <v>11251</v>
      </c>
      <c r="D5831" s="10">
        <v>8.8000000000000007</v>
      </c>
      <c r="E5831" s="5" t="e">
        <f t="shared" si="90"/>
        <v>#REF!</v>
      </c>
    </row>
    <row r="5832" spans="1:5" ht="13.8" x14ac:dyDescent="0.3">
      <c r="A5832" s="6">
        <v>100252</v>
      </c>
      <c r="B5832" s="6" t="s">
        <v>11267</v>
      </c>
      <c r="C5832" s="6" t="s">
        <v>11251</v>
      </c>
      <c r="D5832" s="10">
        <v>13.2</v>
      </c>
      <c r="E5832" s="5" t="e">
        <f t="shared" ref="E5832:E5895" si="91">TRUNC(D5832-(D5832*$F$3),2)</f>
        <v>#REF!</v>
      </c>
    </row>
    <row r="5833" spans="1:5" ht="13.8" x14ac:dyDescent="0.3">
      <c r="A5833" s="6">
        <v>100253</v>
      </c>
      <c r="B5833" s="6" t="s">
        <v>11268</v>
      </c>
      <c r="C5833" s="6" t="s">
        <v>11251</v>
      </c>
      <c r="D5833" s="10">
        <v>17.600000000000001</v>
      </c>
      <c r="E5833" s="5" t="e">
        <f t="shared" si="91"/>
        <v>#REF!</v>
      </c>
    </row>
    <row r="5834" spans="1:5" ht="13.8" x14ac:dyDescent="0.3">
      <c r="A5834" s="6">
        <v>100254</v>
      </c>
      <c r="B5834" s="6" t="s">
        <v>11269</v>
      </c>
      <c r="C5834" s="6" t="s">
        <v>11251</v>
      </c>
      <c r="D5834" s="10">
        <v>26.41</v>
      </c>
      <c r="E5834" s="5" t="e">
        <f t="shared" si="91"/>
        <v>#REF!</v>
      </c>
    </row>
    <row r="5835" spans="1:5" ht="13.8" x14ac:dyDescent="0.3">
      <c r="A5835" s="6">
        <v>100255</v>
      </c>
      <c r="B5835" s="6" t="s">
        <v>11270</v>
      </c>
      <c r="C5835" s="6" t="s">
        <v>11251</v>
      </c>
      <c r="D5835" s="10">
        <v>8.93</v>
      </c>
      <c r="E5835" s="5" t="e">
        <f t="shared" si="91"/>
        <v>#REF!</v>
      </c>
    </row>
    <row r="5836" spans="1:5" ht="13.8" x14ac:dyDescent="0.3">
      <c r="A5836" s="6">
        <v>100256</v>
      </c>
      <c r="B5836" s="6" t="s">
        <v>11271</v>
      </c>
      <c r="C5836" s="6" t="s">
        <v>11251</v>
      </c>
      <c r="D5836" s="10">
        <v>5.95</v>
      </c>
      <c r="E5836" s="5" t="e">
        <f t="shared" si="91"/>
        <v>#REF!</v>
      </c>
    </row>
    <row r="5837" spans="1:5" ht="13.8" x14ac:dyDescent="0.3">
      <c r="A5837" s="6">
        <v>100257</v>
      </c>
      <c r="B5837" s="6" t="s">
        <v>11272</v>
      </c>
      <c r="C5837" s="6" t="s">
        <v>11251</v>
      </c>
      <c r="D5837" s="10">
        <v>3.57</v>
      </c>
      <c r="E5837" s="5" t="e">
        <f t="shared" si="91"/>
        <v>#REF!</v>
      </c>
    </row>
    <row r="5838" spans="1:5" ht="13.8" x14ac:dyDescent="0.3">
      <c r="A5838" s="6">
        <v>100258</v>
      </c>
      <c r="B5838" s="6" t="s">
        <v>11273</v>
      </c>
      <c r="C5838" s="6" t="s">
        <v>11251</v>
      </c>
      <c r="D5838" s="10">
        <v>8.93</v>
      </c>
      <c r="E5838" s="5" t="e">
        <f t="shared" si="91"/>
        <v>#REF!</v>
      </c>
    </row>
    <row r="5839" spans="1:5" ht="13.8" x14ac:dyDescent="0.3">
      <c r="A5839" s="6">
        <v>100259</v>
      </c>
      <c r="B5839" s="6" t="s">
        <v>11274</v>
      </c>
      <c r="C5839" s="6" t="s">
        <v>11251</v>
      </c>
      <c r="D5839" s="10">
        <v>17.600000000000001</v>
      </c>
      <c r="E5839" s="5" t="e">
        <f t="shared" si="91"/>
        <v>#REF!</v>
      </c>
    </row>
    <row r="5840" spans="1:5" ht="13.8" x14ac:dyDescent="0.3">
      <c r="A5840" s="6">
        <v>100260</v>
      </c>
      <c r="B5840" s="6" t="s">
        <v>11275</v>
      </c>
      <c r="C5840" s="6" t="s">
        <v>11205</v>
      </c>
      <c r="D5840" s="10">
        <v>5.8</v>
      </c>
      <c r="E5840" s="5" t="e">
        <f t="shared" si="91"/>
        <v>#REF!</v>
      </c>
    </row>
    <row r="5841" spans="1:5" ht="13.8" x14ac:dyDescent="0.3">
      <c r="A5841" s="6">
        <v>100261</v>
      </c>
      <c r="B5841" s="6" t="s">
        <v>11276</v>
      </c>
      <c r="C5841" s="6" t="s">
        <v>11205</v>
      </c>
      <c r="D5841" s="10">
        <v>3.64</v>
      </c>
      <c r="E5841" s="5" t="e">
        <f t="shared" si="91"/>
        <v>#REF!</v>
      </c>
    </row>
    <row r="5842" spans="1:5" ht="13.8" x14ac:dyDescent="0.3">
      <c r="A5842" s="6">
        <v>100262</v>
      </c>
      <c r="B5842" s="6" t="s">
        <v>11277</v>
      </c>
      <c r="C5842" s="6" t="s">
        <v>11205</v>
      </c>
      <c r="D5842" s="10">
        <v>2.2599999999999998</v>
      </c>
      <c r="E5842" s="5" t="e">
        <f t="shared" si="91"/>
        <v>#REF!</v>
      </c>
    </row>
    <row r="5843" spans="1:5" ht="13.8" x14ac:dyDescent="0.3">
      <c r="A5843" s="6">
        <v>100263</v>
      </c>
      <c r="B5843" s="6" t="s">
        <v>11278</v>
      </c>
      <c r="C5843" s="6" t="s">
        <v>11205</v>
      </c>
      <c r="D5843" s="10">
        <v>1.44</v>
      </c>
      <c r="E5843" s="5" t="e">
        <f t="shared" si="91"/>
        <v>#REF!</v>
      </c>
    </row>
    <row r="5844" spans="1:5" ht="13.8" x14ac:dyDescent="0.3">
      <c r="A5844" s="6">
        <v>100264</v>
      </c>
      <c r="B5844" s="6" t="s">
        <v>11279</v>
      </c>
      <c r="C5844" s="6" t="s">
        <v>11232</v>
      </c>
      <c r="D5844" s="10">
        <v>26.37</v>
      </c>
      <c r="E5844" s="5" t="e">
        <f t="shared" si="91"/>
        <v>#REF!</v>
      </c>
    </row>
    <row r="5845" spans="1:5" ht="13.8" x14ac:dyDescent="0.3">
      <c r="A5845" s="6">
        <v>100265</v>
      </c>
      <c r="B5845" s="6" t="s">
        <v>11280</v>
      </c>
      <c r="C5845" s="6" t="s">
        <v>5530</v>
      </c>
      <c r="D5845" s="10">
        <v>0.55000000000000004</v>
      </c>
      <c r="E5845" s="5" t="e">
        <f t="shared" si="91"/>
        <v>#REF!</v>
      </c>
    </row>
    <row r="5846" spans="1:5" ht="13.8" x14ac:dyDescent="0.3">
      <c r="A5846" s="6">
        <v>100266</v>
      </c>
      <c r="B5846" s="6" t="s">
        <v>11281</v>
      </c>
      <c r="C5846" s="6" t="s">
        <v>11219</v>
      </c>
      <c r="D5846" s="10">
        <v>56.04</v>
      </c>
      <c r="E5846" s="5" t="e">
        <f t="shared" si="91"/>
        <v>#REF!</v>
      </c>
    </row>
    <row r="5847" spans="1:5" ht="13.8" x14ac:dyDescent="0.3">
      <c r="A5847" s="6">
        <v>100267</v>
      </c>
      <c r="B5847" s="6" t="s">
        <v>11282</v>
      </c>
      <c r="C5847" s="6" t="s">
        <v>5372</v>
      </c>
      <c r="D5847" s="10">
        <v>1.1100000000000001</v>
      </c>
      <c r="E5847" s="5" t="e">
        <f t="shared" si="91"/>
        <v>#REF!</v>
      </c>
    </row>
    <row r="5848" spans="1:5" ht="13.8" x14ac:dyDescent="0.3">
      <c r="A5848" s="6">
        <v>100268</v>
      </c>
      <c r="B5848" s="6" t="s">
        <v>11283</v>
      </c>
      <c r="C5848" s="6" t="s">
        <v>11219</v>
      </c>
      <c r="D5848" s="10">
        <v>56.04</v>
      </c>
      <c r="E5848" s="5" t="e">
        <f t="shared" si="91"/>
        <v>#REF!</v>
      </c>
    </row>
    <row r="5849" spans="1:5" ht="13.8" x14ac:dyDescent="0.3">
      <c r="A5849" s="6">
        <v>100269</v>
      </c>
      <c r="B5849" s="6" t="s">
        <v>11284</v>
      </c>
      <c r="C5849" s="6" t="s">
        <v>5372</v>
      </c>
      <c r="D5849" s="10">
        <v>1.1100000000000001</v>
      </c>
      <c r="E5849" s="5" t="e">
        <f t="shared" si="91"/>
        <v>#REF!</v>
      </c>
    </row>
    <row r="5850" spans="1:5" ht="13.8" x14ac:dyDescent="0.3">
      <c r="A5850" s="6">
        <v>100270</v>
      </c>
      <c r="B5850" s="6" t="s">
        <v>11285</v>
      </c>
      <c r="C5850" s="6" t="s">
        <v>11219</v>
      </c>
      <c r="D5850" s="10">
        <v>42.01</v>
      </c>
      <c r="E5850" s="5" t="e">
        <f t="shared" si="91"/>
        <v>#REF!</v>
      </c>
    </row>
    <row r="5851" spans="1:5" ht="13.8" x14ac:dyDescent="0.3">
      <c r="A5851" s="6">
        <v>100271</v>
      </c>
      <c r="B5851" s="6" t="s">
        <v>11286</v>
      </c>
      <c r="C5851" s="6" t="s">
        <v>11232</v>
      </c>
      <c r="D5851" s="10">
        <v>42.03</v>
      </c>
      <c r="E5851" s="5" t="e">
        <f t="shared" si="91"/>
        <v>#REF!</v>
      </c>
    </row>
    <row r="5852" spans="1:5" ht="13.8" x14ac:dyDescent="0.3">
      <c r="A5852" s="6">
        <v>100272</v>
      </c>
      <c r="B5852" s="6" t="s">
        <v>11287</v>
      </c>
      <c r="C5852" s="6" t="s">
        <v>5530</v>
      </c>
      <c r="D5852" s="10">
        <v>0.83</v>
      </c>
      <c r="E5852" s="5" t="e">
        <f t="shared" si="91"/>
        <v>#REF!</v>
      </c>
    </row>
    <row r="5853" spans="1:5" ht="13.8" x14ac:dyDescent="0.3">
      <c r="A5853" s="6">
        <v>100273</v>
      </c>
      <c r="B5853" s="6" t="s">
        <v>11288</v>
      </c>
      <c r="C5853" s="6" t="s">
        <v>11205</v>
      </c>
      <c r="D5853" s="10">
        <v>2.19</v>
      </c>
      <c r="E5853" s="5" t="e">
        <f t="shared" si="91"/>
        <v>#REF!</v>
      </c>
    </row>
    <row r="5854" spans="1:5" ht="13.8" x14ac:dyDescent="0.3">
      <c r="A5854" s="6">
        <v>100274</v>
      </c>
      <c r="B5854" s="6" t="s">
        <v>11289</v>
      </c>
      <c r="C5854" s="6" t="s">
        <v>11232</v>
      </c>
      <c r="D5854" s="10">
        <v>18.690000000000001</v>
      </c>
      <c r="E5854" s="5" t="e">
        <f t="shared" si="91"/>
        <v>#REF!</v>
      </c>
    </row>
    <row r="5855" spans="1:5" ht="13.8" x14ac:dyDescent="0.3">
      <c r="A5855" s="6">
        <v>100275</v>
      </c>
      <c r="B5855" s="6" t="s">
        <v>11290</v>
      </c>
      <c r="C5855" s="6" t="s">
        <v>11232</v>
      </c>
      <c r="D5855" s="10">
        <v>12.08</v>
      </c>
      <c r="E5855" s="5" t="e">
        <f t="shared" si="91"/>
        <v>#REF!</v>
      </c>
    </row>
    <row r="5856" spans="1:5" ht="13.8" x14ac:dyDescent="0.3">
      <c r="A5856" s="6">
        <v>100276</v>
      </c>
      <c r="B5856" s="6" t="s">
        <v>11291</v>
      </c>
      <c r="C5856" s="6" t="s">
        <v>11232</v>
      </c>
      <c r="D5856" s="10">
        <v>22.05</v>
      </c>
      <c r="E5856" s="5" t="e">
        <f t="shared" si="91"/>
        <v>#REF!</v>
      </c>
    </row>
    <row r="5857" spans="1:5" ht="13.8" x14ac:dyDescent="0.3">
      <c r="A5857" s="6">
        <v>100277</v>
      </c>
      <c r="B5857" s="6" t="s">
        <v>11292</v>
      </c>
      <c r="C5857" s="6" t="s">
        <v>11232</v>
      </c>
      <c r="D5857" s="10">
        <v>1.17</v>
      </c>
      <c r="E5857" s="5" t="e">
        <f t="shared" si="91"/>
        <v>#REF!</v>
      </c>
    </row>
    <row r="5858" spans="1:5" ht="13.8" x14ac:dyDescent="0.3">
      <c r="A5858" s="6">
        <v>100278</v>
      </c>
      <c r="B5858" s="6" t="s">
        <v>11293</v>
      </c>
      <c r="C5858" s="6" t="s">
        <v>11219</v>
      </c>
      <c r="D5858" s="10">
        <v>26.81</v>
      </c>
      <c r="E5858" s="5" t="e">
        <f t="shared" si="91"/>
        <v>#REF!</v>
      </c>
    </row>
    <row r="5859" spans="1:5" ht="13.8" x14ac:dyDescent="0.3">
      <c r="A5859" s="6">
        <v>100279</v>
      </c>
      <c r="B5859" s="6" t="s">
        <v>11294</v>
      </c>
      <c r="C5859" s="6" t="s">
        <v>5372</v>
      </c>
      <c r="D5859" s="10">
        <v>0.51</v>
      </c>
      <c r="E5859" s="5" t="e">
        <f t="shared" si="91"/>
        <v>#REF!</v>
      </c>
    </row>
    <row r="5860" spans="1:5" ht="13.8" x14ac:dyDescent="0.3">
      <c r="A5860" s="6">
        <v>100280</v>
      </c>
      <c r="B5860" s="6" t="s">
        <v>11295</v>
      </c>
      <c r="C5860" s="6" t="s">
        <v>11219</v>
      </c>
      <c r="D5860" s="10">
        <v>12.31</v>
      </c>
      <c r="E5860" s="5" t="e">
        <f t="shared" si="91"/>
        <v>#REF!</v>
      </c>
    </row>
    <row r="5861" spans="1:5" ht="13.8" x14ac:dyDescent="0.3">
      <c r="A5861" s="6">
        <v>100281</v>
      </c>
      <c r="B5861" s="6" t="s">
        <v>11296</v>
      </c>
      <c r="C5861" s="6" t="s">
        <v>11219</v>
      </c>
      <c r="D5861" s="10">
        <v>2.23</v>
      </c>
      <c r="E5861" s="5" t="e">
        <f t="shared" si="91"/>
        <v>#REF!</v>
      </c>
    </row>
    <row r="5862" spans="1:5" ht="13.8" x14ac:dyDescent="0.3">
      <c r="A5862" s="6">
        <v>100282</v>
      </c>
      <c r="B5862" s="6" t="s">
        <v>11297</v>
      </c>
      <c r="C5862" s="6" t="s">
        <v>11232</v>
      </c>
      <c r="D5862" s="10">
        <v>104.99</v>
      </c>
      <c r="E5862" s="5" t="e">
        <f t="shared" si="91"/>
        <v>#REF!</v>
      </c>
    </row>
    <row r="5863" spans="1:5" ht="13.8" x14ac:dyDescent="0.3">
      <c r="A5863" s="6">
        <v>100283</v>
      </c>
      <c r="B5863" s="6" t="s">
        <v>11298</v>
      </c>
      <c r="C5863" s="6" t="s">
        <v>11232</v>
      </c>
      <c r="D5863" s="10">
        <v>16.96</v>
      </c>
      <c r="E5863" s="5" t="e">
        <f t="shared" si="91"/>
        <v>#REF!</v>
      </c>
    </row>
    <row r="5864" spans="1:5" ht="13.8" x14ac:dyDescent="0.3">
      <c r="A5864" s="6">
        <v>100284</v>
      </c>
      <c r="B5864" s="6" t="s">
        <v>11299</v>
      </c>
      <c r="C5864" s="6" t="s">
        <v>11232</v>
      </c>
      <c r="D5864" s="10">
        <v>6.54</v>
      </c>
      <c r="E5864" s="5" t="e">
        <f t="shared" si="91"/>
        <v>#REF!</v>
      </c>
    </row>
    <row r="5865" spans="1:5" ht="13.8" x14ac:dyDescent="0.3">
      <c r="A5865" s="6">
        <v>100285</v>
      </c>
      <c r="B5865" s="6" t="s">
        <v>11300</v>
      </c>
      <c r="C5865" s="6" t="s">
        <v>11251</v>
      </c>
      <c r="D5865" s="10">
        <v>28.21</v>
      </c>
      <c r="E5865" s="5" t="e">
        <f t="shared" si="91"/>
        <v>#REF!</v>
      </c>
    </row>
    <row r="5866" spans="1:5" ht="13.8" x14ac:dyDescent="0.3">
      <c r="A5866" s="6">
        <v>100286</v>
      </c>
      <c r="B5866" s="6" t="s">
        <v>11301</v>
      </c>
      <c r="C5866" s="6" t="s">
        <v>11251</v>
      </c>
      <c r="D5866" s="10">
        <v>9.19</v>
      </c>
      <c r="E5866" s="5" t="e">
        <f t="shared" si="91"/>
        <v>#REF!</v>
      </c>
    </row>
    <row r="5867" spans="1:5" ht="13.8" x14ac:dyDescent="0.3">
      <c r="A5867" s="6">
        <v>100287</v>
      </c>
      <c r="B5867" s="6" t="s">
        <v>11302</v>
      </c>
      <c r="C5867" s="6" t="s">
        <v>11251</v>
      </c>
      <c r="D5867" s="10">
        <v>8.8000000000000007</v>
      </c>
      <c r="E5867" s="5" t="e">
        <f t="shared" si="91"/>
        <v>#REF!</v>
      </c>
    </row>
    <row r="5868" spans="1:5" ht="13.8" x14ac:dyDescent="0.3">
      <c r="A5868" s="6">
        <v>84117</v>
      </c>
      <c r="B5868" s="6" t="s">
        <v>11303</v>
      </c>
      <c r="C5868" s="6" t="s">
        <v>5530</v>
      </c>
      <c r="D5868" s="10">
        <v>17.420000000000002</v>
      </c>
      <c r="E5868" s="5" t="e">
        <f t="shared" si="91"/>
        <v>#REF!</v>
      </c>
    </row>
    <row r="5869" spans="1:5" ht="13.8" x14ac:dyDescent="0.3">
      <c r="A5869" s="6">
        <v>84120</v>
      </c>
      <c r="B5869" s="6" t="s">
        <v>11304</v>
      </c>
      <c r="C5869" s="6" t="s">
        <v>5530</v>
      </c>
      <c r="D5869" s="10">
        <v>9.98</v>
      </c>
      <c r="E5869" s="5" t="e">
        <f t="shared" si="91"/>
        <v>#REF!</v>
      </c>
    </row>
    <row r="5870" spans="1:5" ht="13.8" x14ac:dyDescent="0.3">
      <c r="A5870" s="6">
        <v>99802</v>
      </c>
      <c r="B5870" s="6" t="s">
        <v>11305</v>
      </c>
      <c r="C5870" s="6" t="s">
        <v>5530</v>
      </c>
      <c r="D5870" s="10">
        <v>0.35</v>
      </c>
      <c r="E5870" s="5" t="e">
        <f t="shared" si="91"/>
        <v>#REF!</v>
      </c>
    </row>
    <row r="5871" spans="1:5" ht="13.8" x14ac:dyDescent="0.3">
      <c r="A5871" s="6">
        <v>99803</v>
      </c>
      <c r="B5871" s="6" t="s">
        <v>11306</v>
      </c>
      <c r="C5871" s="6" t="s">
        <v>5530</v>
      </c>
      <c r="D5871" s="10">
        <v>1.39</v>
      </c>
      <c r="E5871" s="5" t="e">
        <f t="shared" si="91"/>
        <v>#REF!</v>
      </c>
    </row>
    <row r="5872" spans="1:5" ht="13.8" x14ac:dyDescent="0.3">
      <c r="A5872" s="6">
        <v>99805</v>
      </c>
      <c r="B5872" s="6" t="s">
        <v>11307</v>
      </c>
      <c r="C5872" s="6" t="s">
        <v>5530</v>
      </c>
      <c r="D5872" s="10">
        <v>7.31</v>
      </c>
      <c r="E5872" s="5" t="e">
        <f t="shared" si="91"/>
        <v>#REF!</v>
      </c>
    </row>
    <row r="5873" spans="1:5" ht="13.8" x14ac:dyDescent="0.3">
      <c r="A5873" s="6">
        <v>99806</v>
      </c>
      <c r="B5873" s="6" t="s">
        <v>11308</v>
      </c>
      <c r="C5873" s="6" t="s">
        <v>5530</v>
      </c>
      <c r="D5873" s="10">
        <v>0.56999999999999995</v>
      </c>
      <c r="E5873" s="5" t="e">
        <f t="shared" si="91"/>
        <v>#REF!</v>
      </c>
    </row>
    <row r="5874" spans="1:5" ht="13.8" x14ac:dyDescent="0.3">
      <c r="A5874" s="6">
        <v>99808</v>
      </c>
      <c r="B5874" s="6" t="s">
        <v>11309</v>
      </c>
      <c r="C5874" s="6" t="s">
        <v>5530</v>
      </c>
      <c r="D5874" s="10">
        <v>2.42</v>
      </c>
      <c r="E5874" s="5" t="e">
        <f t="shared" si="91"/>
        <v>#REF!</v>
      </c>
    </row>
    <row r="5875" spans="1:5" ht="13.8" x14ac:dyDescent="0.3">
      <c r="A5875" s="6">
        <v>99809</v>
      </c>
      <c r="B5875" s="6" t="s">
        <v>11310</v>
      </c>
      <c r="C5875" s="6" t="s">
        <v>5530</v>
      </c>
      <c r="D5875" s="10">
        <v>3.97</v>
      </c>
      <c r="E5875" s="5" t="e">
        <f t="shared" si="91"/>
        <v>#REF!</v>
      </c>
    </row>
    <row r="5876" spans="1:5" ht="13.8" x14ac:dyDescent="0.3">
      <c r="A5876" s="6">
        <v>99811</v>
      </c>
      <c r="B5876" s="6" t="s">
        <v>11311</v>
      </c>
      <c r="C5876" s="6" t="s">
        <v>5530</v>
      </c>
      <c r="D5876" s="10">
        <v>2.37</v>
      </c>
      <c r="E5876" s="5" t="e">
        <f t="shared" si="91"/>
        <v>#REF!</v>
      </c>
    </row>
    <row r="5877" spans="1:5" ht="13.8" x14ac:dyDescent="0.3">
      <c r="A5877" s="6">
        <v>99812</v>
      </c>
      <c r="B5877" s="6" t="s">
        <v>11312</v>
      </c>
      <c r="C5877" s="6" t="s">
        <v>5530</v>
      </c>
      <c r="D5877" s="10">
        <v>0.76</v>
      </c>
      <c r="E5877" s="5" t="e">
        <f t="shared" si="91"/>
        <v>#REF!</v>
      </c>
    </row>
    <row r="5878" spans="1:5" ht="13.8" x14ac:dyDescent="0.3">
      <c r="A5878" s="6">
        <v>99814</v>
      </c>
      <c r="B5878" s="6" t="s">
        <v>11313</v>
      </c>
      <c r="C5878" s="6" t="s">
        <v>5530</v>
      </c>
      <c r="D5878" s="10">
        <v>1.29</v>
      </c>
      <c r="E5878" s="5" t="e">
        <f t="shared" si="91"/>
        <v>#REF!</v>
      </c>
    </row>
    <row r="5879" spans="1:5" ht="13.8" x14ac:dyDescent="0.3">
      <c r="A5879" s="6">
        <v>99822</v>
      </c>
      <c r="B5879" s="6" t="s">
        <v>11314</v>
      </c>
      <c r="C5879" s="6" t="s">
        <v>5530</v>
      </c>
      <c r="D5879" s="10">
        <v>0.67</v>
      </c>
      <c r="E5879" s="5" t="e">
        <f t="shared" si="91"/>
        <v>#REF!</v>
      </c>
    </row>
    <row r="5880" spans="1:5" ht="13.8" x14ac:dyDescent="0.3">
      <c r="A5880" s="6">
        <v>99826</v>
      </c>
      <c r="B5880" s="6" t="s">
        <v>11315</v>
      </c>
      <c r="C5880" s="6" t="s">
        <v>5530</v>
      </c>
      <c r="D5880" s="10">
        <v>1.03</v>
      </c>
      <c r="E5880" s="5" t="e">
        <f t="shared" si="91"/>
        <v>#REF!</v>
      </c>
    </row>
    <row r="5881" spans="1:5" ht="13.8" x14ac:dyDescent="0.3">
      <c r="A5881" s="6">
        <v>71516</v>
      </c>
      <c r="B5881" s="6" t="s">
        <v>11316</v>
      </c>
      <c r="C5881" s="6" t="s">
        <v>5372</v>
      </c>
      <c r="D5881" s="10">
        <v>540</v>
      </c>
      <c r="E5881" s="5" t="e">
        <f t="shared" si="91"/>
        <v>#REF!</v>
      </c>
    </row>
    <row r="5882" spans="1:5" ht="13.8" x14ac:dyDescent="0.3">
      <c r="A5882" s="6">
        <v>73361</v>
      </c>
      <c r="B5882" s="6" t="s">
        <v>11317</v>
      </c>
      <c r="C5882" s="6" t="s">
        <v>6616</v>
      </c>
      <c r="D5882" s="10">
        <v>348.6</v>
      </c>
      <c r="E5882" s="5" t="e">
        <f t="shared" si="91"/>
        <v>#REF!</v>
      </c>
    </row>
    <row r="5883" spans="1:5" ht="13.8" x14ac:dyDescent="0.3">
      <c r="A5883" s="6">
        <v>73714</v>
      </c>
      <c r="B5883" s="6" t="s">
        <v>11318</v>
      </c>
      <c r="C5883" s="6" t="s">
        <v>5372</v>
      </c>
      <c r="D5883" s="11">
        <v>1255.23</v>
      </c>
      <c r="E5883" s="5" t="e">
        <f t="shared" si="91"/>
        <v>#REF!</v>
      </c>
    </row>
    <row r="5884" spans="1:5" ht="13.8" x14ac:dyDescent="0.3">
      <c r="A5884" s="6">
        <v>97010</v>
      </c>
      <c r="B5884" s="6" t="s">
        <v>11319</v>
      </c>
      <c r="C5884" s="6" t="s">
        <v>1</v>
      </c>
      <c r="D5884" s="10">
        <v>40.78</v>
      </c>
      <c r="E5884" s="5" t="e">
        <f t="shared" si="91"/>
        <v>#REF!</v>
      </c>
    </row>
    <row r="5885" spans="1:5" ht="13.8" x14ac:dyDescent="0.3">
      <c r="A5885" s="6">
        <v>97011</v>
      </c>
      <c r="B5885" s="6" t="s">
        <v>11320</v>
      </c>
      <c r="C5885" s="6" t="s">
        <v>1</v>
      </c>
      <c r="D5885" s="10">
        <v>31.47</v>
      </c>
      <c r="E5885" s="5" t="e">
        <f t="shared" si="91"/>
        <v>#REF!</v>
      </c>
    </row>
    <row r="5886" spans="1:5" ht="13.8" x14ac:dyDescent="0.3">
      <c r="A5886" s="6">
        <v>97012</v>
      </c>
      <c r="B5886" s="6" t="s">
        <v>11321</v>
      </c>
      <c r="C5886" s="6" t="s">
        <v>1</v>
      </c>
      <c r="D5886" s="10">
        <v>26.81</v>
      </c>
      <c r="E5886" s="5" t="e">
        <f t="shared" si="91"/>
        <v>#REF!</v>
      </c>
    </row>
    <row r="5887" spans="1:5" ht="13.8" x14ac:dyDescent="0.3">
      <c r="A5887" s="6">
        <v>97013</v>
      </c>
      <c r="B5887" s="6" t="s">
        <v>11322</v>
      </c>
      <c r="C5887" s="6" t="s">
        <v>1</v>
      </c>
      <c r="D5887" s="10">
        <v>49.91</v>
      </c>
      <c r="E5887" s="5" t="e">
        <f t="shared" si="91"/>
        <v>#REF!</v>
      </c>
    </row>
    <row r="5888" spans="1:5" ht="13.8" x14ac:dyDescent="0.3">
      <c r="A5888" s="6">
        <v>97014</v>
      </c>
      <c r="B5888" s="6" t="s">
        <v>11323</v>
      </c>
      <c r="C5888" s="6" t="s">
        <v>1</v>
      </c>
      <c r="D5888" s="10">
        <v>37.67</v>
      </c>
      <c r="E5888" s="5" t="e">
        <f t="shared" si="91"/>
        <v>#REF!</v>
      </c>
    </row>
    <row r="5889" spans="1:5" ht="13.8" x14ac:dyDescent="0.3">
      <c r="A5889" s="6">
        <v>97015</v>
      </c>
      <c r="B5889" s="6" t="s">
        <v>11324</v>
      </c>
      <c r="C5889" s="6" t="s">
        <v>1</v>
      </c>
      <c r="D5889" s="10">
        <v>31.49</v>
      </c>
      <c r="E5889" s="5" t="e">
        <f t="shared" si="91"/>
        <v>#REF!</v>
      </c>
    </row>
    <row r="5890" spans="1:5" ht="13.8" x14ac:dyDescent="0.3">
      <c r="A5890" s="6">
        <v>97016</v>
      </c>
      <c r="B5890" s="6" t="s">
        <v>11325</v>
      </c>
      <c r="C5890" s="6" t="s">
        <v>1</v>
      </c>
      <c r="D5890" s="10">
        <v>35.94</v>
      </c>
      <c r="E5890" s="5" t="e">
        <f t="shared" si="91"/>
        <v>#REF!</v>
      </c>
    </row>
    <row r="5891" spans="1:5" ht="13.8" x14ac:dyDescent="0.3">
      <c r="A5891" s="6">
        <v>97017</v>
      </c>
      <c r="B5891" s="6" t="s">
        <v>11326</v>
      </c>
      <c r="C5891" s="6" t="s">
        <v>1</v>
      </c>
      <c r="D5891" s="10">
        <v>27.1</v>
      </c>
      <c r="E5891" s="5" t="e">
        <f t="shared" si="91"/>
        <v>#REF!</v>
      </c>
    </row>
    <row r="5892" spans="1:5" ht="13.8" x14ac:dyDescent="0.3">
      <c r="A5892" s="6">
        <v>97018</v>
      </c>
      <c r="B5892" s="6" t="s">
        <v>11327</v>
      </c>
      <c r="C5892" s="6" t="s">
        <v>1</v>
      </c>
      <c r="D5892" s="10">
        <v>22.5</v>
      </c>
      <c r="E5892" s="5" t="e">
        <f t="shared" si="91"/>
        <v>#REF!</v>
      </c>
    </row>
    <row r="5893" spans="1:5" ht="13.8" x14ac:dyDescent="0.3">
      <c r="A5893" s="6">
        <v>97031</v>
      </c>
      <c r="B5893" s="6" t="s">
        <v>11328</v>
      </c>
      <c r="C5893" s="6" t="s">
        <v>1</v>
      </c>
      <c r="D5893" s="10">
        <v>63.31</v>
      </c>
      <c r="E5893" s="5" t="e">
        <f t="shared" si="91"/>
        <v>#REF!</v>
      </c>
    </row>
    <row r="5894" spans="1:5" ht="13.8" x14ac:dyDescent="0.3">
      <c r="A5894" s="6">
        <v>97032</v>
      </c>
      <c r="B5894" s="6" t="s">
        <v>11329</v>
      </c>
      <c r="C5894" s="6" t="s">
        <v>1</v>
      </c>
      <c r="D5894" s="10">
        <v>38.6</v>
      </c>
      <c r="E5894" s="5" t="e">
        <f t="shared" si="91"/>
        <v>#REF!</v>
      </c>
    </row>
    <row r="5895" spans="1:5" ht="13.8" x14ac:dyDescent="0.3">
      <c r="A5895" s="6">
        <v>97033</v>
      </c>
      <c r="B5895" s="6" t="s">
        <v>11330</v>
      </c>
      <c r="C5895" s="6" t="s">
        <v>1</v>
      </c>
      <c r="D5895" s="10">
        <v>55.75</v>
      </c>
      <c r="E5895" s="5" t="e">
        <f t="shared" si="91"/>
        <v>#REF!</v>
      </c>
    </row>
    <row r="5896" spans="1:5" ht="13.8" x14ac:dyDescent="0.3">
      <c r="A5896" s="6">
        <v>97034</v>
      </c>
      <c r="B5896" s="6" t="s">
        <v>11331</v>
      </c>
      <c r="C5896" s="6" t="s">
        <v>1</v>
      </c>
      <c r="D5896" s="10">
        <v>34.090000000000003</v>
      </c>
      <c r="E5896" s="5" t="e">
        <f t="shared" ref="E5896:E5959" si="92">TRUNC(D5896-(D5896*$F$3),2)</f>
        <v>#REF!</v>
      </c>
    </row>
    <row r="5897" spans="1:5" ht="13.8" x14ac:dyDescent="0.3">
      <c r="A5897" s="6">
        <v>97039</v>
      </c>
      <c r="B5897" s="6" t="s">
        <v>11332</v>
      </c>
      <c r="C5897" s="6" t="s">
        <v>5530</v>
      </c>
      <c r="D5897" s="10">
        <v>30.48</v>
      </c>
      <c r="E5897" s="5" t="e">
        <f t="shared" si="92"/>
        <v>#REF!</v>
      </c>
    </row>
    <row r="5898" spans="1:5" ht="13.8" x14ac:dyDescent="0.3">
      <c r="A5898" s="6">
        <v>97040</v>
      </c>
      <c r="B5898" s="6" t="s">
        <v>11333</v>
      </c>
      <c r="C5898" s="6" t="s">
        <v>5530</v>
      </c>
      <c r="D5898" s="10">
        <v>11.26</v>
      </c>
      <c r="E5898" s="5" t="e">
        <f t="shared" si="92"/>
        <v>#REF!</v>
      </c>
    </row>
    <row r="5899" spans="1:5" ht="13.8" x14ac:dyDescent="0.3">
      <c r="A5899" s="6">
        <v>97041</v>
      </c>
      <c r="B5899" s="6" t="s">
        <v>11334</v>
      </c>
      <c r="C5899" s="6" t="s">
        <v>5530</v>
      </c>
      <c r="D5899" s="10">
        <v>124.76</v>
      </c>
      <c r="E5899" s="5" t="e">
        <f t="shared" si="92"/>
        <v>#REF!</v>
      </c>
    </row>
    <row r="5900" spans="1:5" ht="13.8" x14ac:dyDescent="0.3">
      <c r="A5900" s="6">
        <v>97046</v>
      </c>
      <c r="B5900" s="6" t="s">
        <v>11335</v>
      </c>
      <c r="C5900" s="6" t="s">
        <v>5530</v>
      </c>
      <c r="D5900" s="10">
        <v>0.23</v>
      </c>
      <c r="E5900" s="5" t="e">
        <f t="shared" si="92"/>
        <v>#REF!</v>
      </c>
    </row>
    <row r="5901" spans="1:5" ht="13.8" x14ac:dyDescent="0.3">
      <c r="A5901" s="6">
        <v>97047</v>
      </c>
      <c r="B5901" s="6" t="s">
        <v>11336</v>
      </c>
      <c r="C5901" s="6" t="s">
        <v>5530</v>
      </c>
      <c r="D5901" s="10">
        <v>0.09</v>
      </c>
      <c r="E5901" s="5" t="e">
        <f t="shared" si="92"/>
        <v>#REF!</v>
      </c>
    </row>
    <row r="5902" spans="1:5" ht="13.8" x14ac:dyDescent="0.3">
      <c r="A5902" s="6">
        <v>97048</v>
      </c>
      <c r="B5902" s="6" t="s">
        <v>11337</v>
      </c>
      <c r="C5902" s="6" t="s">
        <v>5530</v>
      </c>
      <c r="D5902" s="10">
        <v>0.06</v>
      </c>
      <c r="E5902" s="5" t="e">
        <f t="shared" si="92"/>
        <v>#REF!</v>
      </c>
    </row>
    <row r="5903" spans="1:5" ht="13.8" x14ac:dyDescent="0.3">
      <c r="A5903" s="6">
        <v>97051</v>
      </c>
      <c r="B5903" s="6" t="s">
        <v>11338</v>
      </c>
      <c r="C5903" s="6" t="s">
        <v>1</v>
      </c>
      <c r="D5903" s="10">
        <v>0.51</v>
      </c>
      <c r="E5903" s="5" t="e">
        <f t="shared" si="92"/>
        <v>#REF!</v>
      </c>
    </row>
    <row r="5904" spans="1:5" ht="13.8" x14ac:dyDescent="0.3">
      <c r="A5904" s="6">
        <v>97053</v>
      </c>
      <c r="B5904" s="6" t="s">
        <v>11339</v>
      </c>
      <c r="C5904" s="6" t="s">
        <v>1</v>
      </c>
      <c r="D5904" s="10">
        <v>21.22</v>
      </c>
      <c r="E5904" s="5" t="e">
        <f t="shared" si="92"/>
        <v>#REF!</v>
      </c>
    </row>
    <row r="5905" spans="1:5" ht="13.8" x14ac:dyDescent="0.3">
      <c r="A5905" s="6">
        <v>97062</v>
      </c>
      <c r="B5905" s="6" t="s">
        <v>11340</v>
      </c>
      <c r="C5905" s="6" t="s">
        <v>5530</v>
      </c>
      <c r="D5905" s="10">
        <v>5.89</v>
      </c>
      <c r="E5905" s="5" t="e">
        <f t="shared" si="92"/>
        <v>#REF!</v>
      </c>
    </row>
    <row r="5906" spans="1:5" ht="13.8" x14ac:dyDescent="0.3">
      <c r="A5906" s="6">
        <v>97063</v>
      </c>
      <c r="B5906" s="6" t="s">
        <v>11341</v>
      </c>
      <c r="C5906" s="6" t="s">
        <v>5530</v>
      </c>
      <c r="D5906" s="10">
        <v>5.93</v>
      </c>
      <c r="E5906" s="5" t="e">
        <f t="shared" si="92"/>
        <v>#REF!</v>
      </c>
    </row>
    <row r="5907" spans="1:5" ht="13.8" x14ac:dyDescent="0.3">
      <c r="A5907" s="6">
        <v>97064</v>
      </c>
      <c r="B5907" s="6" t="s">
        <v>11342</v>
      </c>
      <c r="C5907" s="6" t="s">
        <v>1</v>
      </c>
      <c r="D5907" s="10">
        <v>11.11</v>
      </c>
      <c r="E5907" s="5" t="e">
        <f t="shared" si="92"/>
        <v>#REF!</v>
      </c>
    </row>
    <row r="5908" spans="1:5" ht="13.8" x14ac:dyDescent="0.3">
      <c r="A5908" s="6">
        <v>97065</v>
      </c>
      <c r="B5908" s="6" t="s">
        <v>11343</v>
      </c>
      <c r="C5908" s="6" t="s">
        <v>6616</v>
      </c>
      <c r="D5908" s="10">
        <v>4</v>
      </c>
      <c r="E5908" s="5" t="e">
        <f t="shared" si="92"/>
        <v>#REF!</v>
      </c>
    </row>
    <row r="5909" spans="1:5" ht="13.8" x14ac:dyDescent="0.3">
      <c r="A5909" s="6">
        <v>97066</v>
      </c>
      <c r="B5909" s="6" t="s">
        <v>11344</v>
      </c>
      <c r="C5909" s="6" t="s">
        <v>5530</v>
      </c>
      <c r="D5909" s="10">
        <v>48.75</v>
      </c>
      <c r="E5909" s="5" t="e">
        <f t="shared" si="92"/>
        <v>#REF!</v>
      </c>
    </row>
    <row r="5910" spans="1:5" ht="13.8" x14ac:dyDescent="0.3">
      <c r="A5910" s="6">
        <v>97067</v>
      </c>
      <c r="B5910" s="6" t="s">
        <v>11345</v>
      </c>
      <c r="C5910" s="6" t="s">
        <v>1</v>
      </c>
      <c r="D5910" s="10">
        <v>480.84</v>
      </c>
      <c r="E5910" s="5" t="e">
        <f t="shared" si="92"/>
        <v>#REF!</v>
      </c>
    </row>
    <row r="5911" spans="1:5" ht="13.8" x14ac:dyDescent="0.3">
      <c r="A5911" s="6">
        <v>85421</v>
      </c>
      <c r="B5911" s="6" t="s">
        <v>11346</v>
      </c>
      <c r="C5911" s="6" t="s">
        <v>5530</v>
      </c>
      <c r="D5911" s="10">
        <v>10.15</v>
      </c>
      <c r="E5911" s="5" t="e">
        <f t="shared" si="92"/>
        <v>#REF!</v>
      </c>
    </row>
    <row r="5912" spans="1:5" ht="13.8" x14ac:dyDescent="0.3">
      <c r="A5912" s="6">
        <v>97621</v>
      </c>
      <c r="B5912" s="6" t="s">
        <v>11347</v>
      </c>
      <c r="C5912" s="6" t="s">
        <v>6616</v>
      </c>
      <c r="D5912" s="10">
        <v>76.59</v>
      </c>
      <c r="E5912" s="5" t="e">
        <f t="shared" si="92"/>
        <v>#REF!</v>
      </c>
    </row>
    <row r="5913" spans="1:5" ht="13.8" x14ac:dyDescent="0.3">
      <c r="A5913" s="6">
        <v>97622</v>
      </c>
      <c r="B5913" s="6" t="s">
        <v>11348</v>
      </c>
      <c r="C5913" s="6" t="s">
        <v>6616</v>
      </c>
      <c r="D5913" s="10">
        <v>37.33</v>
      </c>
      <c r="E5913" s="5" t="e">
        <f t="shared" si="92"/>
        <v>#REF!</v>
      </c>
    </row>
    <row r="5914" spans="1:5" ht="13.8" x14ac:dyDescent="0.3">
      <c r="A5914" s="6">
        <v>97623</v>
      </c>
      <c r="B5914" s="6" t="s">
        <v>11349</v>
      </c>
      <c r="C5914" s="6" t="s">
        <v>6616</v>
      </c>
      <c r="D5914" s="10">
        <v>114.36</v>
      </c>
      <c r="E5914" s="5" t="e">
        <f t="shared" si="92"/>
        <v>#REF!</v>
      </c>
    </row>
    <row r="5915" spans="1:5" ht="13.8" x14ac:dyDescent="0.3">
      <c r="A5915" s="6">
        <v>97624</v>
      </c>
      <c r="B5915" s="6" t="s">
        <v>11350</v>
      </c>
      <c r="C5915" s="6" t="s">
        <v>6616</v>
      </c>
      <c r="D5915" s="10">
        <v>70.19</v>
      </c>
      <c r="E5915" s="5" t="e">
        <f t="shared" si="92"/>
        <v>#REF!</v>
      </c>
    </row>
    <row r="5916" spans="1:5" ht="13.8" x14ac:dyDescent="0.3">
      <c r="A5916" s="6">
        <v>97625</v>
      </c>
      <c r="B5916" s="6" t="s">
        <v>11351</v>
      </c>
      <c r="C5916" s="6" t="s">
        <v>6616</v>
      </c>
      <c r="D5916" s="10">
        <v>31.98</v>
      </c>
      <c r="E5916" s="5" t="e">
        <f t="shared" si="92"/>
        <v>#REF!</v>
      </c>
    </row>
    <row r="5917" spans="1:5" ht="13.8" x14ac:dyDescent="0.3">
      <c r="A5917" s="6">
        <v>97626</v>
      </c>
      <c r="B5917" s="6" t="s">
        <v>11352</v>
      </c>
      <c r="C5917" s="6" t="s">
        <v>6616</v>
      </c>
      <c r="D5917" s="10">
        <v>395.44</v>
      </c>
      <c r="E5917" s="5" t="e">
        <f t="shared" si="92"/>
        <v>#REF!</v>
      </c>
    </row>
    <row r="5918" spans="1:5" ht="13.8" x14ac:dyDescent="0.3">
      <c r="A5918" s="6">
        <v>97627</v>
      </c>
      <c r="B5918" s="6" t="s">
        <v>11353</v>
      </c>
      <c r="C5918" s="6" t="s">
        <v>6616</v>
      </c>
      <c r="D5918" s="10">
        <v>175.12</v>
      </c>
      <c r="E5918" s="5" t="e">
        <f t="shared" si="92"/>
        <v>#REF!</v>
      </c>
    </row>
    <row r="5919" spans="1:5" ht="13.8" x14ac:dyDescent="0.3">
      <c r="A5919" s="6">
        <v>97628</v>
      </c>
      <c r="B5919" s="6" t="s">
        <v>11354</v>
      </c>
      <c r="C5919" s="6" t="s">
        <v>6616</v>
      </c>
      <c r="D5919" s="10">
        <v>184.49</v>
      </c>
      <c r="E5919" s="5" t="e">
        <f t="shared" si="92"/>
        <v>#REF!</v>
      </c>
    </row>
    <row r="5920" spans="1:5" ht="13.8" x14ac:dyDescent="0.3">
      <c r="A5920" s="6">
        <v>97629</v>
      </c>
      <c r="B5920" s="6" t="s">
        <v>11355</v>
      </c>
      <c r="C5920" s="6" t="s">
        <v>6616</v>
      </c>
      <c r="D5920" s="10">
        <v>78.900000000000006</v>
      </c>
      <c r="E5920" s="5" t="e">
        <f t="shared" si="92"/>
        <v>#REF!</v>
      </c>
    </row>
    <row r="5921" spans="1:5" ht="13.8" x14ac:dyDescent="0.3">
      <c r="A5921" s="6">
        <v>97631</v>
      </c>
      <c r="B5921" s="6" t="s">
        <v>11356</v>
      </c>
      <c r="C5921" s="6" t="s">
        <v>5530</v>
      </c>
      <c r="D5921" s="10">
        <v>2.15</v>
      </c>
      <c r="E5921" s="5" t="e">
        <f t="shared" si="92"/>
        <v>#REF!</v>
      </c>
    </row>
    <row r="5922" spans="1:5" ht="13.8" x14ac:dyDescent="0.3">
      <c r="A5922" s="6">
        <v>97632</v>
      </c>
      <c r="B5922" s="6" t="s">
        <v>11357</v>
      </c>
      <c r="C5922" s="6" t="s">
        <v>1</v>
      </c>
      <c r="D5922" s="10">
        <v>1.79</v>
      </c>
      <c r="E5922" s="5" t="e">
        <f t="shared" si="92"/>
        <v>#REF!</v>
      </c>
    </row>
    <row r="5923" spans="1:5" ht="13.8" x14ac:dyDescent="0.3">
      <c r="A5923" s="6">
        <v>97633</v>
      </c>
      <c r="B5923" s="6" t="s">
        <v>11358</v>
      </c>
      <c r="C5923" s="6" t="s">
        <v>5530</v>
      </c>
      <c r="D5923" s="10">
        <v>15.7</v>
      </c>
      <c r="E5923" s="5" t="e">
        <f t="shared" si="92"/>
        <v>#REF!</v>
      </c>
    </row>
    <row r="5924" spans="1:5" ht="13.8" x14ac:dyDescent="0.3">
      <c r="A5924" s="6">
        <v>97634</v>
      </c>
      <c r="B5924" s="6" t="s">
        <v>11359</v>
      </c>
      <c r="C5924" s="6" t="s">
        <v>5530</v>
      </c>
      <c r="D5924" s="10">
        <v>8.11</v>
      </c>
      <c r="E5924" s="5" t="e">
        <f t="shared" si="92"/>
        <v>#REF!</v>
      </c>
    </row>
    <row r="5925" spans="1:5" ht="13.8" x14ac:dyDescent="0.3">
      <c r="A5925" s="6">
        <v>97635</v>
      </c>
      <c r="B5925" s="6" t="s">
        <v>11360</v>
      </c>
      <c r="C5925" s="6" t="s">
        <v>5530</v>
      </c>
      <c r="D5925" s="10">
        <v>10.14</v>
      </c>
      <c r="E5925" s="5" t="e">
        <f t="shared" si="92"/>
        <v>#REF!</v>
      </c>
    </row>
    <row r="5926" spans="1:5" ht="13.8" x14ac:dyDescent="0.3">
      <c r="A5926" s="6">
        <v>97636</v>
      </c>
      <c r="B5926" s="6" t="s">
        <v>11361</v>
      </c>
      <c r="C5926" s="6" t="s">
        <v>5530</v>
      </c>
      <c r="D5926" s="10">
        <v>8.31</v>
      </c>
      <c r="E5926" s="5" t="e">
        <f t="shared" si="92"/>
        <v>#REF!</v>
      </c>
    </row>
    <row r="5927" spans="1:5" ht="13.8" x14ac:dyDescent="0.3">
      <c r="A5927" s="6">
        <v>97637</v>
      </c>
      <c r="B5927" s="6" t="s">
        <v>11362</v>
      </c>
      <c r="C5927" s="6" t="s">
        <v>5530</v>
      </c>
      <c r="D5927" s="10">
        <v>1.65</v>
      </c>
      <c r="E5927" s="5" t="e">
        <f t="shared" si="92"/>
        <v>#REF!</v>
      </c>
    </row>
    <row r="5928" spans="1:5" ht="13.8" x14ac:dyDescent="0.3">
      <c r="A5928" s="6">
        <v>97638</v>
      </c>
      <c r="B5928" s="6" t="s">
        <v>11363</v>
      </c>
      <c r="C5928" s="6" t="s">
        <v>5530</v>
      </c>
      <c r="D5928" s="10">
        <v>4.8</v>
      </c>
      <c r="E5928" s="5" t="e">
        <f t="shared" si="92"/>
        <v>#REF!</v>
      </c>
    </row>
    <row r="5929" spans="1:5" ht="13.8" x14ac:dyDescent="0.3">
      <c r="A5929" s="6">
        <v>97639</v>
      </c>
      <c r="B5929" s="6" t="s">
        <v>11364</v>
      </c>
      <c r="C5929" s="6" t="s">
        <v>5530</v>
      </c>
      <c r="D5929" s="10">
        <v>12.93</v>
      </c>
      <c r="E5929" s="5" t="e">
        <f t="shared" si="92"/>
        <v>#REF!</v>
      </c>
    </row>
    <row r="5930" spans="1:5" ht="13.8" x14ac:dyDescent="0.3">
      <c r="A5930" s="6">
        <v>97640</v>
      </c>
      <c r="B5930" s="6" t="s">
        <v>11365</v>
      </c>
      <c r="C5930" s="6" t="s">
        <v>5530</v>
      </c>
      <c r="D5930" s="10">
        <v>1.03</v>
      </c>
      <c r="E5930" s="5" t="e">
        <f t="shared" si="92"/>
        <v>#REF!</v>
      </c>
    </row>
    <row r="5931" spans="1:5" ht="13.8" x14ac:dyDescent="0.3">
      <c r="A5931" s="6">
        <v>97641</v>
      </c>
      <c r="B5931" s="6" t="s">
        <v>11366</v>
      </c>
      <c r="C5931" s="6" t="s">
        <v>5530</v>
      </c>
      <c r="D5931" s="10">
        <v>3.23</v>
      </c>
      <c r="E5931" s="5" t="e">
        <f t="shared" si="92"/>
        <v>#REF!</v>
      </c>
    </row>
    <row r="5932" spans="1:5" ht="13.8" x14ac:dyDescent="0.3">
      <c r="A5932" s="6">
        <v>97642</v>
      </c>
      <c r="B5932" s="6" t="s">
        <v>11367</v>
      </c>
      <c r="C5932" s="6" t="s">
        <v>5530</v>
      </c>
      <c r="D5932" s="10">
        <v>1.86</v>
      </c>
      <c r="E5932" s="5" t="e">
        <f t="shared" si="92"/>
        <v>#REF!</v>
      </c>
    </row>
    <row r="5933" spans="1:5" ht="13.8" x14ac:dyDescent="0.3">
      <c r="A5933" s="6">
        <v>97643</v>
      </c>
      <c r="B5933" s="6" t="s">
        <v>11368</v>
      </c>
      <c r="C5933" s="6" t="s">
        <v>5530</v>
      </c>
      <c r="D5933" s="10">
        <v>15.88</v>
      </c>
      <c r="E5933" s="5" t="e">
        <f t="shared" si="92"/>
        <v>#REF!</v>
      </c>
    </row>
    <row r="5934" spans="1:5" ht="13.8" x14ac:dyDescent="0.3">
      <c r="A5934" s="6">
        <v>97644</v>
      </c>
      <c r="B5934" s="6" t="s">
        <v>11369</v>
      </c>
      <c r="C5934" s="6" t="s">
        <v>5530</v>
      </c>
      <c r="D5934" s="10">
        <v>5.97</v>
      </c>
      <c r="E5934" s="5" t="e">
        <f t="shared" si="92"/>
        <v>#REF!</v>
      </c>
    </row>
    <row r="5935" spans="1:5" ht="13.8" x14ac:dyDescent="0.3">
      <c r="A5935" s="6">
        <v>97645</v>
      </c>
      <c r="B5935" s="6" t="s">
        <v>11370</v>
      </c>
      <c r="C5935" s="6" t="s">
        <v>5530</v>
      </c>
      <c r="D5935" s="10">
        <v>20.21</v>
      </c>
      <c r="E5935" s="5" t="e">
        <f t="shared" si="92"/>
        <v>#REF!</v>
      </c>
    </row>
    <row r="5936" spans="1:5" ht="13.8" x14ac:dyDescent="0.3">
      <c r="A5936" s="6">
        <v>97647</v>
      </c>
      <c r="B5936" s="6" t="s">
        <v>11371</v>
      </c>
      <c r="C5936" s="6" t="s">
        <v>5530</v>
      </c>
      <c r="D5936" s="10">
        <v>2.37</v>
      </c>
      <c r="E5936" s="5" t="e">
        <f t="shared" si="92"/>
        <v>#REF!</v>
      </c>
    </row>
    <row r="5937" spans="1:5" ht="13.8" x14ac:dyDescent="0.3">
      <c r="A5937" s="6">
        <v>97648</v>
      </c>
      <c r="B5937" s="6" t="s">
        <v>11372</v>
      </c>
      <c r="C5937" s="6" t="s">
        <v>5530</v>
      </c>
      <c r="D5937" s="10">
        <v>1.36</v>
      </c>
      <c r="E5937" s="5" t="e">
        <f t="shared" si="92"/>
        <v>#REF!</v>
      </c>
    </row>
    <row r="5938" spans="1:5" ht="13.8" x14ac:dyDescent="0.3">
      <c r="A5938" s="6">
        <v>97649</v>
      </c>
      <c r="B5938" s="6" t="s">
        <v>11373</v>
      </c>
      <c r="C5938" s="6" t="s">
        <v>5530</v>
      </c>
      <c r="D5938" s="10">
        <v>2.92</v>
      </c>
      <c r="E5938" s="5" t="e">
        <f t="shared" si="92"/>
        <v>#REF!</v>
      </c>
    </row>
    <row r="5939" spans="1:5" ht="13.8" x14ac:dyDescent="0.3">
      <c r="A5939" s="6">
        <v>97650</v>
      </c>
      <c r="B5939" s="6" t="s">
        <v>11374</v>
      </c>
      <c r="C5939" s="6" t="s">
        <v>5530</v>
      </c>
      <c r="D5939" s="10">
        <v>5.0999999999999996</v>
      </c>
      <c r="E5939" s="5" t="e">
        <f t="shared" si="92"/>
        <v>#REF!</v>
      </c>
    </row>
    <row r="5940" spans="1:5" ht="13.8" x14ac:dyDescent="0.3">
      <c r="A5940" s="6">
        <v>97651</v>
      </c>
      <c r="B5940" s="6" t="s">
        <v>11375</v>
      </c>
      <c r="C5940" s="6" t="s">
        <v>5372</v>
      </c>
      <c r="D5940" s="10">
        <v>56.49</v>
      </c>
      <c r="E5940" s="5" t="e">
        <f t="shared" si="92"/>
        <v>#REF!</v>
      </c>
    </row>
    <row r="5941" spans="1:5" ht="13.8" x14ac:dyDescent="0.3">
      <c r="A5941" s="6">
        <v>97652</v>
      </c>
      <c r="B5941" s="6" t="s">
        <v>11376</v>
      </c>
      <c r="C5941" s="6" t="s">
        <v>5372</v>
      </c>
      <c r="D5941" s="10">
        <v>128.06</v>
      </c>
      <c r="E5941" s="5" t="e">
        <f t="shared" si="92"/>
        <v>#REF!</v>
      </c>
    </row>
    <row r="5942" spans="1:5" ht="13.8" x14ac:dyDescent="0.3">
      <c r="A5942" s="6">
        <v>97653</v>
      </c>
      <c r="B5942" s="6" t="s">
        <v>11377</v>
      </c>
      <c r="C5942" s="6" t="s">
        <v>5372</v>
      </c>
      <c r="D5942" s="10">
        <v>79.69</v>
      </c>
      <c r="E5942" s="5" t="e">
        <f t="shared" si="92"/>
        <v>#REF!</v>
      </c>
    </row>
    <row r="5943" spans="1:5" ht="13.8" x14ac:dyDescent="0.3">
      <c r="A5943" s="6">
        <v>97654</v>
      </c>
      <c r="B5943" s="6" t="s">
        <v>11378</v>
      </c>
      <c r="C5943" s="6" t="s">
        <v>5372</v>
      </c>
      <c r="D5943" s="10">
        <v>99.29</v>
      </c>
      <c r="E5943" s="5" t="e">
        <f t="shared" si="92"/>
        <v>#REF!</v>
      </c>
    </row>
    <row r="5944" spans="1:5" ht="13.8" x14ac:dyDescent="0.3">
      <c r="A5944" s="6">
        <v>97655</v>
      </c>
      <c r="B5944" s="6" t="s">
        <v>11379</v>
      </c>
      <c r="C5944" s="6" t="s">
        <v>5530</v>
      </c>
      <c r="D5944" s="10">
        <v>13.97</v>
      </c>
      <c r="E5944" s="5" t="e">
        <f t="shared" si="92"/>
        <v>#REF!</v>
      </c>
    </row>
    <row r="5945" spans="1:5" ht="13.8" x14ac:dyDescent="0.3">
      <c r="A5945" s="6">
        <v>97656</v>
      </c>
      <c r="B5945" s="6" t="s">
        <v>11380</v>
      </c>
      <c r="C5945" s="6" t="s">
        <v>5372</v>
      </c>
      <c r="D5945" s="10">
        <v>141.80000000000001</v>
      </c>
      <c r="E5945" s="5" t="e">
        <f t="shared" si="92"/>
        <v>#REF!</v>
      </c>
    </row>
    <row r="5946" spans="1:5" ht="13.8" x14ac:dyDescent="0.3">
      <c r="A5946" s="6">
        <v>97657</v>
      </c>
      <c r="B5946" s="6" t="s">
        <v>11381</v>
      </c>
      <c r="C5946" s="6" t="s">
        <v>5372</v>
      </c>
      <c r="D5946" s="10">
        <v>281.08</v>
      </c>
      <c r="E5946" s="5" t="e">
        <f t="shared" si="92"/>
        <v>#REF!</v>
      </c>
    </row>
    <row r="5947" spans="1:5" ht="13.8" x14ac:dyDescent="0.3">
      <c r="A5947" s="6">
        <v>97658</v>
      </c>
      <c r="B5947" s="6" t="s">
        <v>11382</v>
      </c>
      <c r="C5947" s="6" t="s">
        <v>5372</v>
      </c>
      <c r="D5947" s="10">
        <v>114.04</v>
      </c>
      <c r="E5947" s="5" t="e">
        <f t="shared" si="92"/>
        <v>#REF!</v>
      </c>
    </row>
    <row r="5948" spans="1:5" ht="13.8" x14ac:dyDescent="0.3">
      <c r="A5948" s="6">
        <v>97659</v>
      </c>
      <c r="B5948" s="6" t="s">
        <v>11383</v>
      </c>
      <c r="C5948" s="6" t="s">
        <v>5372</v>
      </c>
      <c r="D5948" s="10">
        <v>154.47</v>
      </c>
      <c r="E5948" s="5" t="e">
        <f t="shared" si="92"/>
        <v>#REF!</v>
      </c>
    </row>
    <row r="5949" spans="1:5" ht="13.8" x14ac:dyDescent="0.3">
      <c r="A5949" s="6">
        <v>97660</v>
      </c>
      <c r="B5949" s="6" t="s">
        <v>11384</v>
      </c>
      <c r="C5949" s="6" t="s">
        <v>5372</v>
      </c>
      <c r="D5949" s="10">
        <v>0.42</v>
      </c>
      <c r="E5949" s="5" t="e">
        <f t="shared" si="92"/>
        <v>#REF!</v>
      </c>
    </row>
    <row r="5950" spans="1:5" ht="13.8" x14ac:dyDescent="0.3">
      <c r="A5950" s="6">
        <v>97661</v>
      </c>
      <c r="B5950" s="6" t="s">
        <v>11385</v>
      </c>
      <c r="C5950" s="6" t="s">
        <v>1</v>
      </c>
      <c r="D5950" s="10">
        <v>0.43</v>
      </c>
      <c r="E5950" s="5" t="e">
        <f t="shared" si="92"/>
        <v>#REF!</v>
      </c>
    </row>
    <row r="5951" spans="1:5" ht="13.8" x14ac:dyDescent="0.3">
      <c r="A5951" s="6">
        <v>97662</v>
      </c>
      <c r="B5951" s="6" t="s">
        <v>11386</v>
      </c>
      <c r="C5951" s="6" t="s">
        <v>1</v>
      </c>
      <c r="D5951" s="10">
        <v>0.31</v>
      </c>
      <c r="E5951" s="5" t="e">
        <f t="shared" si="92"/>
        <v>#REF!</v>
      </c>
    </row>
    <row r="5952" spans="1:5" ht="13.8" x14ac:dyDescent="0.3">
      <c r="A5952" s="6">
        <v>97663</v>
      </c>
      <c r="B5952" s="6" t="s">
        <v>11387</v>
      </c>
      <c r="C5952" s="6" t="s">
        <v>5372</v>
      </c>
      <c r="D5952" s="10">
        <v>7.91</v>
      </c>
      <c r="E5952" s="5" t="e">
        <f t="shared" si="92"/>
        <v>#REF!</v>
      </c>
    </row>
    <row r="5953" spans="1:5" ht="13.8" x14ac:dyDescent="0.3">
      <c r="A5953" s="6">
        <v>97664</v>
      </c>
      <c r="B5953" s="6" t="s">
        <v>11388</v>
      </c>
      <c r="C5953" s="6" t="s">
        <v>5372</v>
      </c>
      <c r="D5953" s="10">
        <v>0.98</v>
      </c>
      <c r="E5953" s="5" t="e">
        <f t="shared" si="92"/>
        <v>#REF!</v>
      </c>
    </row>
    <row r="5954" spans="1:5" ht="13.8" x14ac:dyDescent="0.3">
      <c r="A5954" s="6">
        <v>97665</v>
      </c>
      <c r="B5954" s="6" t="s">
        <v>11389</v>
      </c>
      <c r="C5954" s="6" t="s">
        <v>5372</v>
      </c>
      <c r="D5954" s="10">
        <v>0.82</v>
      </c>
      <c r="E5954" s="5" t="e">
        <f t="shared" si="92"/>
        <v>#REF!</v>
      </c>
    </row>
    <row r="5955" spans="1:5" ht="13.8" x14ac:dyDescent="0.3">
      <c r="A5955" s="6">
        <v>97666</v>
      </c>
      <c r="B5955" s="6" t="s">
        <v>11390</v>
      </c>
      <c r="C5955" s="6" t="s">
        <v>5372</v>
      </c>
      <c r="D5955" s="10">
        <v>5.76</v>
      </c>
      <c r="E5955" s="5" t="e">
        <f t="shared" si="92"/>
        <v>#REF!</v>
      </c>
    </row>
    <row r="5956" spans="1:5" ht="13.8" x14ac:dyDescent="0.3">
      <c r="A5956" s="6">
        <v>95967</v>
      </c>
      <c r="B5956" s="6" t="s">
        <v>11391</v>
      </c>
      <c r="C5956" s="6" t="s">
        <v>5858</v>
      </c>
      <c r="D5956" s="10">
        <v>117.18</v>
      </c>
      <c r="E5956" s="5" t="e">
        <f t="shared" si="92"/>
        <v>#REF!</v>
      </c>
    </row>
    <row r="5957" spans="1:5" ht="13.8" x14ac:dyDescent="0.3">
      <c r="A5957" s="6">
        <v>99058</v>
      </c>
      <c r="B5957" s="6" t="s">
        <v>11392</v>
      </c>
      <c r="C5957" s="6" t="s">
        <v>5372</v>
      </c>
      <c r="D5957" s="10">
        <v>9.1300000000000008</v>
      </c>
      <c r="E5957" s="5" t="e">
        <f t="shared" si="92"/>
        <v>#REF!</v>
      </c>
    </row>
    <row r="5958" spans="1:5" ht="13.8" x14ac:dyDescent="0.3">
      <c r="A5958" s="6">
        <v>99059</v>
      </c>
      <c r="B5958" s="6" t="s">
        <v>11393</v>
      </c>
      <c r="C5958" s="6" t="s">
        <v>1</v>
      </c>
      <c r="D5958" s="10">
        <v>34.53</v>
      </c>
      <c r="E5958" s="5" t="e">
        <f t="shared" si="92"/>
        <v>#REF!</v>
      </c>
    </row>
    <row r="5959" spans="1:5" ht="13.8" x14ac:dyDescent="0.3">
      <c r="A5959" s="6">
        <v>99060</v>
      </c>
      <c r="B5959" s="6" t="s">
        <v>11394</v>
      </c>
      <c r="C5959" s="6" t="s">
        <v>5372</v>
      </c>
      <c r="D5959" s="10">
        <v>87.69</v>
      </c>
      <c r="E5959" s="5" t="e">
        <f t="shared" si="92"/>
        <v>#REF!</v>
      </c>
    </row>
    <row r="5960" spans="1:5" ht="13.8" x14ac:dyDescent="0.3">
      <c r="A5960" s="6">
        <v>99061</v>
      </c>
      <c r="B5960" s="6" t="s">
        <v>11395</v>
      </c>
      <c r="C5960" s="6" t="s">
        <v>5372</v>
      </c>
      <c r="D5960" s="10">
        <v>59.23</v>
      </c>
      <c r="E5960" s="5" t="e">
        <f t="shared" ref="E5960:E6023" si="93">TRUNC(D5960-(D5960*$F$3),2)</f>
        <v>#REF!</v>
      </c>
    </row>
    <row r="5961" spans="1:5" ht="13.8" x14ac:dyDescent="0.3">
      <c r="A5961" s="6">
        <v>99062</v>
      </c>
      <c r="B5961" s="6" t="s">
        <v>11396</v>
      </c>
      <c r="C5961" s="6" t="s">
        <v>5372</v>
      </c>
      <c r="D5961" s="10">
        <v>1.59</v>
      </c>
      <c r="E5961" s="5" t="e">
        <f t="shared" si="93"/>
        <v>#REF!</v>
      </c>
    </row>
    <row r="5962" spans="1:5" ht="13.8" x14ac:dyDescent="0.3">
      <c r="A5962" s="6">
        <v>99063</v>
      </c>
      <c r="B5962" s="6" t="s">
        <v>11397</v>
      </c>
      <c r="C5962" s="6" t="s">
        <v>1</v>
      </c>
      <c r="D5962" s="10">
        <v>2.96</v>
      </c>
      <c r="E5962" s="5" t="e">
        <f t="shared" si="93"/>
        <v>#REF!</v>
      </c>
    </row>
    <row r="5963" spans="1:5" ht="13.8" x14ac:dyDescent="0.3">
      <c r="A5963" s="6">
        <v>99064</v>
      </c>
      <c r="B5963" s="6" t="s">
        <v>11398</v>
      </c>
      <c r="C5963" s="6" t="s">
        <v>1</v>
      </c>
      <c r="D5963" s="10">
        <v>0.45</v>
      </c>
      <c r="E5963" s="5" t="e">
        <f t="shared" si="93"/>
        <v>#REF!</v>
      </c>
    </row>
    <row r="5964" spans="1:5" ht="13.8" x14ac:dyDescent="0.3">
      <c r="A5964" s="6">
        <v>93588</v>
      </c>
      <c r="B5964" s="6" t="s">
        <v>11399</v>
      </c>
      <c r="C5964" s="6" t="s">
        <v>10241</v>
      </c>
      <c r="D5964" s="10">
        <v>1.27</v>
      </c>
      <c r="E5964" s="5" t="e">
        <f t="shared" si="93"/>
        <v>#REF!</v>
      </c>
    </row>
    <row r="5965" spans="1:5" ht="13.8" x14ac:dyDescent="0.3">
      <c r="A5965" s="6">
        <v>93589</v>
      </c>
      <c r="B5965" s="6" t="s">
        <v>11400</v>
      </c>
      <c r="C5965" s="6" t="s">
        <v>10241</v>
      </c>
      <c r="D5965" s="10">
        <v>0.97</v>
      </c>
      <c r="E5965" s="5" t="e">
        <f t="shared" si="93"/>
        <v>#REF!</v>
      </c>
    </row>
    <row r="5966" spans="1:5" ht="13.8" x14ac:dyDescent="0.3">
      <c r="A5966" s="6">
        <v>93590</v>
      </c>
      <c r="B5966" s="6" t="s">
        <v>11401</v>
      </c>
      <c r="C5966" s="6" t="s">
        <v>10241</v>
      </c>
      <c r="D5966" s="10">
        <v>0.64</v>
      </c>
      <c r="E5966" s="5" t="e">
        <f t="shared" si="93"/>
        <v>#REF!</v>
      </c>
    </row>
    <row r="5967" spans="1:5" ht="13.8" x14ac:dyDescent="0.3">
      <c r="A5967" s="6">
        <v>93591</v>
      </c>
      <c r="B5967" s="6" t="s">
        <v>11402</v>
      </c>
      <c r="C5967" s="6" t="s">
        <v>10241</v>
      </c>
      <c r="D5967" s="10">
        <v>1.1299999999999999</v>
      </c>
      <c r="E5967" s="5" t="e">
        <f t="shared" si="93"/>
        <v>#REF!</v>
      </c>
    </row>
    <row r="5968" spans="1:5" ht="13.8" x14ac:dyDescent="0.3">
      <c r="A5968" s="6">
        <v>93592</v>
      </c>
      <c r="B5968" s="6" t="s">
        <v>11403</v>
      </c>
      <c r="C5968" s="6" t="s">
        <v>10241</v>
      </c>
      <c r="D5968" s="10">
        <v>0.86</v>
      </c>
      <c r="E5968" s="5" t="e">
        <f t="shared" si="93"/>
        <v>#REF!</v>
      </c>
    </row>
    <row r="5969" spans="1:5" ht="13.8" x14ac:dyDescent="0.3">
      <c r="A5969" s="6">
        <v>93593</v>
      </c>
      <c r="B5969" s="6" t="s">
        <v>11404</v>
      </c>
      <c r="C5969" s="6" t="s">
        <v>10241</v>
      </c>
      <c r="D5969" s="10">
        <v>0.56999999999999995</v>
      </c>
      <c r="E5969" s="5" t="e">
        <f t="shared" si="93"/>
        <v>#REF!</v>
      </c>
    </row>
    <row r="5970" spans="1:5" ht="13.8" x14ac:dyDescent="0.3">
      <c r="A5970" s="6">
        <v>93594</v>
      </c>
      <c r="B5970" s="6" t="s">
        <v>11405</v>
      </c>
      <c r="C5970" s="6" t="s">
        <v>10230</v>
      </c>
      <c r="D5970" s="10">
        <v>0.84</v>
      </c>
      <c r="E5970" s="5" t="e">
        <f t="shared" si="93"/>
        <v>#REF!</v>
      </c>
    </row>
    <row r="5971" spans="1:5" ht="13.8" x14ac:dyDescent="0.3">
      <c r="A5971" s="6">
        <v>93595</v>
      </c>
      <c r="B5971" s="6" t="s">
        <v>11406</v>
      </c>
      <c r="C5971" s="6" t="s">
        <v>10230</v>
      </c>
      <c r="D5971" s="10">
        <v>0.64</v>
      </c>
      <c r="E5971" s="5" t="e">
        <f t="shared" si="93"/>
        <v>#REF!</v>
      </c>
    </row>
    <row r="5972" spans="1:5" ht="13.8" x14ac:dyDescent="0.3">
      <c r="A5972" s="6">
        <v>93596</v>
      </c>
      <c r="B5972" s="6" t="s">
        <v>11407</v>
      </c>
      <c r="C5972" s="6" t="s">
        <v>10230</v>
      </c>
      <c r="D5972" s="10">
        <v>0.42</v>
      </c>
      <c r="E5972" s="5" t="e">
        <f t="shared" si="93"/>
        <v>#REF!</v>
      </c>
    </row>
    <row r="5973" spans="1:5" ht="13.8" x14ac:dyDescent="0.3">
      <c r="A5973" s="6">
        <v>93597</v>
      </c>
      <c r="B5973" s="6" t="s">
        <v>11408</v>
      </c>
      <c r="C5973" s="6" t="s">
        <v>10230</v>
      </c>
      <c r="D5973" s="10">
        <v>0.75</v>
      </c>
      <c r="E5973" s="5" t="e">
        <f t="shared" si="93"/>
        <v>#REF!</v>
      </c>
    </row>
    <row r="5974" spans="1:5" ht="13.8" x14ac:dyDescent="0.3">
      <c r="A5974" s="6">
        <v>93598</v>
      </c>
      <c r="B5974" s="6" t="s">
        <v>11409</v>
      </c>
      <c r="C5974" s="6" t="s">
        <v>10230</v>
      </c>
      <c r="D5974" s="10">
        <v>0.56999999999999995</v>
      </c>
      <c r="E5974" s="5" t="e">
        <f t="shared" si="93"/>
        <v>#REF!</v>
      </c>
    </row>
    <row r="5975" spans="1:5" ht="13.8" x14ac:dyDescent="0.3">
      <c r="A5975" s="6">
        <v>93599</v>
      </c>
      <c r="B5975" s="6" t="s">
        <v>11410</v>
      </c>
      <c r="C5975" s="6" t="s">
        <v>10230</v>
      </c>
      <c r="D5975" s="10">
        <v>0.38</v>
      </c>
      <c r="E5975" s="5" t="e">
        <f t="shared" si="93"/>
        <v>#REF!</v>
      </c>
    </row>
    <row r="5976" spans="1:5" ht="13.8" x14ac:dyDescent="0.3">
      <c r="A5976" s="6">
        <v>95425</v>
      </c>
      <c r="B5976" s="6" t="s">
        <v>11411</v>
      </c>
      <c r="C5976" s="6" t="s">
        <v>10241</v>
      </c>
      <c r="D5976" s="10">
        <v>0.96</v>
      </c>
      <c r="E5976" s="5" t="e">
        <f t="shared" si="93"/>
        <v>#REF!</v>
      </c>
    </row>
    <row r="5977" spans="1:5" ht="13.8" x14ac:dyDescent="0.3">
      <c r="A5977" s="6">
        <v>95426</v>
      </c>
      <c r="B5977" s="6" t="s">
        <v>11412</v>
      </c>
      <c r="C5977" s="6" t="s">
        <v>10241</v>
      </c>
      <c r="D5977" s="10">
        <v>0.73</v>
      </c>
      <c r="E5977" s="5" t="e">
        <f t="shared" si="93"/>
        <v>#REF!</v>
      </c>
    </row>
    <row r="5978" spans="1:5" ht="13.8" x14ac:dyDescent="0.3">
      <c r="A5978" s="6">
        <v>95427</v>
      </c>
      <c r="B5978" s="6" t="s">
        <v>11413</v>
      </c>
      <c r="C5978" s="6" t="s">
        <v>10241</v>
      </c>
      <c r="D5978" s="10">
        <v>0.49</v>
      </c>
      <c r="E5978" s="5" t="e">
        <f t="shared" si="93"/>
        <v>#REF!</v>
      </c>
    </row>
    <row r="5979" spans="1:5" ht="13.8" x14ac:dyDescent="0.3">
      <c r="A5979" s="6">
        <v>95428</v>
      </c>
      <c r="B5979" s="6" t="s">
        <v>11414</v>
      </c>
      <c r="C5979" s="6" t="s">
        <v>10230</v>
      </c>
      <c r="D5979" s="10">
        <v>0.64</v>
      </c>
      <c r="E5979" s="5" t="e">
        <f t="shared" si="93"/>
        <v>#REF!</v>
      </c>
    </row>
    <row r="5980" spans="1:5" ht="13.8" x14ac:dyDescent="0.3">
      <c r="A5980" s="6">
        <v>95429</v>
      </c>
      <c r="B5980" s="6" t="s">
        <v>11415</v>
      </c>
      <c r="C5980" s="6" t="s">
        <v>10230</v>
      </c>
      <c r="D5980" s="10">
        <v>0.49</v>
      </c>
      <c r="E5980" s="5" t="e">
        <f t="shared" si="93"/>
        <v>#REF!</v>
      </c>
    </row>
    <row r="5981" spans="1:5" ht="13.8" x14ac:dyDescent="0.3">
      <c r="A5981" s="6">
        <v>95430</v>
      </c>
      <c r="B5981" s="6" t="s">
        <v>11416</v>
      </c>
      <c r="C5981" s="6" t="s">
        <v>10230</v>
      </c>
      <c r="D5981" s="10">
        <v>0.32</v>
      </c>
      <c r="E5981" s="5" t="e">
        <f t="shared" si="93"/>
        <v>#REF!</v>
      </c>
    </row>
    <row r="5982" spans="1:5" ht="13.8" x14ac:dyDescent="0.3">
      <c r="A5982" s="6">
        <v>95875</v>
      </c>
      <c r="B5982" s="6" t="s">
        <v>11417</v>
      </c>
      <c r="C5982" s="6" t="s">
        <v>10241</v>
      </c>
      <c r="D5982" s="10">
        <v>0.91</v>
      </c>
      <c r="E5982" s="5" t="e">
        <f t="shared" si="93"/>
        <v>#REF!</v>
      </c>
    </row>
    <row r="5983" spans="1:5" ht="13.8" x14ac:dyDescent="0.3">
      <c r="A5983" s="6">
        <v>95876</v>
      </c>
      <c r="B5983" s="6" t="s">
        <v>11418</v>
      </c>
      <c r="C5983" s="6" t="s">
        <v>10241</v>
      </c>
      <c r="D5983" s="10">
        <v>0.81</v>
      </c>
      <c r="E5983" s="5" t="e">
        <f t="shared" si="93"/>
        <v>#REF!</v>
      </c>
    </row>
    <row r="5984" spans="1:5" ht="13.8" x14ac:dyDescent="0.3">
      <c r="A5984" s="6">
        <v>95877</v>
      </c>
      <c r="B5984" s="6" t="s">
        <v>11419</v>
      </c>
      <c r="C5984" s="6" t="s">
        <v>10241</v>
      </c>
      <c r="D5984" s="10">
        <v>0.69</v>
      </c>
      <c r="E5984" s="5" t="e">
        <f t="shared" si="93"/>
        <v>#REF!</v>
      </c>
    </row>
    <row r="5985" spans="1:5" ht="13.8" x14ac:dyDescent="0.3">
      <c r="A5985" s="6">
        <v>95878</v>
      </c>
      <c r="B5985" s="6" t="s">
        <v>11420</v>
      </c>
      <c r="C5985" s="6" t="s">
        <v>10230</v>
      </c>
      <c r="D5985" s="10">
        <v>0.6</v>
      </c>
      <c r="E5985" s="5" t="e">
        <f t="shared" si="93"/>
        <v>#REF!</v>
      </c>
    </row>
    <row r="5986" spans="1:5" ht="13.8" x14ac:dyDescent="0.3">
      <c r="A5986" s="6">
        <v>95879</v>
      </c>
      <c r="B5986" s="6" t="s">
        <v>11421</v>
      </c>
      <c r="C5986" s="6" t="s">
        <v>10230</v>
      </c>
      <c r="D5986" s="10">
        <v>0.53</v>
      </c>
      <c r="E5986" s="5" t="e">
        <f t="shared" si="93"/>
        <v>#REF!</v>
      </c>
    </row>
    <row r="5987" spans="1:5" ht="13.8" x14ac:dyDescent="0.3">
      <c r="A5987" s="6">
        <v>95880</v>
      </c>
      <c r="B5987" s="6" t="s">
        <v>11422</v>
      </c>
      <c r="C5987" s="6" t="s">
        <v>10230</v>
      </c>
      <c r="D5987" s="10">
        <v>0.46</v>
      </c>
      <c r="E5987" s="5" t="e">
        <f t="shared" si="93"/>
        <v>#REF!</v>
      </c>
    </row>
    <row r="5988" spans="1:5" ht="13.8" x14ac:dyDescent="0.3">
      <c r="A5988" s="6">
        <v>97912</v>
      </c>
      <c r="B5988" s="6" t="s">
        <v>11423</v>
      </c>
      <c r="C5988" s="6" t="s">
        <v>10241</v>
      </c>
      <c r="D5988" s="10">
        <v>1.52</v>
      </c>
      <c r="E5988" s="5" t="e">
        <f t="shared" si="93"/>
        <v>#REF!</v>
      </c>
    </row>
    <row r="5989" spans="1:5" ht="13.8" x14ac:dyDescent="0.3">
      <c r="A5989" s="6">
        <v>97913</v>
      </c>
      <c r="B5989" s="6" t="s">
        <v>11424</v>
      </c>
      <c r="C5989" s="6" t="s">
        <v>10241</v>
      </c>
      <c r="D5989" s="10">
        <v>1.17</v>
      </c>
      <c r="E5989" s="5" t="e">
        <f t="shared" si="93"/>
        <v>#REF!</v>
      </c>
    </row>
    <row r="5990" spans="1:5" ht="13.8" x14ac:dyDescent="0.3">
      <c r="A5990" s="6">
        <v>97914</v>
      </c>
      <c r="B5990" s="6" t="s">
        <v>11425</v>
      </c>
      <c r="C5990" s="6" t="s">
        <v>10241</v>
      </c>
      <c r="D5990" s="10">
        <v>1.0900000000000001</v>
      </c>
      <c r="E5990" s="5" t="e">
        <f t="shared" si="93"/>
        <v>#REF!</v>
      </c>
    </row>
    <row r="5991" spans="1:5" ht="13.8" x14ac:dyDescent="0.3">
      <c r="A5991" s="6">
        <v>97915</v>
      </c>
      <c r="B5991" s="6" t="s">
        <v>11426</v>
      </c>
      <c r="C5991" s="6" t="s">
        <v>10241</v>
      </c>
      <c r="D5991" s="10">
        <v>0.77</v>
      </c>
      <c r="E5991" s="5" t="e">
        <f t="shared" si="93"/>
        <v>#REF!</v>
      </c>
    </row>
    <row r="5992" spans="1:5" ht="13.8" x14ac:dyDescent="0.3">
      <c r="A5992" s="6">
        <v>93176</v>
      </c>
      <c r="B5992" s="6" t="s">
        <v>11427</v>
      </c>
      <c r="C5992" s="6" t="s">
        <v>10230</v>
      </c>
      <c r="D5992" s="10">
        <v>0.44</v>
      </c>
      <c r="E5992" s="5" t="e">
        <f t="shared" si="93"/>
        <v>#REF!</v>
      </c>
    </row>
    <row r="5993" spans="1:5" ht="13.8" x14ac:dyDescent="0.3">
      <c r="A5993" s="6">
        <v>93177</v>
      </c>
      <c r="B5993" s="6" t="s">
        <v>11428</v>
      </c>
      <c r="C5993" s="6" t="s">
        <v>10230</v>
      </c>
      <c r="D5993" s="10">
        <v>1.56</v>
      </c>
      <c r="E5993" s="5" t="e">
        <f t="shared" si="93"/>
        <v>#REF!</v>
      </c>
    </row>
    <row r="5994" spans="1:5" ht="13.8" x14ac:dyDescent="0.3">
      <c r="A5994" s="6">
        <v>93178</v>
      </c>
      <c r="B5994" s="6" t="s">
        <v>11429</v>
      </c>
      <c r="C5994" s="6" t="s">
        <v>10230</v>
      </c>
      <c r="D5994" s="10">
        <v>0.51</v>
      </c>
      <c r="E5994" s="5" t="e">
        <f t="shared" si="93"/>
        <v>#REF!</v>
      </c>
    </row>
    <row r="5995" spans="1:5" ht="13.8" x14ac:dyDescent="0.3">
      <c r="A5995" s="6">
        <v>93179</v>
      </c>
      <c r="B5995" s="6" t="s">
        <v>11430</v>
      </c>
      <c r="C5995" s="6" t="s">
        <v>10230</v>
      </c>
      <c r="D5995" s="10">
        <v>1.73</v>
      </c>
      <c r="E5995" s="5" t="e">
        <f t="shared" si="93"/>
        <v>#REF!</v>
      </c>
    </row>
    <row r="5996" spans="1:5" ht="13.8" x14ac:dyDescent="0.3">
      <c r="A5996" s="6" t="s">
        <v>11431</v>
      </c>
      <c r="B5996" s="6" t="s">
        <v>11432</v>
      </c>
      <c r="C5996" s="6" t="s">
        <v>1</v>
      </c>
      <c r="D5996" s="10">
        <v>27.01</v>
      </c>
      <c r="E5996" s="5" t="e">
        <f t="shared" si="93"/>
        <v>#REF!</v>
      </c>
    </row>
    <row r="5997" spans="1:5" ht="13.8" x14ac:dyDescent="0.3">
      <c r="A5997" s="6" t="s">
        <v>11433</v>
      </c>
      <c r="B5997" s="6" t="s">
        <v>11434</v>
      </c>
      <c r="C5997" s="6" t="s">
        <v>1</v>
      </c>
      <c r="D5997" s="10">
        <v>27.01</v>
      </c>
      <c r="E5997" s="5" t="e">
        <f t="shared" si="93"/>
        <v>#REF!</v>
      </c>
    </row>
    <row r="5998" spans="1:5" ht="13.8" x14ac:dyDescent="0.3">
      <c r="A5998" s="6" t="s">
        <v>11435</v>
      </c>
      <c r="B5998" s="6" t="s">
        <v>11436</v>
      </c>
      <c r="C5998" s="6" t="s">
        <v>1</v>
      </c>
      <c r="D5998" s="10">
        <v>47.98</v>
      </c>
      <c r="E5998" s="5" t="e">
        <f t="shared" si="93"/>
        <v>#REF!</v>
      </c>
    </row>
    <row r="5999" spans="1:5" ht="13.8" x14ac:dyDescent="0.3">
      <c r="A5999" s="6" t="s">
        <v>11437</v>
      </c>
      <c r="B5999" s="6" t="s">
        <v>11438</v>
      </c>
      <c r="C5999" s="6" t="s">
        <v>1</v>
      </c>
      <c r="D5999" s="10">
        <v>20.81</v>
      </c>
      <c r="E5999" s="5" t="e">
        <f t="shared" si="93"/>
        <v>#REF!</v>
      </c>
    </row>
    <row r="6000" spans="1:5" ht="13.8" x14ac:dyDescent="0.3">
      <c r="A6000" s="6" t="s">
        <v>11439</v>
      </c>
      <c r="B6000" s="6" t="s">
        <v>11440</v>
      </c>
      <c r="C6000" s="6" t="s">
        <v>1</v>
      </c>
      <c r="D6000" s="10">
        <v>31.96</v>
      </c>
      <c r="E6000" s="5" t="e">
        <f t="shared" si="93"/>
        <v>#REF!</v>
      </c>
    </row>
    <row r="6001" spans="1:5" ht="13.8" x14ac:dyDescent="0.3">
      <c r="A6001" s="6" t="s">
        <v>11441</v>
      </c>
      <c r="B6001" s="6" t="s">
        <v>11442</v>
      </c>
      <c r="C6001" s="6" t="s">
        <v>1</v>
      </c>
      <c r="D6001" s="10">
        <v>57.47</v>
      </c>
      <c r="E6001" s="5" t="e">
        <f t="shared" si="93"/>
        <v>#REF!</v>
      </c>
    </row>
    <row r="6002" spans="1:5" ht="13.8" x14ac:dyDescent="0.3">
      <c r="A6002" s="6" t="s">
        <v>11443</v>
      </c>
      <c r="B6002" s="6" t="s">
        <v>11444</v>
      </c>
      <c r="C6002" s="6" t="s">
        <v>1</v>
      </c>
      <c r="D6002" s="10">
        <v>59.48</v>
      </c>
      <c r="E6002" s="5" t="e">
        <f t="shared" si="93"/>
        <v>#REF!</v>
      </c>
    </row>
    <row r="6003" spans="1:5" ht="13.8" x14ac:dyDescent="0.3">
      <c r="A6003" s="6" t="s">
        <v>11445</v>
      </c>
      <c r="B6003" s="6" t="s">
        <v>11446</v>
      </c>
      <c r="C6003" s="6" t="s">
        <v>1</v>
      </c>
      <c r="D6003" s="10">
        <v>57.08</v>
      </c>
      <c r="E6003" s="5" t="e">
        <f t="shared" si="93"/>
        <v>#REF!</v>
      </c>
    </row>
    <row r="6004" spans="1:5" ht="13.8" x14ac:dyDescent="0.3">
      <c r="A6004" s="6">
        <v>85171</v>
      </c>
      <c r="B6004" s="6" t="s">
        <v>11447</v>
      </c>
      <c r="C6004" s="6" t="s">
        <v>1</v>
      </c>
      <c r="D6004" s="10">
        <v>3.63</v>
      </c>
      <c r="E6004" s="5" t="e">
        <f t="shared" si="93"/>
        <v>#REF!</v>
      </c>
    </row>
    <row r="6005" spans="1:5" ht="13.8" x14ac:dyDescent="0.3">
      <c r="A6005" s="6" t="s">
        <v>11448</v>
      </c>
      <c r="B6005" s="6" t="s">
        <v>11449</v>
      </c>
      <c r="C6005" s="6" t="s">
        <v>5530</v>
      </c>
      <c r="D6005" s="10">
        <v>117.08</v>
      </c>
      <c r="E6005" s="5" t="e">
        <f t="shared" si="93"/>
        <v>#REF!</v>
      </c>
    </row>
    <row r="6006" spans="1:5" ht="13.8" x14ac:dyDescent="0.3">
      <c r="A6006" s="6">
        <v>98509</v>
      </c>
      <c r="B6006" s="6" t="s">
        <v>11450</v>
      </c>
      <c r="C6006" s="6" t="s">
        <v>5372</v>
      </c>
      <c r="D6006" s="10">
        <v>55.32</v>
      </c>
      <c r="E6006" s="5" t="e">
        <f t="shared" si="93"/>
        <v>#REF!</v>
      </c>
    </row>
    <row r="6007" spans="1:5" ht="13.8" x14ac:dyDescent="0.3">
      <c r="A6007" s="6">
        <v>98510</v>
      </c>
      <c r="B6007" s="6" t="s">
        <v>11451</v>
      </c>
      <c r="C6007" s="6" t="s">
        <v>5372</v>
      </c>
      <c r="D6007" s="10">
        <v>77.27</v>
      </c>
      <c r="E6007" s="5" t="e">
        <f t="shared" si="93"/>
        <v>#REF!</v>
      </c>
    </row>
    <row r="6008" spans="1:5" ht="13.8" x14ac:dyDescent="0.3">
      <c r="A6008" s="6">
        <v>98511</v>
      </c>
      <c r="B6008" s="6" t="s">
        <v>11452</v>
      </c>
      <c r="C6008" s="6" t="s">
        <v>5372</v>
      </c>
      <c r="D6008" s="10">
        <v>150.31</v>
      </c>
      <c r="E6008" s="5" t="e">
        <f t="shared" si="93"/>
        <v>#REF!</v>
      </c>
    </row>
    <row r="6009" spans="1:5" ht="13.8" x14ac:dyDescent="0.3">
      <c r="A6009" s="6">
        <v>98516</v>
      </c>
      <c r="B6009" s="6" t="s">
        <v>11453</v>
      </c>
      <c r="C6009" s="6" t="s">
        <v>5372</v>
      </c>
      <c r="D6009" s="10">
        <v>278.99</v>
      </c>
      <c r="E6009" s="5" t="e">
        <f t="shared" si="93"/>
        <v>#REF!</v>
      </c>
    </row>
    <row r="6010" spans="1:5" ht="13.8" x14ac:dyDescent="0.3">
      <c r="A6010" s="6">
        <v>98519</v>
      </c>
      <c r="B6010" s="6" t="s">
        <v>11454</v>
      </c>
      <c r="C6010" s="6" t="s">
        <v>5530</v>
      </c>
      <c r="D6010" s="10">
        <v>1.4</v>
      </c>
      <c r="E6010" s="5" t="e">
        <f t="shared" si="93"/>
        <v>#REF!</v>
      </c>
    </row>
    <row r="6011" spans="1:5" ht="13.8" x14ac:dyDescent="0.3">
      <c r="A6011" s="6">
        <v>98520</v>
      </c>
      <c r="B6011" s="6" t="s">
        <v>11455</v>
      </c>
      <c r="C6011" s="6" t="s">
        <v>5530</v>
      </c>
      <c r="D6011" s="10">
        <v>3.23</v>
      </c>
      <c r="E6011" s="5" t="e">
        <f t="shared" si="93"/>
        <v>#REF!</v>
      </c>
    </row>
    <row r="6012" spans="1:5" ht="13.8" x14ac:dyDescent="0.3">
      <c r="A6012" s="6">
        <v>98521</v>
      </c>
      <c r="B6012" s="6" t="s">
        <v>11456</v>
      </c>
      <c r="C6012" s="6" t="s">
        <v>5530</v>
      </c>
      <c r="D6012" s="10">
        <v>0.25</v>
      </c>
      <c r="E6012" s="5" t="e">
        <f t="shared" si="93"/>
        <v>#REF!</v>
      </c>
    </row>
    <row r="6013" spans="1:5" ht="13.8" x14ac:dyDescent="0.3">
      <c r="A6013" s="6">
        <v>98522</v>
      </c>
      <c r="B6013" s="6" t="s">
        <v>11457</v>
      </c>
      <c r="C6013" s="6" t="s">
        <v>1</v>
      </c>
      <c r="D6013" s="10">
        <v>109.56</v>
      </c>
      <c r="E6013" s="5" t="e">
        <f t="shared" si="93"/>
        <v>#REF!</v>
      </c>
    </row>
    <row r="6014" spans="1:5" ht="13.8" x14ac:dyDescent="0.3">
      <c r="A6014" s="6">
        <v>98524</v>
      </c>
      <c r="B6014" s="6" t="s">
        <v>11458</v>
      </c>
      <c r="C6014" s="6" t="s">
        <v>5530</v>
      </c>
      <c r="D6014" s="10">
        <v>2.2200000000000002</v>
      </c>
      <c r="E6014" s="5" t="e">
        <f t="shared" si="93"/>
        <v>#REF!</v>
      </c>
    </row>
    <row r="6015" spans="1:5" ht="13.8" x14ac:dyDescent="0.3">
      <c r="A6015" s="6">
        <v>98503</v>
      </c>
      <c r="B6015" s="6" t="s">
        <v>11459</v>
      </c>
      <c r="C6015" s="6" t="s">
        <v>5530</v>
      </c>
      <c r="D6015" s="10">
        <v>14.23</v>
      </c>
      <c r="E6015" s="5" t="e">
        <f t="shared" si="93"/>
        <v>#REF!</v>
      </c>
    </row>
    <row r="6016" spans="1:5" ht="13.8" x14ac:dyDescent="0.3">
      <c r="A6016" s="6">
        <v>98504</v>
      </c>
      <c r="B6016" s="6" t="s">
        <v>11460</v>
      </c>
      <c r="C6016" s="6" t="s">
        <v>5530</v>
      </c>
      <c r="D6016" s="10">
        <v>10.039999999999999</v>
      </c>
      <c r="E6016" s="5" t="e">
        <f t="shared" si="93"/>
        <v>#REF!</v>
      </c>
    </row>
    <row r="6017" spans="1:5" ht="13.8" x14ac:dyDescent="0.3">
      <c r="A6017" s="6">
        <v>98505</v>
      </c>
      <c r="B6017" s="6" t="s">
        <v>11461</v>
      </c>
      <c r="C6017" s="6" t="s">
        <v>5530</v>
      </c>
      <c r="D6017" s="10">
        <v>78.900000000000006</v>
      </c>
      <c r="E6017" s="5" t="e">
        <f t="shared" si="93"/>
        <v>#REF!</v>
      </c>
    </row>
    <row r="6018" spans="1:5" ht="13.8" x14ac:dyDescent="0.3">
      <c r="A6018" s="6">
        <v>98525</v>
      </c>
      <c r="B6018" s="6" t="s">
        <v>11462</v>
      </c>
      <c r="C6018" s="6" t="s">
        <v>5530</v>
      </c>
      <c r="D6018" s="10">
        <v>0.22</v>
      </c>
      <c r="E6018" s="5" t="e">
        <f t="shared" si="93"/>
        <v>#REF!</v>
      </c>
    </row>
    <row r="6019" spans="1:5" ht="13.8" x14ac:dyDescent="0.3">
      <c r="A6019" s="6">
        <v>98526</v>
      </c>
      <c r="B6019" s="6" t="s">
        <v>11463</v>
      </c>
      <c r="C6019" s="6" t="s">
        <v>5372</v>
      </c>
      <c r="D6019" s="10">
        <v>48.38</v>
      </c>
      <c r="E6019" s="5" t="e">
        <f t="shared" si="93"/>
        <v>#REF!</v>
      </c>
    </row>
    <row r="6020" spans="1:5" ht="13.8" x14ac:dyDescent="0.3">
      <c r="A6020" s="6">
        <v>98527</v>
      </c>
      <c r="B6020" s="6" t="s">
        <v>11464</v>
      </c>
      <c r="C6020" s="6" t="s">
        <v>5372</v>
      </c>
      <c r="D6020" s="10">
        <v>104.17</v>
      </c>
      <c r="E6020" s="5" t="e">
        <f t="shared" si="93"/>
        <v>#REF!</v>
      </c>
    </row>
    <row r="6021" spans="1:5" ht="13.8" x14ac:dyDescent="0.3">
      <c r="A6021" s="6">
        <v>98528</v>
      </c>
      <c r="B6021" s="6" t="s">
        <v>11465</v>
      </c>
      <c r="C6021" s="6" t="s">
        <v>5372</v>
      </c>
      <c r="D6021" s="10">
        <v>152.34</v>
      </c>
      <c r="E6021" s="5" t="e">
        <f t="shared" si="93"/>
        <v>#REF!</v>
      </c>
    </row>
    <row r="6022" spans="1:5" ht="13.8" x14ac:dyDescent="0.3">
      <c r="A6022" s="6">
        <v>98529</v>
      </c>
      <c r="B6022" s="6" t="s">
        <v>11466</v>
      </c>
      <c r="C6022" s="6" t="s">
        <v>5372</v>
      </c>
      <c r="D6022" s="10">
        <v>47.93</v>
      </c>
      <c r="E6022" s="5" t="e">
        <f t="shared" si="93"/>
        <v>#REF!</v>
      </c>
    </row>
    <row r="6023" spans="1:5" ht="13.8" x14ac:dyDescent="0.3">
      <c r="A6023" s="6">
        <v>98530</v>
      </c>
      <c r="B6023" s="6" t="s">
        <v>11467</v>
      </c>
      <c r="C6023" s="6" t="s">
        <v>5372</v>
      </c>
      <c r="D6023" s="10">
        <v>85.38</v>
      </c>
      <c r="E6023" s="5" t="e">
        <f t="shared" si="93"/>
        <v>#REF!</v>
      </c>
    </row>
    <row r="6024" spans="1:5" ht="13.8" x14ac:dyDescent="0.3">
      <c r="A6024" s="6">
        <v>98531</v>
      </c>
      <c r="B6024" s="6" t="s">
        <v>11468</v>
      </c>
      <c r="C6024" s="6" t="s">
        <v>5372</v>
      </c>
      <c r="D6024" s="10">
        <v>170.01</v>
      </c>
      <c r="E6024" s="5" t="e">
        <f t="shared" ref="E6024:E6087" si="94">TRUNC(D6024-(D6024*$F$3),2)</f>
        <v>#REF!</v>
      </c>
    </row>
    <row r="6025" spans="1:5" ht="13.8" x14ac:dyDescent="0.3">
      <c r="A6025" s="6">
        <v>98532</v>
      </c>
      <c r="B6025" s="6" t="s">
        <v>11469</v>
      </c>
      <c r="C6025" s="6" t="s">
        <v>5372</v>
      </c>
      <c r="D6025" s="10">
        <v>62.56</v>
      </c>
      <c r="E6025" s="5" t="e">
        <f t="shared" si="94"/>
        <v>#REF!</v>
      </c>
    </row>
    <row r="6026" spans="1:5" ht="13.8" x14ac:dyDescent="0.3">
      <c r="A6026" s="6">
        <v>98533</v>
      </c>
      <c r="B6026" s="6" t="s">
        <v>11470</v>
      </c>
      <c r="C6026" s="6" t="s">
        <v>5372</v>
      </c>
      <c r="D6026" s="10">
        <v>171.07</v>
      </c>
      <c r="E6026" s="5" t="e">
        <f t="shared" si="94"/>
        <v>#REF!</v>
      </c>
    </row>
    <row r="6027" spans="1:5" ht="13.8" x14ac:dyDescent="0.3">
      <c r="A6027" s="6">
        <v>98534</v>
      </c>
      <c r="B6027" s="6" t="s">
        <v>11471</v>
      </c>
      <c r="C6027" s="6" t="s">
        <v>5372</v>
      </c>
      <c r="D6027" s="10">
        <v>438.6</v>
      </c>
      <c r="E6027" s="5" t="e">
        <f t="shared" si="94"/>
        <v>#REF!</v>
      </c>
    </row>
    <row r="6028" spans="1:5" ht="13.8" x14ac:dyDescent="0.3">
      <c r="A6028" s="6">
        <v>98535</v>
      </c>
      <c r="B6028" s="6" t="s">
        <v>11472</v>
      </c>
      <c r="C6028" s="6" t="s">
        <v>5372</v>
      </c>
      <c r="D6028" s="10">
        <v>693.65</v>
      </c>
      <c r="E6028" s="5" t="e">
        <f t="shared" si="94"/>
        <v>#REF!</v>
      </c>
    </row>
    <row r="6029" spans="1:5" ht="13.8" x14ac:dyDescent="0.3">
      <c r="A6029" s="6">
        <v>88238</v>
      </c>
      <c r="B6029" s="6" t="s">
        <v>11473</v>
      </c>
      <c r="C6029" s="6" t="s">
        <v>5858</v>
      </c>
      <c r="D6029" s="10">
        <v>12.94</v>
      </c>
      <c r="E6029" s="5" t="e">
        <f t="shared" si="94"/>
        <v>#REF!</v>
      </c>
    </row>
    <row r="6030" spans="1:5" ht="13.8" x14ac:dyDescent="0.3">
      <c r="A6030" s="6">
        <v>88239</v>
      </c>
      <c r="B6030" s="6" t="s">
        <v>11474</v>
      </c>
      <c r="C6030" s="6" t="s">
        <v>5858</v>
      </c>
      <c r="D6030" s="10">
        <v>14.19</v>
      </c>
      <c r="E6030" s="5" t="e">
        <f t="shared" si="94"/>
        <v>#REF!</v>
      </c>
    </row>
    <row r="6031" spans="1:5" ht="13.8" x14ac:dyDescent="0.3">
      <c r="A6031" s="6">
        <v>88240</v>
      </c>
      <c r="B6031" s="6" t="s">
        <v>11475</v>
      </c>
      <c r="C6031" s="6" t="s">
        <v>5858</v>
      </c>
      <c r="D6031" s="10">
        <v>9.4</v>
      </c>
      <c r="E6031" s="5" t="e">
        <f t="shared" si="94"/>
        <v>#REF!</v>
      </c>
    </row>
    <row r="6032" spans="1:5" ht="13.8" x14ac:dyDescent="0.3">
      <c r="A6032" s="6">
        <v>88241</v>
      </c>
      <c r="B6032" s="6" t="s">
        <v>11476</v>
      </c>
      <c r="C6032" s="6" t="s">
        <v>5858</v>
      </c>
      <c r="D6032" s="10">
        <v>13.26</v>
      </c>
      <c r="E6032" s="5" t="e">
        <f t="shared" si="94"/>
        <v>#REF!</v>
      </c>
    </row>
    <row r="6033" spans="1:5" ht="13.8" x14ac:dyDescent="0.3">
      <c r="A6033" s="6">
        <v>88242</v>
      </c>
      <c r="B6033" s="6" t="s">
        <v>11477</v>
      </c>
      <c r="C6033" s="6" t="s">
        <v>5858</v>
      </c>
      <c r="D6033" s="10">
        <v>13.59</v>
      </c>
      <c r="E6033" s="5" t="e">
        <f t="shared" si="94"/>
        <v>#REF!</v>
      </c>
    </row>
    <row r="6034" spans="1:5" ht="13.8" x14ac:dyDescent="0.3">
      <c r="A6034" s="6">
        <v>88243</v>
      </c>
      <c r="B6034" s="6" t="s">
        <v>11478</v>
      </c>
      <c r="C6034" s="6" t="s">
        <v>5858</v>
      </c>
      <c r="D6034" s="10">
        <v>17.63</v>
      </c>
      <c r="E6034" s="5" t="e">
        <f t="shared" si="94"/>
        <v>#REF!</v>
      </c>
    </row>
    <row r="6035" spans="1:5" ht="13.8" x14ac:dyDescent="0.3">
      <c r="A6035" s="6">
        <v>88245</v>
      </c>
      <c r="B6035" s="6" t="s">
        <v>11479</v>
      </c>
      <c r="C6035" s="6" t="s">
        <v>5858</v>
      </c>
      <c r="D6035" s="10">
        <v>17.16</v>
      </c>
      <c r="E6035" s="5" t="e">
        <f t="shared" si="94"/>
        <v>#REF!</v>
      </c>
    </row>
    <row r="6036" spans="1:5" ht="13.8" x14ac:dyDescent="0.3">
      <c r="A6036" s="6">
        <v>88246</v>
      </c>
      <c r="B6036" s="6" t="s">
        <v>11480</v>
      </c>
      <c r="C6036" s="6" t="s">
        <v>5858</v>
      </c>
      <c r="D6036" s="10">
        <v>13.13</v>
      </c>
      <c r="E6036" s="5" t="e">
        <f t="shared" si="94"/>
        <v>#REF!</v>
      </c>
    </row>
    <row r="6037" spans="1:5" ht="13.8" x14ac:dyDescent="0.3">
      <c r="A6037" s="6">
        <v>88247</v>
      </c>
      <c r="B6037" s="6" t="s">
        <v>11481</v>
      </c>
      <c r="C6037" s="6" t="s">
        <v>5858</v>
      </c>
      <c r="D6037" s="10">
        <v>13.24</v>
      </c>
      <c r="E6037" s="5" t="e">
        <f t="shared" si="94"/>
        <v>#REF!</v>
      </c>
    </row>
    <row r="6038" spans="1:5" ht="13.8" x14ac:dyDescent="0.3">
      <c r="A6038" s="6">
        <v>88248</v>
      </c>
      <c r="B6038" s="6" t="s">
        <v>11482</v>
      </c>
      <c r="C6038" s="6" t="s">
        <v>5858</v>
      </c>
      <c r="D6038" s="10">
        <v>12.75</v>
      </c>
      <c r="E6038" s="5" t="e">
        <f t="shared" si="94"/>
        <v>#REF!</v>
      </c>
    </row>
    <row r="6039" spans="1:5" ht="13.8" x14ac:dyDescent="0.3">
      <c r="A6039" s="6">
        <v>88249</v>
      </c>
      <c r="B6039" s="6" t="s">
        <v>11483</v>
      </c>
      <c r="C6039" s="6" t="s">
        <v>5858</v>
      </c>
      <c r="D6039" s="10">
        <v>13.44</v>
      </c>
      <c r="E6039" s="5" t="e">
        <f t="shared" si="94"/>
        <v>#REF!</v>
      </c>
    </row>
    <row r="6040" spans="1:5" ht="13.8" x14ac:dyDescent="0.3">
      <c r="A6040" s="6">
        <v>88250</v>
      </c>
      <c r="B6040" s="6" t="s">
        <v>11484</v>
      </c>
      <c r="C6040" s="6" t="s">
        <v>5858</v>
      </c>
      <c r="D6040" s="10">
        <v>11.82</v>
      </c>
      <c r="E6040" s="5" t="e">
        <f t="shared" si="94"/>
        <v>#REF!</v>
      </c>
    </row>
    <row r="6041" spans="1:5" ht="13.8" x14ac:dyDescent="0.3">
      <c r="A6041" s="6">
        <v>88251</v>
      </c>
      <c r="B6041" s="6" t="s">
        <v>11485</v>
      </c>
      <c r="C6041" s="6" t="s">
        <v>5858</v>
      </c>
      <c r="D6041" s="10">
        <v>13.64</v>
      </c>
      <c r="E6041" s="5" t="e">
        <f t="shared" si="94"/>
        <v>#REF!</v>
      </c>
    </row>
    <row r="6042" spans="1:5" ht="13.8" x14ac:dyDescent="0.3">
      <c r="A6042" s="6">
        <v>88252</v>
      </c>
      <c r="B6042" s="6" t="s">
        <v>11486</v>
      </c>
      <c r="C6042" s="6" t="s">
        <v>5858</v>
      </c>
      <c r="D6042" s="10">
        <v>15.17</v>
      </c>
      <c r="E6042" s="5" t="e">
        <f t="shared" si="94"/>
        <v>#REF!</v>
      </c>
    </row>
    <row r="6043" spans="1:5" ht="13.8" x14ac:dyDescent="0.3">
      <c r="A6043" s="6">
        <v>88253</v>
      </c>
      <c r="B6043" s="6" t="s">
        <v>11487</v>
      </c>
      <c r="C6043" s="6" t="s">
        <v>5858</v>
      </c>
      <c r="D6043" s="10">
        <v>13.27</v>
      </c>
      <c r="E6043" s="5" t="e">
        <f t="shared" si="94"/>
        <v>#REF!</v>
      </c>
    </row>
    <row r="6044" spans="1:5" ht="13.8" x14ac:dyDescent="0.3">
      <c r="A6044" s="6">
        <v>88255</v>
      </c>
      <c r="B6044" s="6" t="s">
        <v>11488</v>
      </c>
      <c r="C6044" s="6" t="s">
        <v>5858</v>
      </c>
      <c r="D6044" s="10">
        <v>30.7</v>
      </c>
      <c r="E6044" s="5" t="e">
        <f t="shared" si="94"/>
        <v>#REF!</v>
      </c>
    </row>
    <row r="6045" spans="1:5" ht="13.8" x14ac:dyDescent="0.3">
      <c r="A6045" s="6">
        <v>88256</v>
      </c>
      <c r="B6045" s="6" t="s">
        <v>11489</v>
      </c>
      <c r="C6045" s="6" t="s">
        <v>5858</v>
      </c>
      <c r="D6045" s="10">
        <v>20.98</v>
      </c>
      <c r="E6045" s="5" t="e">
        <f t="shared" si="94"/>
        <v>#REF!</v>
      </c>
    </row>
    <row r="6046" spans="1:5" ht="13.8" x14ac:dyDescent="0.3">
      <c r="A6046" s="6">
        <v>88257</v>
      </c>
      <c r="B6046" s="6" t="s">
        <v>11490</v>
      </c>
      <c r="C6046" s="6" t="s">
        <v>5858</v>
      </c>
      <c r="D6046" s="10">
        <v>13.16</v>
      </c>
      <c r="E6046" s="5" t="e">
        <f t="shared" si="94"/>
        <v>#REF!</v>
      </c>
    </row>
    <row r="6047" spans="1:5" ht="13.8" x14ac:dyDescent="0.3">
      <c r="A6047" s="6">
        <v>88258</v>
      </c>
      <c r="B6047" s="6" t="s">
        <v>11491</v>
      </c>
      <c r="C6047" s="6" t="s">
        <v>5858</v>
      </c>
      <c r="D6047" s="10">
        <v>12.32</v>
      </c>
      <c r="E6047" s="5" t="e">
        <f t="shared" si="94"/>
        <v>#REF!</v>
      </c>
    </row>
    <row r="6048" spans="1:5" ht="13.8" x14ac:dyDescent="0.3">
      <c r="A6048" s="6">
        <v>88259</v>
      </c>
      <c r="B6048" s="6" t="s">
        <v>11492</v>
      </c>
      <c r="C6048" s="6" t="s">
        <v>5858</v>
      </c>
      <c r="D6048" s="10">
        <v>20.239999999999998</v>
      </c>
      <c r="E6048" s="5" t="e">
        <f t="shared" si="94"/>
        <v>#REF!</v>
      </c>
    </row>
    <row r="6049" spans="1:5" ht="13.8" x14ac:dyDescent="0.3">
      <c r="A6049" s="6">
        <v>88260</v>
      </c>
      <c r="B6049" s="6" t="s">
        <v>11493</v>
      </c>
      <c r="C6049" s="6" t="s">
        <v>5858</v>
      </c>
      <c r="D6049" s="10">
        <v>17.16</v>
      </c>
      <c r="E6049" s="5" t="e">
        <f t="shared" si="94"/>
        <v>#REF!</v>
      </c>
    </row>
    <row r="6050" spans="1:5" ht="13.8" x14ac:dyDescent="0.3">
      <c r="A6050" s="6">
        <v>88261</v>
      </c>
      <c r="B6050" s="6" t="s">
        <v>11494</v>
      </c>
      <c r="C6050" s="6" t="s">
        <v>5858</v>
      </c>
      <c r="D6050" s="10">
        <v>16.29</v>
      </c>
      <c r="E6050" s="5" t="e">
        <f t="shared" si="94"/>
        <v>#REF!</v>
      </c>
    </row>
    <row r="6051" spans="1:5" ht="13.8" x14ac:dyDescent="0.3">
      <c r="A6051" s="6">
        <v>88262</v>
      </c>
      <c r="B6051" s="6" t="s">
        <v>11495</v>
      </c>
      <c r="C6051" s="6" t="s">
        <v>5858</v>
      </c>
      <c r="D6051" s="10">
        <v>17.12</v>
      </c>
      <c r="E6051" s="5" t="e">
        <f t="shared" si="94"/>
        <v>#REF!</v>
      </c>
    </row>
    <row r="6052" spans="1:5" ht="13.8" x14ac:dyDescent="0.3">
      <c r="A6052" s="6">
        <v>88263</v>
      </c>
      <c r="B6052" s="6" t="s">
        <v>11496</v>
      </c>
      <c r="C6052" s="6" t="s">
        <v>5858</v>
      </c>
      <c r="D6052" s="10">
        <v>11.78</v>
      </c>
      <c r="E6052" s="5" t="e">
        <f t="shared" si="94"/>
        <v>#REF!</v>
      </c>
    </row>
    <row r="6053" spans="1:5" ht="13.8" x14ac:dyDescent="0.3">
      <c r="A6053" s="6">
        <v>88264</v>
      </c>
      <c r="B6053" s="6" t="s">
        <v>11497</v>
      </c>
      <c r="C6053" s="6" t="s">
        <v>5858</v>
      </c>
      <c r="D6053" s="10">
        <v>17.48</v>
      </c>
      <c r="E6053" s="5" t="e">
        <f t="shared" si="94"/>
        <v>#REF!</v>
      </c>
    </row>
    <row r="6054" spans="1:5" ht="13.8" x14ac:dyDescent="0.3">
      <c r="A6054" s="6">
        <v>88265</v>
      </c>
      <c r="B6054" s="6" t="s">
        <v>11498</v>
      </c>
      <c r="C6054" s="6" t="s">
        <v>5858</v>
      </c>
      <c r="D6054" s="10">
        <v>17.48</v>
      </c>
      <c r="E6054" s="5" t="e">
        <f t="shared" si="94"/>
        <v>#REF!</v>
      </c>
    </row>
    <row r="6055" spans="1:5" ht="13.8" x14ac:dyDescent="0.3">
      <c r="A6055" s="6">
        <v>88266</v>
      </c>
      <c r="B6055" s="6" t="s">
        <v>11499</v>
      </c>
      <c r="C6055" s="6" t="s">
        <v>5858</v>
      </c>
      <c r="D6055" s="10">
        <v>17.46</v>
      </c>
      <c r="E6055" s="5" t="e">
        <f t="shared" si="94"/>
        <v>#REF!</v>
      </c>
    </row>
    <row r="6056" spans="1:5" ht="13.8" x14ac:dyDescent="0.3">
      <c r="A6056" s="6">
        <v>88267</v>
      </c>
      <c r="B6056" s="6" t="s">
        <v>11500</v>
      </c>
      <c r="C6056" s="6" t="s">
        <v>5858</v>
      </c>
      <c r="D6056" s="10">
        <v>16.84</v>
      </c>
      <c r="E6056" s="5" t="e">
        <f t="shared" si="94"/>
        <v>#REF!</v>
      </c>
    </row>
    <row r="6057" spans="1:5" ht="13.8" x14ac:dyDescent="0.3">
      <c r="A6057" s="6">
        <v>88268</v>
      </c>
      <c r="B6057" s="6" t="s">
        <v>11501</v>
      </c>
      <c r="C6057" s="6" t="s">
        <v>5858</v>
      </c>
      <c r="D6057" s="10">
        <v>17.84</v>
      </c>
      <c r="E6057" s="5" t="e">
        <f t="shared" si="94"/>
        <v>#REF!</v>
      </c>
    </row>
    <row r="6058" spans="1:5" ht="13.8" x14ac:dyDescent="0.3">
      <c r="A6058" s="6">
        <v>88269</v>
      </c>
      <c r="B6058" s="6" t="s">
        <v>11502</v>
      </c>
      <c r="C6058" s="6" t="s">
        <v>5858</v>
      </c>
      <c r="D6058" s="10">
        <v>17.16</v>
      </c>
      <c r="E6058" s="5" t="e">
        <f t="shared" si="94"/>
        <v>#REF!</v>
      </c>
    </row>
    <row r="6059" spans="1:5" ht="13.8" x14ac:dyDescent="0.3">
      <c r="A6059" s="6">
        <v>88270</v>
      </c>
      <c r="B6059" s="6" t="s">
        <v>11503</v>
      </c>
      <c r="C6059" s="6" t="s">
        <v>5858</v>
      </c>
      <c r="D6059" s="10">
        <v>17.260000000000002</v>
      </c>
      <c r="E6059" s="5" t="e">
        <f t="shared" si="94"/>
        <v>#REF!</v>
      </c>
    </row>
    <row r="6060" spans="1:5" ht="13.8" x14ac:dyDescent="0.3">
      <c r="A6060" s="6">
        <v>88272</v>
      </c>
      <c r="B6060" s="6" t="s">
        <v>11504</v>
      </c>
      <c r="C6060" s="6" t="s">
        <v>5858</v>
      </c>
      <c r="D6060" s="10">
        <v>18.579999999999998</v>
      </c>
      <c r="E6060" s="5" t="e">
        <f t="shared" si="94"/>
        <v>#REF!</v>
      </c>
    </row>
    <row r="6061" spans="1:5" ht="13.8" x14ac:dyDescent="0.3">
      <c r="A6061" s="6">
        <v>88273</v>
      </c>
      <c r="B6061" s="6" t="s">
        <v>11505</v>
      </c>
      <c r="C6061" s="6" t="s">
        <v>5858</v>
      </c>
      <c r="D6061" s="10">
        <v>17.47</v>
      </c>
      <c r="E6061" s="5" t="e">
        <f t="shared" si="94"/>
        <v>#REF!</v>
      </c>
    </row>
    <row r="6062" spans="1:5" ht="13.8" x14ac:dyDescent="0.3">
      <c r="A6062" s="6">
        <v>88274</v>
      </c>
      <c r="B6062" s="6" t="s">
        <v>11506</v>
      </c>
      <c r="C6062" s="6" t="s">
        <v>5858</v>
      </c>
      <c r="D6062" s="10">
        <v>19.84</v>
      </c>
      <c r="E6062" s="5" t="e">
        <f t="shared" si="94"/>
        <v>#REF!</v>
      </c>
    </row>
    <row r="6063" spans="1:5" ht="13.8" x14ac:dyDescent="0.3">
      <c r="A6063" s="6">
        <v>88275</v>
      </c>
      <c r="B6063" s="6" t="s">
        <v>11507</v>
      </c>
      <c r="C6063" s="6" t="s">
        <v>5858</v>
      </c>
      <c r="D6063" s="10">
        <v>18.829999999999998</v>
      </c>
      <c r="E6063" s="5" t="e">
        <f t="shared" si="94"/>
        <v>#REF!</v>
      </c>
    </row>
    <row r="6064" spans="1:5" ht="13.8" x14ac:dyDescent="0.3">
      <c r="A6064" s="6">
        <v>88277</v>
      </c>
      <c r="B6064" s="6" t="s">
        <v>11508</v>
      </c>
      <c r="C6064" s="6" t="s">
        <v>5858</v>
      </c>
      <c r="D6064" s="10">
        <v>10.26</v>
      </c>
      <c r="E6064" s="5" t="e">
        <f t="shared" si="94"/>
        <v>#REF!</v>
      </c>
    </row>
    <row r="6065" spans="1:5" ht="13.8" x14ac:dyDescent="0.3">
      <c r="A6065" s="6">
        <v>88278</v>
      </c>
      <c r="B6065" s="6" t="s">
        <v>11509</v>
      </c>
      <c r="C6065" s="6" t="s">
        <v>5858</v>
      </c>
      <c r="D6065" s="10">
        <v>12.3</v>
      </c>
      <c r="E6065" s="5" t="e">
        <f t="shared" si="94"/>
        <v>#REF!</v>
      </c>
    </row>
    <row r="6066" spans="1:5" ht="13.8" x14ac:dyDescent="0.3">
      <c r="A6066" s="6">
        <v>88279</v>
      </c>
      <c r="B6066" s="6" t="s">
        <v>11510</v>
      </c>
      <c r="C6066" s="6" t="s">
        <v>5858</v>
      </c>
      <c r="D6066" s="10">
        <v>26.61</v>
      </c>
      <c r="E6066" s="5" t="e">
        <f t="shared" si="94"/>
        <v>#REF!</v>
      </c>
    </row>
    <row r="6067" spans="1:5" ht="13.8" x14ac:dyDescent="0.3">
      <c r="A6067" s="6">
        <v>88281</v>
      </c>
      <c r="B6067" s="6" t="s">
        <v>11511</v>
      </c>
      <c r="C6067" s="6" t="s">
        <v>5858</v>
      </c>
      <c r="D6067" s="10">
        <v>13.62</v>
      </c>
      <c r="E6067" s="5" t="e">
        <f t="shared" si="94"/>
        <v>#REF!</v>
      </c>
    </row>
    <row r="6068" spans="1:5" ht="13.8" x14ac:dyDescent="0.3">
      <c r="A6068" s="6">
        <v>88282</v>
      </c>
      <c r="B6068" s="6" t="s">
        <v>11512</v>
      </c>
      <c r="C6068" s="6" t="s">
        <v>5858</v>
      </c>
      <c r="D6068" s="10">
        <v>14.3</v>
      </c>
      <c r="E6068" s="5" t="e">
        <f t="shared" si="94"/>
        <v>#REF!</v>
      </c>
    </row>
    <row r="6069" spans="1:5" ht="13.8" x14ac:dyDescent="0.3">
      <c r="A6069" s="6">
        <v>88283</v>
      </c>
      <c r="B6069" s="6" t="s">
        <v>11513</v>
      </c>
      <c r="C6069" s="6" t="s">
        <v>5858</v>
      </c>
      <c r="D6069" s="10">
        <v>18.29</v>
      </c>
      <c r="E6069" s="5" t="e">
        <f t="shared" si="94"/>
        <v>#REF!</v>
      </c>
    </row>
    <row r="6070" spans="1:5" ht="13.8" x14ac:dyDescent="0.3">
      <c r="A6070" s="6">
        <v>88284</v>
      </c>
      <c r="B6070" s="6" t="s">
        <v>11514</v>
      </c>
      <c r="C6070" s="6" t="s">
        <v>5858</v>
      </c>
      <c r="D6070" s="10">
        <v>14.84</v>
      </c>
      <c r="E6070" s="5" t="e">
        <f t="shared" si="94"/>
        <v>#REF!</v>
      </c>
    </row>
    <row r="6071" spans="1:5" ht="13.8" x14ac:dyDescent="0.3">
      <c r="A6071" s="6">
        <v>88285</v>
      </c>
      <c r="B6071" s="6" t="s">
        <v>11515</v>
      </c>
      <c r="C6071" s="6" t="s">
        <v>5858</v>
      </c>
      <c r="D6071" s="10">
        <v>16.7</v>
      </c>
      <c r="E6071" s="5" t="e">
        <f t="shared" si="94"/>
        <v>#REF!</v>
      </c>
    </row>
    <row r="6072" spans="1:5" ht="13.8" x14ac:dyDescent="0.3">
      <c r="A6072" s="6">
        <v>88286</v>
      </c>
      <c r="B6072" s="6" t="s">
        <v>11516</v>
      </c>
      <c r="C6072" s="6" t="s">
        <v>5858</v>
      </c>
      <c r="D6072" s="10">
        <v>14.93</v>
      </c>
      <c r="E6072" s="5" t="e">
        <f t="shared" si="94"/>
        <v>#REF!</v>
      </c>
    </row>
    <row r="6073" spans="1:5" ht="13.8" x14ac:dyDescent="0.3">
      <c r="A6073" s="6">
        <v>88288</v>
      </c>
      <c r="B6073" s="6" t="s">
        <v>11517</v>
      </c>
      <c r="C6073" s="6" t="s">
        <v>5858</v>
      </c>
      <c r="D6073" s="10">
        <v>16.09</v>
      </c>
      <c r="E6073" s="5" t="e">
        <f t="shared" si="94"/>
        <v>#REF!</v>
      </c>
    </row>
    <row r="6074" spans="1:5" ht="13.8" x14ac:dyDescent="0.3">
      <c r="A6074" s="6">
        <v>88291</v>
      </c>
      <c r="B6074" s="6" t="s">
        <v>11518</v>
      </c>
      <c r="C6074" s="6" t="s">
        <v>5858</v>
      </c>
      <c r="D6074" s="10">
        <v>13.15</v>
      </c>
      <c r="E6074" s="5" t="e">
        <f t="shared" si="94"/>
        <v>#REF!</v>
      </c>
    </row>
    <row r="6075" spans="1:5" ht="13.8" x14ac:dyDescent="0.3">
      <c r="A6075" s="6">
        <v>88292</v>
      </c>
      <c r="B6075" s="6" t="s">
        <v>11519</v>
      </c>
      <c r="C6075" s="6" t="s">
        <v>5858</v>
      </c>
      <c r="D6075" s="10">
        <v>14.26</v>
      </c>
      <c r="E6075" s="5" t="e">
        <f t="shared" si="94"/>
        <v>#REF!</v>
      </c>
    </row>
    <row r="6076" spans="1:5" ht="13.8" x14ac:dyDescent="0.3">
      <c r="A6076" s="6">
        <v>88293</v>
      </c>
      <c r="B6076" s="6" t="s">
        <v>11520</v>
      </c>
      <c r="C6076" s="6" t="s">
        <v>5858</v>
      </c>
      <c r="D6076" s="10">
        <v>15.63</v>
      </c>
      <c r="E6076" s="5" t="e">
        <f t="shared" si="94"/>
        <v>#REF!</v>
      </c>
    </row>
    <row r="6077" spans="1:5" ht="13.8" x14ac:dyDescent="0.3">
      <c r="A6077" s="6">
        <v>88294</v>
      </c>
      <c r="B6077" s="6" t="s">
        <v>11521</v>
      </c>
      <c r="C6077" s="6" t="s">
        <v>5858</v>
      </c>
      <c r="D6077" s="10">
        <v>16.95</v>
      </c>
      <c r="E6077" s="5" t="e">
        <f t="shared" si="94"/>
        <v>#REF!</v>
      </c>
    </row>
    <row r="6078" spans="1:5" ht="13.8" x14ac:dyDescent="0.3">
      <c r="A6078" s="6">
        <v>88295</v>
      </c>
      <c r="B6078" s="6" t="s">
        <v>11522</v>
      </c>
      <c r="C6078" s="6" t="s">
        <v>5858</v>
      </c>
      <c r="D6078" s="10">
        <v>12.49</v>
      </c>
      <c r="E6078" s="5" t="e">
        <f t="shared" si="94"/>
        <v>#REF!</v>
      </c>
    </row>
    <row r="6079" spans="1:5" ht="13.8" x14ac:dyDescent="0.3">
      <c r="A6079" s="6">
        <v>88296</v>
      </c>
      <c r="B6079" s="6" t="s">
        <v>11523</v>
      </c>
      <c r="C6079" s="6" t="s">
        <v>5858</v>
      </c>
      <c r="D6079" s="10">
        <v>12.49</v>
      </c>
      <c r="E6079" s="5" t="e">
        <f t="shared" si="94"/>
        <v>#REF!</v>
      </c>
    </row>
    <row r="6080" spans="1:5" ht="13.8" x14ac:dyDescent="0.3">
      <c r="A6080" s="6">
        <v>88297</v>
      </c>
      <c r="B6080" s="6" t="s">
        <v>11524</v>
      </c>
      <c r="C6080" s="6" t="s">
        <v>5858</v>
      </c>
      <c r="D6080" s="10">
        <v>14.89</v>
      </c>
      <c r="E6080" s="5" t="e">
        <f t="shared" si="94"/>
        <v>#REF!</v>
      </c>
    </row>
    <row r="6081" spans="1:5" ht="13.8" x14ac:dyDescent="0.3">
      <c r="A6081" s="6">
        <v>88298</v>
      </c>
      <c r="B6081" s="6" t="s">
        <v>11525</v>
      </c>
      <c r="C6081" s="6" t="s">
        <v>5858</v>
      </c>
      <c r="D6081" s="10">
        <v>12</v>
      </c>
      <c r="E6081" s="5" t="e">
        <f t="shared" si="94"/>
        <v>#REF!</v>
      </c>
    </row>
    <row r="6082" spans="1:5" ht="13.8" x14ac:dyDescent="0.3">
      <c r="A6082" s="6">
        <v>88299</v>
      </c>
      <c r="B6082" s="6" t="s">
        <v>11526</v>
      </c>
      <c r="C6082" s="6" t="s">
        <v>5858</v>
      </c>
      <c r="D6082" s="10">
        <v>15.87</v>
      </c>
      <c r="E6082" s="5" t="e">
        <f t="shared" si="94"/>
        <v>#REF!</v>
      </c>
    </row>
    <row r="6083" spans="1:5" ht="13.8" x14ac:dyDescent="0.3">
      <c r="A6083" s="6">
        <v>88300</v>
      </c>
      <c r="B6083" s="6" t="s">
        <v>11527</v>
      </c>
      <c r="C6083" s="6" t="s">
        <v>5858</v>
      </c>
      <c r="D6083" s="10">
        <v>18.920000000000002</v>
      </c>
      <c r="E6083" s="5" t="e">
        <f t="shared" si="94"/>
        <v>#REF!</v>
      </c>
    </row>
    <row r="6084" spans="1:5" ht="13.8" x14ac:dyDescent="0.3">
      <c r="A6084" s="6">
        <v>88301</v>
      </c>
      <c r="B6084" s="6" t="s">
        <v>11528</v>
      </c>
      <c r="C6084" s="6" t="s">
        <v>5858</v>
      </c>
      <c r="D6084" s="10">
        <v>15.24</v>
      </c>
      <c r="E6084" s="5" t="e">
        <f t="shared" si="94"/>
        <v>#REF!</v>
      </c>
    </row>
    <row r="6085" spans="1:5" ht="13.8" x14ac:dyDescent="0.3">
      <c r="A6085" s="6">
        <v>88302</v>
      </c>
      <c r="B6085" s="6" t="s">
        <v>11529</v>
      </c>
      <c r="C6085" s="6" t="s">
        <v>5858</v>
      </c>
      <c r="D6085" s="10">
        <v>16.3</v>
      </c>
      <c r="E6085" s="5" t="e">
        <f t="shared" si="94"/>
        <v>#REF!</v>
      </c>
    </row>
    <row r="6086" spans="1:5" ht="13.8" x14ac:dyDescent="0.3">
      <c r="A6086" s="6">
        <v>88303</v>
      </c>
      <c r="B6086" s="6" t="s">
        <v>11530</v>
      </c>
      <c r="C6086" s="6" t="s">
        <v>5858</v>
      </c>
      <c r="D6086" s="10">
        <v>16.13</v>
      </c>
      <c r="E6086" s="5" t="e">
        <f t="shared" si="94"/>
        <v>#REF!</v>
      </c>
    </row>
    <row r="6087" spans="1:5" ht="13.8" x14ac:dyDescent="0.3">
      <c r="A6087" s="6">
        <v>88304</v>
      </c>
      <c r="B6087" s="6" t="s">
        <v>11531</v>
      </c>
      <c r="C6087" s="6" t="s">
        <v>5858</v>
      </c>
      <c r="D6087" s="10">
        <v>14.34</v>
      </c>
      <c r="E6087" s="5" t="e">
        <f t="shared" si="94"/>
        <v>#REF!</v>
      </c>
    </row>
    <row r="6088" spans="1:5" ht="13.8" x14ac:dyDescent="0.3">
      <c r="A6088" s="6">
        <v>88306</v>
      </c>
      <c r="B6088" s="6" t="s">
        <v>11532</v>
      </c>
      <c r="C6088" s="6" t="s">
        <v>5858</v>
      </c>
      <c r="D6088" s="10">
        <v>15.42</v>
      </c>
      <c r="E6088" s="5" t="e">
        <f t="shared" ref="E6088:E6151" si="95">TRUNC(D6088-(D6088*$F$3),2)</f>
        <v>#REF!</v>
      </c>
    </row>
    <row r="6089" spans="1:5" ht="13.8" x14ac:dyDescent="0.3">
      <c r="A6089" s="6">
        <v>88307</v>
      </c>
      <c r="B6089" s="6" t="s">
        <v>11533</v>
      </c>
      <c r="C6089" s="6" t="s">
        <v>5858</v>
      </c>
      <c r="D6089" s="10">
        <v>15.54</v>
      </c>
      <c r="E6089" s="5" t="e">
        <f t="shared" si="95"/>
        <v>#REF!</v>
      </c>
    </row>
    <row r="6090" spans="1:5" ht="13.8" x14ac:dyDescent="0.3">
      <c r="A6090" s="6">
        <v>88308</v>
      </c>
      <c r="B6090" s="6" t="s">
        <v>11534</v>
      </c>
      <c r="C6090" s="6" t="s">
        <v>5858</v>
      </c>
      <c r="D6090" s="10">
        <v>20.98</v>
      </c>
      <c r="E6090" s="5" t="e">
        <f t="shared" si="95"/>
        <v>#REF!</v>
      </c>
    </row>
    <row r="6091" spans="1:5" ht="13.8" x14ac:dyDescent="0.3">
      <c r="A6091" s="6">
        <v>88309</v>
      </c>
      <c r="B6091" s="6" t="s">
        <v>11535</v>
      </c>
      <c r="C6091" s="6" t="s">
        <v>5858</v>
      </c>
      <c r="D6091" s="10">
        <v>17.260000000000002</v>
      </c>
      <c r="E6091" s="5" t="e">
        <f t="shared" si="95"/>
        <v>#REF!</v>
      </c>
    </row>
    <row r="6092" spans="1:5" ht="13.8" x14ac:dyDescent="0.3">
      <c r="A6092" s="6">
        <v>88310</v>
      </c>
      <c r="B6092" s="6" t="s">
        <v>11536</v>
      </c>
      <c r="C6092" s="6" t="s">
        <v>5858</v>
      </c>
      <c r="D6092" s="10">
        <v>18.420000000000002</v>
      </c>
      <c r="E6092" s="5" t="e">
        <f t="shared" si="95"/>
        <v>#REF!</v>
      </c>
    </row>
    <row r="6093" spans="1:5" ht="13.8" x14ac:dyDescent="0.3">
      <c r="A6093" s="6">
        <v>88311</v>
      </c>
      <c r="B6093" s="6" t="s">
        <v>11537</v>
      </c>
      <c r="C6093" s="6" t="s">
        <v>5858</v>
      </c>
      <c r="D6093" s="10">
        <v>22</v>
      </c>
      <c r="E6093" s="5" t="e">
        <f t="shared" si="95"/>
        <v>#REF!</v>
      </c>
    </row>
    <row r="6094" spans="1:5" ht="13.8" x14ac:dyDescent="0.3">
      <c r="A6094" s="6">
        <v>88312</v>
      </c>
      <c r="B6094" s="6" t="s">
        <v>11538</v>
      </c>
      <c r="C6094" s="6" t="s">
        <v>5858</v>
      </c>
      <c r="D6094" s="10">
        <v>19.47</v>
      </c>
      <c r="E6094" s="5" t="e">
        <f t="shared" si="95"/>
        <v>#REF!</v>
      </c>
    </row>
    <row r="6095" spans="1:5" ht="13.8" x14ac:dyDescent="0.3">
      <c r="A6095" s="6">
        <v>88313</v>
      </c>
      <c r="B6095" s="6" t="s">
        <v>11539</v>
      </c>
      <c r="C6095" s="6" t="s">
        <v>5858</v>
      </c>
      <c r="D6095" s="10">
        <v>9.84</v>
      </c>
      <c r="E6095" s="5" t="e">
        <f t="shared" si="95"/>
        <v>#REF!</v>
      </c>
    </row>
    <row r="6096" spans="1:5" ht="13.8" x14ac:dyDescent="0.3">
      <c r="A6096" s="6">
        <v>88314</v>
      </c>
      <c r="B6096" s="6" t="s">
        <v>11540</v>
      </c>
      <c r="C6096" s="6" t="s">
        <v>5858</v>
      </c>
      <c r="D6096" s="10">
        <v>11.78</v>
      </c>
      <c r="E6096" s="5" t="e">
        <f t="shared" si="95"/>
        <v>#REF!</v>
      </c>
    </row>
    <row r="6097" spans="1:5" ht="13.8" x14ac:dyDescent="0.3">
      <c r="A6097" s="6">
        <v>88315</v>
      </c>
      <c r="B6097" s="6" t="s">
        <v>11541</v>
      </c>
      <c r="C6097" s="6" t="s">
        <v>5858</v>
      </c>
      <c r="D6097" s="10">
        <v>17.16</v>
      </c>
      <c r="E6097" s="5" t="e">
        <f t="shared" si="95"/>
        <v>#REF!</v>
      </c>
    </row>
    <row r="6098" spans="1:5" ht="13.8" x14ac:dyDescent="0.3">
      <c r="A6098" s="6">
        <v>88316</v>
      </c>
      <c r="B6098" s="6" t="s">
        <v>11542</v>
      </c>
      <c r="C6098" s="6" t="s">
        <v>5858</v>
      </c>
      <c r="D6098" s="10">
        <v>14.39</v>
      </c>
      <c r="E6098" s="5" t="e">
        <f t="shared" si="95"/>
        <v>#REF!</v>
      </c>
    </row>
    <row r="6099" spans="1:5" ht="13.8" x14ac:dyDescent="0.3">
      <c r="A6099" s="6">
        <v>88317</v>
      </c>
      <c r="B6099" s="6" t="s">
        <v>11543</v>
      </c>
      <c r="C6099" s="6" t="s">
        <v>5858</v>
      </c>
      <c r="D6099" s="10">
        <v>18.52</v>
      </c>
      <c r="E6099" s="5" t="e">
        <f t="shared" si="95"/>
        <v>#REF!</v>
      </c>
    </row>
    <row r="6100" spans="1:5" ht="13.8" x14ac:dyDescent="0.3">
      <c r="A6100" s="6">
        <v>88318</v>
      </c>
      <c r="B6100" s="6" t="s">
        <v>11544</v>
      </c>
      <c r="C6100" s="6" t="s">
        <v>5858</v>
      </c>
      <c r="D6100" s="10">
        <v>26.65</v>
      </c>
      <c r="E6100" s="5" t="e">
        <f t="shared" si="95"/>
        <v>#REF!</v>
      </c>
    </row>
    <row r="6101" spans="1:5" ht="13.8" x14ac:dyDescent="0.3">
      <c r="A6101" s="6">
        <v>88320</v>
      </c>
      <c r="B6101" s="6" t="s">
        <v>11545</v>
      </c>
      <c r="C6101" s="6" t="s">
        <v>5858</v>
      </c>
      <c r="D6101" s="10">
        <v>20.29</v>
      </c>
      <c r="E6101" s="5" t="e">
        <f t="shared" si="95"/>
        <v>#REF!</v>
      </c>
    </row>
    <row r="6102" spans="1:5" ht="13.8" x14ac:dyDescent="0.3">
      <c r="A6102" s="6">
        <v>88321</v>
      </c>
      <c r="B6102" s="6" t="s">
        <v>11546</v>
      </c>
      <c r="C6102" s="6" t="s">
        <v>5858</v>
      </c>
      <c r="D6102" s="10">
        <v>20.21</v>
      </c>
      <c r="E6102" s="5" t="e">
        <f t="shared" si="95"/>
        <v>#REF!</v>
      </c>
    </row>
    <row r="6103" spans="1:5" ht="13.8" x14ac:dyDescent="0.3">
      <c r="A6103" s="6">
        <v>88322</v>
      </c>
      <c r="B6103" s="6" t="s">
        <v>11547</v>
      </c>
      <c r="C6103" s="6" t="s">
        <v>5858</v>
      </c>
      <c r="D6103" s="10">
        <v>16.07</v>
      </c>
      <c r="E6103" s="5" t="e">
        <f t="shared" si="95"/>
        <v>#REF!</v>
      </c>
    </row>
    <row r="6104" spans="1:5" ht="13.8" x14ac:dyDescent="0.3">
      <c r="A6104" s="6">
        <v>88323</v>
      </c>
      <c r="B6104" s="6" t="s">
        <v>11548</v>
      </c>
      <c r="C6104" s="6" t="s">
        <v>5858</v>
      </c>
      <c r="D6104" s="10">
        <v>19.84</v>
      </c>
      <c r="E6104" s="5" t="e">
        <f t="shared" si="95"/>
        <v>#REF!</v>
      </c>
    </row>
    <row r="6105" spans="1:5" ht="13.8" x14ac:dyDescent="0.3">
      <c r="A6105" s="6">
        <v>88324</v>
      </c>
      <c r="B6105" s="6" t="s">
        <v>11549</v>
      </c>
      <c r="C6105" s="6" t="s">
        <v>5858</v>
      </c>
      <c r="D6105" s="10">
        <v>15.07</v>
      </c>
      <c r="E6105" s="5" t="e">
        <f t="shared" si="95"/>
        <v>#REF!</v>
      </c>
    </row>
    <row r="6106" spans="1:5" ht="13.8" x14ac:dyDescent="0.3">
      <c r="A6106" s="6">
        <v>88325</v>
      </c>
      <c r="B6106" s="6" t="s">
        <v>11550</v>
      </c>
      <c r="C6106" s="6" t="s">
        <v>5858</v>
      </c>
      <c r="D6106" s="10">
        <v>14.56</v>
      </c>
      <c r="E6106" s="5" t="e">
        <f t="shared" si="95"/>
        <v>#REF!</v>
      </c>
    </row>
    <row r="6107" spans="1:5" ht="13.8" x14ac:dyDescent="0.3">
      <c r="A6107" s="6">
        <v>88326</v>
      </c>
      <c r="B6107" s="6" t="s">
        <v>11551</v>
      </c>
      <c r="C6107" s="6" t="s">
        <v>5858</v>
      </c>
      <c r="D6107" s="10">
        <v>19.02</v>
      </c>
      <c r="E6107" s="5" t="e">
        <f t="shared" si="95"/>
        <v>#REF!</v>
      </c>
    </row>
    <row r="6108" spans="1:5" ht="13.8" x14ac:dyDescent="0.3">
      <c r="A6108" s="6">
        <v>88377</v>
      </c>
      <c r="B6108" s="6" t="s">
        <v>11552</v>
      </c>
      <c r="C6108" s="6" t="s">
        <v>5858</v>
      </c>
      <c r="D6108" s="10">
        <v>12.77</v>
      </c>
      <c r="E6108" s="5" t="e">
        <f t="shared" si="95"/>
        <v>#REF!</v>
      </c>
    </row>
    <row r="6109" spans="1:5" ht="13.8" x14ac:dyDescent="0.3">
      <c r="A6109" s="6">
        <v>88441</v>
      </c>
      <c r="B6109" s="6" t="s">
        <v>11553</v>
      </c>
      <c r="C6109" s="6" t="s">
        <v>5858</v>
      </c>
      <c r="D6109" s="10">
        <v>16.649999999999999</v>
      </c>
      <c r="E6109" s="5" t="e">
        <f t="shared" si="95"/>
        <v>#REF!</v>
      </c>
    </row>
    <row r="6110" spans="1:5" ht="13.8" x14ac:dyDescent="0.3">
      <c r="A6110" s="6">
        <v>88597</v>
      </c>
      <c r="B6110" s="6" t="s">
        <v>11554</v>
      </c>
      <c r="C6110" s="6" t="s">
        <v>5858</v>
      </c>
      <c r="D6110" s="10">
        <v>36.03</v>
      </c>
      <c r="E6110" s="5" t="e">
        <f t="shared" si="95"/>
        <v>#REF!</v>
      </c>
    </row>
    <row r="6111" spans="1:5" ht="13.8" x14ac:dyDescent="0.3">
      <c r="A6111" s="6">
        <v>90766</v>
      </c>
      <c r="B6111" s="6" t="s">
        <v>11555</v>
      </c>
      <c r="C6111" s="6" t="s">
        <v>5858</v>
      </c>
      <c r="D6111" s="10">
        <v>14.89</v>
      </c>
      <c r="E6111" s="5" t="e">
        <f t="shared" si="95"/>
        <v>#REF!</v>
      </c>
    </row>
    <row r="6112" spans="1:5" ht="13.8" x14ac:dyDescent="0.3">
      <c r="A6112" s="6">
        <v>90767</v>
      </c>
      <c r="B6112" s="6" t="s">
        <v>11556</v>
      </c>
      <c r="C6112" s="6" t="s">
        <v>5858</v>
      </c>
      <c r="D6112" s="10">
        <v>11.82</v>
      </c>
      <c r="E6112" s="5" t="e">
        <f t="shared" si="95"/>
        <v>#REF!</v>
      </c>
    </row>
    <row r="6113" spans="1:5" ht="13.8" x14ac:dyDescent="0.3">
      <c r="A6113" s="6">
        <v>90768</v>
      </c>
      <c r="B6113" s="6" t="s">
        <v>11557</v>
      </c>
      <c r="C6113" s="6" t="s">
        <v>5858</v>
      </c>
      <c r="D6113" s="10">
        <v>65.3</v>
      </c>
      <c r="E6113" s="5" t="e">
        <f t="shared" si="95"/>
        <v>#REF!</v>
      </c>
    </row>
    <row r="6114" spans="1:5" ht="13.8" x14ac:dyDescent="0.3">
      <c r="A6114" s="6">
        <v>90769</v>
      </c>
      <c r="B6114" s="6" t="s">
        <v>11558</v>
      </c>
      <c r="C6114" s="6" t="s">
        <v>5858</v>
      </c>
      <c r="D6114" s="10">
        <v>92.37</v>
      </c>
      <c r="E6114" s="5" t="e">
        <f t="shared" si="95"/>
        <v>#REF!</v>
      </c>
    </row>
    <row r="6115" spans="1:5" ht="13.8" x14ac:dyDescent="0.3">
      <c r="A6115" s="6">
        <v>90770</v>
      </c>
      <c r="B6115" s="6" t="s">
        <v>11559</v>
      </c>
      <c r="C6115" s="6" t="s">
        <v>5858</v>
      </c>
      <c r="D6115" s="10">
        <v>121.84</v>
      </c>
      <c r="E6115" s="5" t="e">
        <f t="shared" si="95"/>
        <v>#REF!</v>
      </c>
    </row>
    <row r="6116" spans="1:5" ht="13.8" x14ac:dyDescent="0.3">
      <c r="A6116" s="6">
        <v>90771</v>
      </c>
      <c r="B6116" s="6" t="s">
        <v>11560</v>
      </c>
      <c r="C6116" s="6" t="s">
        <v>5858</v>
      </c>
      <c r="D6116" s="10">
        <v>26.08</v>
      </c>
      <c r="E6116" s="5" t="e">
        <f t="shared" si="95"/>
        <v>#REF!</v>
      </c>
    </row>
    <row r="6117" spans="1:5" ht="13.8" x14ac:dyDescent="0.3">
      <c r="A6117" s="6">
        <v>90772</v>
      </c>
      <c r="B6117" s="6" t="s">
        <v>11561</v>
      </c>
      <c r="C6117" s="6" t="s">
        <v>5858</v>
      </c>
      <c r="D6117" s="10">
        <v>11.7</v>
      </c>
      <c r="E6117" s="5" t="e">
        <f t="shared" si="95"/>
        <v>#REF!</v>
      </c>
    </row>
    <row r="6118" spans="1:5" ht="13.8" x14ac:dyDescent="0.3">
      <c r="A6118" s="6">
        <v>90773</v>
      </c>
      <c r="B6118" s="6" t="s">
        <v>11562</v>
      </c>
      <c r="C6118" s="6" t="s">
        <v>5858</v>
      </c>
      <c r="D6118" s="10">
        <v>15.45</v>
      </c>
      <c r="E6118" s="5" t="e">
        <f t="shared" si="95"/>
        <v>#REF!</v>
      </c>
    </row>
    <row r="6119" spans="1:5" ht="13.8" x14ac:dyDescent="0.3">
      <c r="A6119" s="6">
        <v>90775</v>
      </c>
      <c r="B6119" s="6" t="s">
        <v>11563</v>
      </c>
      <c r="C6119" s="6" t="s">
        <v>5858</v>
      </c>
      <c r="D6119" s="10">
        <v>31.08</v>
      </c>
      <c r="E6119" s="5" t="e">
        <f t="shared" si="95"/>
        <v>#REF!</v>
      </c>
    </row>
    <row r="6120" spans="1:5" ht="13.8" x14ac:dyDescent="0.3">
      <c r="A6120" s="6">
        <v>90776</v>
      </c>
      <c r="B6120" s="6" t="s">
        <v>11564</v>
      </c>
      <c r="C6120" s="6" t="s">
        <v>5858</v>
      </c>
      <c r="D6120" s="10">
        <v>16.399999999999999</v>
      </c>
      <c r="E6120" s="5" t="e">
        <f t="shared" si="95"/>
        <v>#REF!</v>
      </c>
    </row>
    <row r="6121" spans="1:5" ht="13.8" x14ac:dyDescent="0.3">
      <c r="A6121" s="6">
        <v>90777</v>
      </c>
      <c r="B6121" s="6" t="s">
        <v>11565</v>
      </c>
      <c r="C6121" s="6" t="s">
        <v>5858</v>
      </c>
      <c r="D6121" s="10">
        <v>88.67</v>
      </c>
      <c r="E6121" s="5" t="e">
        <f t="shared" si="95"/>
        <v>#REF!</v>
      </c>
    </row>
    <row r="6122" spans="1:5" ht="13.8" x14ac:dyDescent="0.3">
      <c r="A6122" s="6">
        <v>90778</v>
      </c>
      <c r="B6122" s="6" t="s">
        <v>11566</v>
      </c>
      <c r="C6122" s="6" t="s">
        <v>5858</v>
      </c>
      <c r="D6122" s="10">
        <v>100.78</v>
      </c>
      <c r="E6122" s="5" t="e">
        <f t="shared" si="95"/>
        <v>#REF!</v>
      </c>
    </row>
    <row r="6123" spans="1:5" ht="13.8" x14ac:dyDescent="0.3">
      <c r="A6123" s="6">
        <v>90779</v>
      </c>
      <c r="B6123" s="6" t="s">
        <v>11567</v>
      </c>
      <c r="C6123" s="6" t="s">
        <v>5858</v>
      </c>
      <c r="D6123" s="10">
        <v>137.43</v>
      </c>
      <c r="E6123" s="5" t="e">
        <f t="shared" si="95"/>
        <v>#REF!</v>
      </c>
    </row>
    <row r="6124" spans="1:5" ht="13.8" x14ac:dyDescent="0.3">
      <c r="A6124" s="6">
        <v>90780</v>
      </c>
      <c r="B6124" s="6" t="s">
        <v>11568</v>
      </c>
      <c r="C6124" s="6" t="s">
        <v>5858</v>
      </c>
      <c r="D6124" s="10">
        <v>24.17</v>
      </c>
      <c r="E6124" s="5" t="e">
        <f t="shared" si="95"/>
        <v>#REF!</v>
      </c>
    </row>
    <row r="6125" spans="1:5" ht="13.8" x14ac:dyDescent="0.3">
      <c r="A6125" s="6">
        <v>90781</v>
      </c>
      <c r="B6125" s="6" t="s">
        <v>11569</v>
      </c>
      <c r="C6125" s="6" t="s">
        <v>5858</v>
      </c>
      <c r="D6125" s="10">
        <v>29.11</v>
      </c>
      <c r="E6125" s="5" t="e">
        <f t="shared" si="95"/>
        <v>#REF!</v>
      </c>
    </row>
    <row r="6126" spans="1:5" ht="13.8" x14ac:dyDescent="0.3">
      <c r="A6126" s="6">
        <v>91677</v>
      </c>
      <c r="B6126" s="6" t="s">
        <v>11570</v>
      </c>
      <c r="C6126" s="6" t="s">
        <v>5858</v>
      </c>
      <c r="D6126" s="10">
        <v>126.86</v>
      </c>
      <c r="E6126" s="5" t="e">
        <f t="shared" si="95"/>
        <v>#REF!</v>
      </c>
    </row>
    <row r="6127" spans="1:5" ht="13.8" x14ac:dyDescent="0.3">
      <c r="A6127" s="6">
        <v>91678</v>
      </c>
      <c r="B6127" s="6" t="s">
        <v>11571</v>
      </c>
      <c r="C6127" s="6" t="s">
        <v>5858</v>
      </c>
      <c r="D6127" s="10">
        <v>123.97</v>
      </c>
      <c r="E6127" s="5" t="e">
        <f t="shared" si="95"/>
        <v>#REF!</v>
      </c>
    </row>
    <row r="6128" spans="1:5" ht="13.8" x14ac:dyDescent="0.3">
      <c r="A6128" s="6">
        <v>93558</v>
      </c>
      <c r="B6128" s="6" t="s">
        <v>11572</v>
      </c>
      <c r="C6128" s="6" t="s">
        <v>11573</v>
      </c>
      <c r="D6128" s="11">
        <v>2541.2600000000002</v>
      </c>
      <c r="E6128" s="5" t="e">
        <f t="shared" si="95"/>
        <v>#REF!</v>
      </c>
    </row>
    <row r="6129" spans="1:5" ht="13.8" x14ac:dyDescent="0.3">
      <c r="A6129" s="6">
        <v>93559</v>
      </c>
      <c r="B6129" s="6" t="s">
        <v>11554</v>
      </c>
      <c r="C6129" s="6" t="s">
        <v>11573</v>
      </c>
      <c r="D6129" s="11">
        <v>6335.33</v>
      </c>
      <c r="E6129" s="5" t="e">
        <f t="shared" si="95"/>
        <v>#REF!</v>
      </c>
    </row>
    <row r="6130" spans="1:5" ht="13.8" x14ac:dyDescent="0.3">
      <c r="A6130" s="6">
        <v>93560</v>
      </c>
      <c r="B6130" s="6" t="s">
        <v>11562</v>
      </c>
      <c r="C6130" s="6" t="s">
        <v>11573</v>
      </c>
      <c r="D6130" s="11">
        <v>2722.96</v>
      </c>
      <c r="E6130" s="5" t="e">
        <f t="shared" si="95"/>
        <v>#REF!</v>
      </c>
    </row>
    <row r="6131" spans="1:5" ht="13.8" x14ac:dyDescent="0.3">
      <c r="A6131" s="6">
        <v>93561</v>
      </c>
      <c r="B6131" s="6" t="s">
        <v>11563</v>
      </c>
      <c r="C6131" s="6" t="s">
        <v>11573</v>
      </c>
      <c r="D6131" s="11">
        <v>5465.31</v>
      </c>
      <c r="E6131" s="5" t="e">
        <f t="shared" si="95"/>
        <v>#REF!</v>
      </c>
    </row>
    <row r="6132" spans="1:5" ht="13.8" x14ac:dyDescent="0.3">
      <c r="A6132" s="6">
        <v>93562</v>
      </c>
      <c r="B6132" s="6" t="s">
        <v>11560</v>
      </c>
      <c r="C6132" s="6" t="s">
        <v>11573</v>
      </c>
      <c r="D6132" s="11">
        <v>4588.3500000000004</v>
      </c>
      <c r="E6132" s="5" t="e">
        <f t="shared" si="95"/>
        <v>#REF!</v>
      </c>
    </row>
    <row r="6133" spans="1:5" ht="13.8" x14ac:dyDescent="0.3">
      <c r="A6133" s="6">
        <v>93563</v>
      </c>
      <c r="B6133" s="6" t="s">
        <v>11555</v>
      </c>
      <c r="C6133" s="6" t="s">
        <v>11573</v>
      </c>
      <c r="D6133" s="11">
        <v>2624.34</v>
      </c>
      <c r="E6133" s="5" t="e">
        <f t="shared" si="95"/>
        <v>#REF!</v>
      </c>
    </row>
    <row r="6134" spans="1:5" ht="13.8" x14ac:dyDescent="0.3">
      <c r="A6134" s="6">
        <v>93564</v>
      </c>
      <c r="B6134" s="6" t="s">
        <v>11556</v>
      </c>
      <c r="C6134" s="6" t="s">
        <v>11573</v>
      </c>
      <c r="D6134" s="11">
        <v>2082.9699999999998</v>
      </c>
      <c r="E6134" s="5" t="e">
        <f t="shared" si="95"/>
        <v>#REF!</v>
      </c>
    </row>
    <row r="6135" spans="1:5" ht="13.8" x14ac:dyDescent="0.3">
      <c r="A6135" s="6">
        <v>93565</v>
      </c>
      <c r="B6135" s="6" t="s">
        <v>11565</v>
      </c>
      <c r="C6135" s="6" t="s">
        <v>11573</v>
      </c>
      <c r="D6135" s="11">
        <v>15537.37</v>
      </c>
      <c r="E6135" s="5" t="e">
        <f t="shared" si="95"/>
        <v>#REF!</v>
      </c>
    </row>
    <row r="6136" spans="1:5" ht="13.8" x14ac:dyDescent="0.3">
      <c r="A6136" s="6">
        <v>93566</v>
      </c>
      <c r="B6136" s="6" t="s">
        <v>11561</v>
      </c>
      <c r="C6136" s="6" t="s">
        <v>11573</v>
      </c>
      <c r="D6136" s="11">
        <v>2067.04</v>
      </c>
      <c r="E6136" s="5" t="e">
        <f t="shared" si="95"/>
        <v>#REF!</v>
      </c>
    </row>
    <row r="6137" spans="1:5" ht="13.8" x14ac:dyDescent="0.3">
      <c r="A6137" s="6">
        <v>93567</v>
      </c>
      <c r="B6137" s="6" t="s">
        <v>11566</v>
      </c>
      <c r="C6137" s="6" t="s">
        <v>11573</v>
      </c>
      <c r="D6137" s="11">
        <v>17660.45</v>
      </c>
      <c r="E6137" s="5" t="e">
        <f t="shared" si="95"/>
        <v>#REF!</v>
      </c>
    </row>
    <row r="6138" spans="1:5" ht="13.8" x14ac:dyDescent="0.3">
      <c r="A6138" s="6">
        <v>93568</v>
      </c>
      <c r="B6138" s="6" t="s">
        <v>11567</v>
      </c>
      <c r="C6138" s="6" t="s">
        <v>11573</v>
      </c>
      <c r="D6138" s="11">
        <v>24076.9</v>
      </c>
      <c r="E6138" s="5" t="e">
        <f t="shared" si="95"/>
        <v>#REF!</v>
      </c>
    </row>
    <row r="6139" spans="1:5" ht="13.8" x14ac:dyDescent="0.3">
      <c r="A6139" s="6">
        <v>93569</v>
      </c>
      <c r="B6139" s="6" t="s">
        <v>11574</v>
      </c>
      <c r="C6139" s="6" t="s">
        <v>11573</v>
      </c>
      <c r="D6139" s="11">
        <v>11460.56</v>
      </c>
      <c r="E6139" s="5" t="e">
        <f t="shared" si="95"/>
        <v>#REF!</v>
      </c>
    </row>
    <row r="6140" spans="1:5" ht="13.8" x14ac:dyDescent="0.3">
      <c r="A6140" s="6">
        <v>93570</v>
      </c>
      <c r="B6140" s="6" t="s">
        <v>11575</v>
      </c>
      <c r="C6140" s="6" t="s">
        <v>11573</v>
      </c>
      <c r="D6140" s="11">
        <v>16204.96</v>
      </c>
      <c r="E6140" s="5" t="e">
        <f t="shared" si="95"/>
        <v>#REF!</v>
      </c>
    </row>
    <row r="6141" spans="1:5" ht="13.8" x14ac:dyDescent="0.3">
      <c r="A6141" s="6">
        <v>93571</v>
      </c>
      <c r="B6141" s="6" t="s">
        <v>11576</v>
      </c>
      <c r="C6141" s="6" t="s">
        <v>11573</v>
      </c>
      <c r="D6141" s="11">
        <v>21367.81</v>
      </c>
      <c r="E6141" s="5" t="e">
        <f t="shared" si="95"/>
        <v>#REF!</v>
      </c>
    </row>
    <row r="6142" spans="1:5" ht="13.8" x14ac:dyDescent="0.3">
      <c r="A6142" s="6">
        <v>93572</v>
      </c>
      <c r="B6142" s="6" t="s">
        <v>11577</v>
      </c>
      <c r="C6142" s="6" t="s">
        <v>11573</v>
      </c>
      <c r="D6142" s="11">
        <v>2886.17</v>
      </c>
      <c r="E6142" s="5" t="e">
        <f t="shared" si="95"/>
        <v>#REF!</v>
      </c>
    </row>
    <row r="6143" spans="1:5" ht="13.8" x14ac:dyDescent="0.3">
      <c r="A6143" s="6">
        <v>94295</v>
      </c>
      <c r="B6143" s="6" t="s">
        <v>11568</v>
      </c>
      <c r="C6143" s="6" t="s">
        <v>11573</v>
      </c>
      <c r="D6143" s="11">
        <v>4246.03</v>
      </c>
      <c r="E6143" s="5" t="e">
        <f t="shared" si="95"/>
        <v>#REF!</v>
      </c>
    </row>
    <row r="6144" spans="1:5" ht="13.8" x14ac:dyDescent="0.3">
      <c r="A6144" s="6">
        <v>94296</v>
      </c>
      <c r="B6144" s="6" t="s">
        <v>11569</v>
      </c>
      <c r="C6144" s="6" t="s">
        <v>11573</v>
      </c>
      <c r="D6144" s="11">
        <v>5133.96</v>
      </c>
      <c r="E6144" s="5" t="e">
        <f t="shared" si="95"/>
        <v>#REF!</v>
      </c>
    </row>
    <row r="6145" spans="1:5" ht="13.8" x14ac:dyDescent="0.3">
      <c r="A6145" s="6">
        <v>95308</v>
      </c>
      <c r="B6145" s="6" t="s">
        <v>11578</v>
      </c>
      <c r="C6145" s="6" t="s">
        <v>5858</v>
      </c>
      <c r="D6145" s="10">
        <v>7.0000000000000007E-2</v>
      </c>
      <c r="E6145" s="5" t="e">
        <f t="shared" si="95"/>
        <v>#REF!</v>
      </c>
    </row>
    <row r="6146" spans="1:5" ht="13.8" x14ac:dyDescent="0.3">
      <c r="A6146" s="6">
        <v>95309</v>
      </c>
      <c r="B6146" s="6" t="s">
        <v>11579</v>
      </c>
      <c r="C6146" s="6" t="s">
        <v>5858</v>
      </c>
      <c r="D6146" s="10">
        <v>0.11</v>
      </c>
      <c r="E6146" s="5" t="e">
        <f t="shared" si="95"/>
        <v>#REF!</v>
      </c>
    </row>
    <row r="6147" spans="1:5" ht="13.8" x14ac:dyDescent="0.3">
      <c r="A6147" s="6">
        <v>95310</v>
      </c>
      <c r="B6147" s="6" t="s">
        <v>11580</v>
      </c>
      <c r="C6147" s="6" t="s">
        <v>5858</v>
      </c>
      <c r="D6147" s="10">
        <v>0.05</v>
      </c>
      <c r="E6147" s="5" t="e">
        <f t="shared" si="95"/>
        <v>#REF!</v>
      </c>
    </row>
    <row r="6148" spans="1:5" ht="13.8" x14ac:dyDescent="0.3">
      <c r="A6148" s="6">
        <v>95311</v>
      </c>
      <c r="B6148" s="6" t="s">
        <v>11581</v>
      </c>
      <c r="C6148" s="6" t="s">
        <v>5858</v>
      </c>
      <c r="D6148" s="10">
        <v>7.0000000000000007E-2</v>
      </c>
      <c r="E6148" s="5" t="e">
        <f t="shared" si="95"/>
        <v>#REF!</v>
      </c>
    </row>
    <row r="6149" spans="1:5" ht="13.8" x14ac:dyDescent="0.3">
      <c r="A6149" s="6">
        <v>95312</v>
      </c>
      <c r="B6149" s="6" t="s">
        <v>11582</v>
      </c>
      <c r="C6149" s="6" t="s">
        <v>5858</v>
      </c>
      <c r="D6149" s="10">
        <v>0.1</v>
      </c>
      <c r="E6149" s="5" t="e">
        <f t="shared" si="95"/>
        <v>#REF!</v>
      </c>
    </row>
    <row r="6150" spans="1:5" ht="13.8" x14ac:dyDescent="0.3">
      <c r="A6150" s="6">
        <v>95313</v>
      </c>
      <c r="B6150" s="6" t="s">
        <v>11583</v>
      </c>
      <c r="C6150" s="6" t="s">
        <v>5858</v>
      </c>
      <c r="D6150" s="10">
        <v>0.11</v>
      </c>
      <c r="E6150" s="5" t="e">
        <f t="shared" si="95"/>
        <v>#REF!</v>
      </c>
    </row>
    <row r="6151" spans="1:5" ht="13.8" x14ac:dyDescent="0.3">
      <c r="A6151" s="6">
        <v>95314</v>
      </c>
      <c r="B6151" s="6" t="s">
        <v>11584</v>
      </c>
      <c r="C6151" s="6" t="s">
        <v>5858</v>
      </c>
      <c r="D6151" s="10">
        <v>0.1</v>
      </c>
      <c r="E6151" s="5" t="e">
        <f t="shared" si="95"/>
        <v>#REF!</v>
      </c>
    </row>
    <row r="6152" spans="1:5" ht="13.8" x14ac:dyDescent="0.3">
      <c r="A6152" s="6">
        <v>95315</v>
      </c>
      <c r="B6152" s="6" t="s">
        <v>11585</v>
      </c>
      <c r="C6152" s="6" t="s">
        <v>5858</v>
      </c>
      <c r="D6152" s="10">
        <v>0.1</v>
      </c>
      <c r="E6152" s="5" t="e">
        <f t="shared" ref="E6152:E6215" si="96">TRUNC(D6152-(D6152*$F$3),2)</f>
        <v>#REF!</v>
      </c>
    </row>
    <row r="6153" spans="1:5" ht="13.8" x14ac:dyDescent="0.3">
      <c r="A6153" s="6">
        <v>95316</v>
      </c>
      <c r="B6153" s="6" t="s">
        <v>11586</v>
      </c>
      <c r="C6153" s="6" t="s">
        <v>5858</v>
      </c>
      <c r="D6153" s="10">
        <v>0.25</v>
      </c>
      <c r="E6153" s="5" t="e">
        <f t="shared" si="96"/>
        <v>#REF!</v>
      </c>
    </row>
    <row r="6154" spans="1:5" ht="13.8" x14ac:dyDescent="0.3">
      <c r="A6154" s="6">
        <v>95317</v>
      </c>
      <c r="B6154" s="6" t="s">
        <v>11587</v>
      </c>
      <c r="C6154" s="6" t="s">
        <v>5858</v>
      </c>
      <c r="D6154" s="10">
        <v>0.12</v>
      </c>
      <c r="E6154" s="5" t="e">
        <f t="shared" si="96"/>
        <v>#REF!</v>
      </c>
    </row>
    <row r="6155" spans="1:5" ht="13.8" x14ac:dyDescent="0.3">
      <c r="A6155" s="6">
        <v>95318</v>
      </c>
      <c r="B6155" s="6" t="s">
        <v>11588</v>
      </c>
      <c r="C6155" s="6" t="s">
        <v>5858</v>
      </c>
      <c r="D6155" s="10">
        <v>0.06</v>
      </c>
      <c r="E6155" s="5" t="e">
        <f t="shared" si="96"/>
        <v>#REF!</v>
      </c>
    </row>
    <row r="6156" spans="1:5" ht="13.8" x14ac:dyDescent="0.3">
      <c r="A6156" s="6">
        <v>95319</v>
      </c>
      <c r="B6156" s="6" t="s">
        <v>11589</v>
      </c>
      <c r="C6156" s="6" t="s">
        <v>5858</v>
      </c>
      <c r="D6156" s="10">
        <v>7.0000000000000007E-2</v>
      </c>
      <c r="E6156" s="5" t="e">
        <f t="shared" si="96"/>
        <v>#REF!</v>
      </c>
    </row>
    <row r="6157" spans="1:5" ht="13.8" x14ac:dyDescent="0.3">
      <c r="A6157" s="6">
        <v>95320</v>
      </c>
      <c r="B6157" s="6" t="s">
        <v>11590</v>
      </c>
      <c r="C6157" s="6" t="s">
        <v>5858</v>
      </c>
      <c r="D6157" s="10">
        <v>0.08</v>
      </c>
      <c r="E6157" s="5" t="e">
        <f t="shared" si="96"/>
        <v>#REF!</v>
      </c>
    </row>
    <row r="6158" spans="1:5" ht="13.8" x14ac:dyDescent="0.3">
      <c r="A6158" s="6">
        <v>95321</v>
      </c>
      <c r="B6158" s="6" t="s">
        <v>11591</v>
      </c>
      <c r="C6158" s="6" t="s">
        <v>5858</v>
      </c>
      <c r="D6158" s="10">
        <v>0.09</v>
      </c>
      <c r="E6158" s="5" t="e">
        <f t="shared" si="96"/>
        <v>#REF!</v>
      </c>
    </row>
    <row r="6159" spans="1:5" ht="13.8" x14ac:dyDescent="0.3">
      <c r="A6159" s="6">
        <v>95322</v>
      </c>
      <c r="B6159" s="6" t="s">
        <v>11592</v>
      </c>
      <c r="C6159" s="6" t="s">
        <v>5858</v>
      </c>
      <c r="D6159" s="10">
        <v>0.06</v>
      </c>
      <c r="E6159" s="5" t="e">
        <f t="shared" si="96"/>
        <v>#REF!</v>
      </c>
    </row>
    <row r="6160" spans="1:5" ht="13.8" x14ac:dyDescent="0.3">
      <c r="A6160" s="6">
        <v>95323</v>
      </c>
      <c r="B6160" s="6" t="s">
        <v>11593</v>
      </c>
      <c r="C6160" s="6" t="s">
        <v>5858</v>
      </c>
      <c r="D6160" s="10">
        <v>0.16</v>
      </c>
      <c r="E6160" s="5" t="e">
        <f t="shared" si="96"/>
        <v>#REF!</v>
      </c>
    </row>
    <row r="6161" spans="1:5" ht="13.8" x14ac:dyDescent="0.3">
      <c r="A6161" s="6">
        <v>95324</v>
      </c>
      <c r="B6161" s="6" t="s">
        <v>11594</v>
      </c>
      <c r="C6161" s="6" t="s">
        <v>5858</v>
      </c>
      <c r="D6161" s="10">
        <v>0.17</v>
      </c>
      <c r="E6161" s="5" t="e">
        <f t="shared" si="96"/>
        <v>#REF!</v>
      </c>
    </row>
    <row r="6162" spans="1:5" ht="13.8" x14ac:dyDescent="0.3">
      <c r="A6162" s="6">
        <v>95325</v>
      </c>
      <c r="B6162" s="6" t="s">
        <v>11595</v>
      </c>
      <c r="C6162" s="6" t="s">
        <v>5858</v>
      </c>
      <c r="D6162" s="10">
        <v>0.13</v>
      </c>
      <c r="E6162" s="5" t="e">
        <f t="shared" si="96"/>
        <v>#REF!</v>
      </c>
    </row>
    <row r="6163" spans="1:5" ht="13.8" x14ac:dyDescent="0.3">
      <c r="A6163" s="6">
        <v>95326</v>
      </c>
      <c r="B6163" s="6" t="s">
        <v>11596</v>
      </c>
      <c r="C6163" s="6" t="s">
        <v>5858</v>
      </c>
      <c r="D6163" s="10">
        <v>0.03</v>
      </c>
      <c r="E6163" s="5" t="e">
        <f t="shared" si="96"/>
        <v>#REF!</v>
      </c>
    </row>
    <row r="6164" spans="1:5" ht="13.8" x14ac:dyDescent="0.3">
      <c r="A6164" s="6">
        <v>95327</v>
      </c>
      <c r="B6164" s="6" t="s">
        <v>11597</v>
      </c>
      <c r="C6164" s="6" t="s">
        <v>5858</v>
      </c>
      <c r="D6164" s="10">
        <v>0.17</v>
      </c>
      <c r="E6164" s="5" t="e">
        <f t="shared" si="96"/>
        <v>#REF!</v>
      </c>
    </row>
    <row r="6165" spans="1:5" ht="13.8" x14ac:dyDescent="0.3">
      <c r="A6165" s="6">
        <v>95328</v>
      </c>
      <c r="B6165" s="6" t="s">
        <v>11598</v>
      </c>
      <c r="C6165" s="6" t="s">
        <v>5858</v>
      </c>
      <c r="D6165" s="10">
        <v>0.1</v>
      </c>
      <c r="E6165" s="5" t="e">
        <f t="shared" si="96"/>
        <v>#REF!</v>
      </c>
    </row>
    <row r="6166" spans="1:5" ht="13.8" x14ac:dyDescent="0.3">
      <c r="A6166" s="6">
        <v>95329</v>
      </c>
      <c r="B6166" s="6" t="s">
        <v>11599</v>
      </c>
      <c r="C6166" s="6" t="s">
        <v>5858</v>
      </c>
      <c r="D6166" s="10">
        <v>0.13</v>
      </c>
      <c r="E6166" s="5" t="e">
        <f t="shared" si="96"/>
        <v>#REF!</v>
      </c>
    </row>
    <row r="6167" spans="1:5" ht="13.8" x14ac:dyDescent="0.3">
      <c r="A6167" s="6">
        <v>95330</v>
      </c>
      <c r="B6167" s="6" t="s">
        <v>11600</v>
      </c>
      <c r="C6167" s="6" t="s">
        <v>5858</v>
      </c>
      <c r="D6167" s="10">
        <v>0.1</v>
      </c>
      <c r="E6167" s="5" t="e">
        <f t="shared" si="96"/>
        <v>#REF!</v>
      </c>
    </row>
    <row r="6168" spans="1:5" ht="13.8" x14ac:dyDescent="0.3">
      <c r="A6168" s="6">
        <v>95331</v>
      </c>
      <c r="B6168" s="6" t="s">
        <v>11601</v>
      </c>
      <c r="C6168" s="6" t="s">
        <v>5858</v>
      </c>
      <c r="D6168" s="10">
        <v>7.0000000000000007E-2</v>
      </c>
      <c r="E6168" s="5" t="e">
        <f t="shared" si="96"/>
        <v>#REF!</v>
      </c>
    </row>
    <row r="6169" spans="1:5" ht="13.8" x14ac:dyDescent="0.3">
      <c r="A6169" s="6">
        <v>95332</v>
      </c>
      <c r="B6169" s="6" t="s">
        <v>11602</v>
      </c>
      <c r="C6169" s="6" t="s">
        <v>5858</v>
      </c>
      <c r="D6169" s="10">
        <v>0.35</v>
      </c>
      <c r="E6169" s="5" t="e">
        <f t="shared" si="96"/>
        <v>#REF!</v>
      </c>
    </row>
    <row r="6170" spans="1:5" ht="13.8" x14ac:dyDescent="0.3">
      <c r="A6170" s="6">
        <v>95333</v>
      </c>
      <c r="B6170" s="6" t="s">
        <v>11603</v>
      </c>
      <c r="C6170" s="6" t="s">
        <v>5858</v>
      </c>
      <c r="D6170" s="10">
        <v>0.35</v>
      </c>
      <c r="E6170" s="5" t="e">
        <f t="shared" si="96"/>
        <v>#REF!</v>
      </c>
    </row>
    <row r="6171" spans="1:5" ht="13.8" x14ac:dyDescent="0.3">
      <c r="A6171" s="6">
        <v>95334</v>
      </c>
      <c r="B6171" s="6" t="s">
        <v>11604</v>
      </c>
      <c r="C6171" s="6" t="s">
        <v>5858</v>
      </c>
      <c r="D6171" s="10">
        <v>0.28999999999999998</v>
      </c>
      <c r="E6171" s="5" t="e">
        <f t="shared" si="96"/>
        <v>#REF!</v>
      </c>
    </row>
    <row r="6172" spans="1:5" ht="13.8" x14ac:dyDescent="0.3">
      <c r="A6172" s="6">
        <v>95335</v>
      </c>
      <c r="B6172" s="6" t="s">
        <v>11605</v>
      </c>
      <c r="C6172" s="6" t="s">
        <v>5858</v>
      </c>
      <c r="D6172" s="10">
        <v>0.17</v>
      </c>
      <c r="E6172" s="5" t="e">
        <f t="shared" si="96"/>
        <v>#REF!</v>
      </c>
    </row>
    <row r="6173" spans="1:5" ht="13.8" x14ac:dyDescent="0.3">
      <c r="A6173" s="6">
        <v>95336</v>
      </c>
      <c r="B6173" s="6" t="s">
        <v>11606</v>
      </c>
      <c r="C6173" s="6" t="s">
        <v>5858</v>
      </c>
      <c r="D6173" s="10">
        <v>0.11</v>
      </c>
      <c r="E6173" s="5" t="e">
        <f t="shared" si="96"/>
        <v>#REF!</v>
      </c>
    </row>
    <row r="6174" spans="1:5" ht="13.8" x14ac:dyDescent="0.3">
      <c r="A6174" s="6">
        <v>95337</v>
      </c>
      <c r="B6174" s="6" t="s">
        <v>11607</v>
      </c>
      <c r="C6174" s="6" t="s">
        <v>5858</v>
      </c>
      <c r="D6174" s="10">
        <v>0.1</v>
      </c>
      <c r="E6174" s="5" t="e">
        <f t="shared" si="96"/>
        <v>#REF!</v>
      </c>
    </row>
    <row r="6175" spans="1:5" ht="13.8" x14ac:dyDescent="0.3">
      <c r="A6175" s="6">
        <v>95338</v>
      </c>
      <c r="B6175" s="6" t="s">
        <v>11608</v>
      </c>
      <c r="C6175" s="6" t="s">
        <v>5858</v>
      </c>
      <c r="D6175" s="10">
        <v>0.2</v>
      </c>
      <c r="E6175" s="5" t="e">
        <f t="shared" si="96"/>
        <v>#REF!</v>
      </c>
    </row>
    <row r="6176" spans="1:5" ht="13.8" x14ac:dyDescent="0.3">
      <c r="A6176" s="6">
        <v>95339</v>
      </c>
      <c r="B6176" s="6" t="s">
        <v>11609</v>
      </c>
      <c r="C6176" s="6" t="s">
        <v>5858</v>
      </c>
      <c r="D6176" s="10">
        <v>0.17</v>
      </c>
      <c r="E6176" s="5" t="e">
        <f t="shared" si="96"/>
        <v>#REF!</v>
      </c>
    </row>
    <row r="6177" spans="1:5" ht="13.8" x14ac:dyDescent="0.3">
      <c r="A6177" s="6">
        <v>95340</v>
      </c>
      <c r="B6177" s="6" t="s">
        <v>11610</v>
      </c>
      <c r="C6177" s="6" t="s">
        <v>5858</v>
      </c>
      <c r="D6177" s="10">
        <v>0.14000000000000001</v>
      </c>
      <c r="E6177" s="5" t="e">
        <f t="shared" si="96"/>
        <v>#REF!</v>
      </c>
    </row>
    <row r="6178" spans="1:5" ht="13.8" x14ac:dyDescent="0.3">
      <c r="A6178" s="6">
        <v>95341</v>
      </c>
      <c r="B6178" s="6" t="s">
        <v>11611</v>
      </c>
      <c r="C6178" s="6" t="s">
        <v>5858</v>
      </c>
      <c r="D6178" s="10">
        <v>0.16</v>
      </c>
      <c r="E6178" s="5" t="e">
        <f t="shared" si="96"/>
        <v>#REF!</v>
      </c>
    </row>
    <row r="6179" spans="1:5" ht="13.8" x14ac:dyDescent="0.3">
      <c r="A6179" s="6">
        <v>95342</v>
      </c>
      <c r="B6179" s="6" t="s">
        <v>11612</v>
      </c>
      <c r="C6179" s="6" t="s">
        <v>5858</v>
      </c>
      <c r="D6179" s="10">
        <v>0.09</v>
      </c>
      <c r="E6179" s="5" t="e">
        <f t="shared" si="96"/>
        <v>#REF!</v>
      </c>
    </row>
    <row r="6180" spans="1:5" ht="13.8" x14ac:dyDescent="0.3">
      <c r="A6180" s="6">
        <v>95343</v>
      </c>
      <c r="B6180" s="6" t="s">
        <v>11613</v>
      </c>
      <c r="C6180" s="6" t="s">
        <v>5858</v>
      </c>
      <c r="D6180" s="10">
        <v>7.0000000000000007E-2</v>
      </c>
      <c r="E6180" s="5" t="e">
        <f t="shared" si="96"/>
        <v>#REF!</v>
      </c>
    </row>
    <row r="6181" spans="1:5" ht="13.8" x14ac:dyDescent="0.3">
      <c r="A6181" s="6">
        <v>95344</v>
      </c>
      <c r="B6181" s="6" t="s">
        <v>11614</v>
      </c>
      <c r="C6181" s="6" t="s">
        <v>5858</v>
      </c>
      <c r="D6181" s="10">
        <v>7.0000000000000007E-2</v>
      </c>
      <c r="E6181" s="5" t="e">
        <f t="shared" si="96"/>
        <v>#REF!</v>
      </c>
    </row>
    <row r="6182" spans="1:5" ht="13.8" x14ac:dyDescent="0.3">
      <c r="A6182" s="6">
        <v>95345</v>
      </c>
      <c r="B6182" s="6" t="s">
        <v>11615</v>
      </c>
      <c r="C6182" s="6" t="s">
        <v>5858</v>
      </c>
      <c r="D6182" s="10">
        <v>0.48</v>
      </c>
      <c r="E6182" s="5" t="e">
        <f t="shared" si="96"/>
        <v>#REF!</v>
      </c>
    </row>
    <row r="6183" spans="1:5" ht="13.8" x14ac:dyDescent="0.3">
      <c r="A6183" s="6">
        <v>95346</v>
      </c>
      <c r="B6183" s="6" t="s">
        <v>11616</v>
      </c>
      <c r="C6183" s="6" t="s">
        <v>5858</v>
      </c>
      <c r="D6183" s="10">
        <v>0.03</v>
      </c>
      <c r="E6183" s="5" t="e">
        <f t="shared" si="96"/>
        <v>#REF!</v>
      </c>
    </row>
    <row r="6184" spans="1:5" ht="13.8" x14ac:dyDescent="0.3">
      <c r="A6184" s="6">
        <v>95347</v>
      </c>
      <c r="B6184" s="6" t="s">
        <v>11617</v>
      </c>
      <c r="C6184" s="6" t="s">
        <v>5858</v>
      </c>
      <c r="D6184" s="10">
        <v>0.04</v>
      </c>
      <c r="E6184" s="5" t="e">
        <f t="shared" si="96"/>
        <v>#REF!</v>
      </c>
    </row>
    <row r="6185" spans="1:5" ht="13.8" x14ac:dyDescent="0.3">
      <c r="A6185" s="6">
        <v>95348</v>
      </c>
      <c r="B6185" s="6" t="s">
        <v>11618</v>
      </c>
      <c r="C6185" s="6" t="s">
        <v>5858</v>
      </c>
      <c r="D6185" s="10">
        <v>0.05</v>
      </c>
      <c r="E6185" s="5" t="e">
        <f t="shared" si="96"/>
        <v>#REF!</v>
      </c>
    </row>
    <row r="6186" spans="1:5" ht="13.8" x14ac:dyDescent="0.3">
      <c r="A6186" s="6">
        <v>95349</v>
      </c>
      <c r="B6186" s="6" t="s">
        <v>11619</v>
      </c>
      <c r="C6186" s="6" t="s">
        <v>5858</v>
      </c>
      <c r="D6186" s="10">
        <v>0.04</v>
      </c>
      <c r="E6186" s="5" t="e">
        <f t="shared" si="96"/>
        <v>#REF!</v>
      </c>
    </row>
    <row r="6187" spans="1:5" ht="13.8" x14ac:dyDescent="0.3">
      <c r="A6187" s="6">
        <v>95350</v>
      </c>
      <c r="B6187" s="6" t="s">
        <v>11620</v>
      </c>
      <c r="C6187" s="6" t="s">
        <v>5858</v>
      </c>
      <c r="D6187" s="10">
        <v>0.04</v>
      </c>
      <c r="E6187" s="5" t="e">
        <f t="shared" si="96"/>
        <v>#REF!</v>
      </c>
    </row>
    <row r="6188" spans="1:5" ht="13.8" x14ac:dyDescent="0.3">
      <c r="A6188" s="6">
        <v>95351</v>
      </c>
      <c r="B6188" s="6" t="s">
        <v>11621</v>
      </c>
      <c r="C6188" s="6" t="s">
        <v>5858</v>
      </c>
      <c r="D6188" s="10">
        <v>0.13</v>
      </c>
      <c r="E6188" s="5" t="e">
        <f t="shared" si="96"/>
        <v>#REF!</v>
      </c>
    </row>
    <row r="6189" spans="1:5" ht="13.8" x14ac:dyDescent="0.3">
      <c r="A6189" s="6">
        <v>95352</v>
      </c>
      <c r="B6189" s="6" t="s">
        <v>11622</v>
      </c>
      <c r="C6189" s="6" t="s">
        <v>5858</v>
      </c>
      <c r="D6189" s="10">
        <v>7.0000000000000007E-2</v>
      </c>
      <c r="E6189" s="5" t="e">
        <f t="shared" si="96"/>
        <v>#REF!</v>
      </c>
    </row>
    <row r="6190" spans="1:5" ht="13.8" x14ac:dyDescent="0.3">
      <c r="A6190" s="6">
        <v>95354</v>
      </c>
      <c r="B6190" s="6" t="s">
        <v>11623</v>
      </c>
      <c r="C6190" s="6" t="s">
        <v>5858</v>
      </c>
      <c r="D6190" s="10">
        <v>0.06</v>
      </c>
      <c r="E6190" s="5" t="e">
        <f t="shared" si="96"/>
        <v>#REF!</v>
      </c>
    </row>
    <row r="6191" spans="1:5" ht="13.8" x14ac:dyDescent="0.3">
      <c r="A6191" s="6">
        <v>95355</v>
      </c>
      <c r="B6191" s="6" t="s">
        <v>11624</v>
      </c>
      <c r="C6191" s="6" t="s">
        <v>5858</v>
      </c>
      <c r="D6191" s="10">
        <v>0.06</v>
      </c>
      <c r="E6191" s="5" t="e">
        <f t="shared" si="96"/>
        <v>#REF!</v>
      </c>
    </row>
    <row r="6192" spans="1:5" ht="13.8" x14ac:dyDescent="0.3">
      <c r="A6192" s="6">
        <v>95356</v>
      </c>
      <c r="B6192" s="6" t="s">
        <v>11625</v>
      </c>
      <c r="C6192" s="6" t="s">
        <v>5858</v>
      </c>
      <c r="D6192" s="10">
        <v>7.0000000000000007E-2</v>
      </c>
      <c r="E6192" s="5" t="e">
        <f t="shared" si="96"/>
        <v>#REF!</v>
      </c>
    </row>
    <row r="6193" spans="1:5" ht="13.8" x14ac:dyDescent="0.3">
      <c r="A6193" s="6">
        <v>95357</v>
      </c>
      <c r="B6193" s="6" t="s">
        <v>11626</v>
      </c>
      <c r="C6193" s="6" t="s">
        <v>5858</v>
      </c>
      <c r="D6193" s="10">
        <v>0.11</v>
      </c>
      <c r="E6193" s="5" t="e">
        <f t="shared" si="96"/>
        <v>#REF!</v>
      </c>
    </row>
    <row r="6194" spans="1:5" ht="13.8" x14ac:dyDescent="0.3">
      <c r="A6194" s="6">
        <v>95358</v>
      </c>
      <c r="B6194" s="6" t="s">
        <v>11627</v>
      </c>
      <c r="C6194" s="6" t="s">
        <v>5858</v>
      </c>
      <c r="D6194" s="10">
        <v>0.11</v>
      </c>
      <c r="E6194" s="5" t="e">
        <f t="shared" si="96"/>
        <v>#REF!</v>
      </c>
    </row>
    <row r="6195" spans="1:5" ht="13.8" x14ac:dyDescent="0.3">
      <c r="A6195" s="6">
        <v>95359</v>
      </c>
      <c r="B6195" s="6" t="s">
        <v>11628</v>
      </c>
      <c r="C6195" s="6" t="s">
        <v>5858</v>
      </c>
      <c r="D6195" s="10">
        <v>0.11</v>
      </c>
      <c r="E6195" s="5" t="e">
        <f t="shared" si="96"/>
        <v>#REF!</v>
      </c>
    </row>
    <row r="6196" spans="1:5" ht="13.8" x14ac:dyDescent="0.3">
      <c r="A6196" s="6">
        <v>95360</v>
      </c>
      <c r="B6196" s="6" t="s">
        <v>11629</v>
      </c>
      <c r="C6196" s="6" t="s">
        <v>5858</v>
      </c>
      <c r="D6196" s="10">
        <v>0.09</v>
      </c>
      <c r="E6196" s="5" t="e">
        <f t="shared" si="96"/>
        <v>#REF!</v>
      </c>
    </row>
    <row r="6197" spans="1:5" ht="13.8" x14ac:dyDescent="0.3">
      <c r="A6197" s="6">
        <v>95361</v>
      </c>
      <c r="B6197" s="6" t="s">
        <v>11630</v>
      </c>
      <c r="C6197" s="6" t="s">
        <v>5858</v>
      </c>
      <c r="D6197" s="10">
        <v>0.05</v>
      </c>
      <c r="E6197" s="5" t="e">
        <f t="shared" si="96"/>
        <v>#REF!</v>
      </c>
    </row>
    <row r="6198" spans="1:5" ht="13.8" x14ac:dyDescent="0.3">
      <c r="A6198" s="6">
        <v>95362</v>
      </c>
      <c r="B6198" s="6" t="s">
        <v>11631</v>
      </c>
      <c r="C6198" s="6" t="s">
        <v>5858</v>
      </c>
      <c r="D6198" s="10">
        <v>7.0000000000000007E-2</v>
      </c>
      <c r="E6198" s="5" t="e">
        <f t="shared" si="96"/>
        <v>#REF!</v>
      </c>
    </row>
    <row r="6199" spans="1:5" ht="13.8" x14ac:dyDescent="0.3">
      <c r="A6199" s="6">
        <v>95363</v>
      </c>
      <c r="B6199" s="6" t="s">
        <v>11632</v>
      </c>
      <c r="C6199" s="6" t="s">
        <v>5858</v>
      </c>
      <c r="D6199" s="10">
        <v>0.09</v>
      </c>
      <c r="E6199" s="5" t="e">
        <f t="shared" si="96"/>
        <v>#REF!</v>
      </c>
    </row>
    <row r="6200" spans="1:5" ht="13.8" x14ac:dyDescent="0.3">
      <c r="A6200" s="6">
        <v>95364</v>
      </c>
      <c r="B6200" s="6" t="s">
        <v>11633</v>
      </c>
      <c r="C6200" s="6" t="s">
        <v>5858</v>
      </c>
      <c r="D6200" s="10">
        <v>7.0000000000000007E-2</v>
      </c>
      <c r="E6200" s="5" t="e">
        <f t="shared" si="96"/>
        <v>#REF!</v>
      </c>
    </row>
    <row r="6201" spans="1:5" ht="13.8" x14ac:dyDescent="0.3">
      <c r="A6201" s="6">
        <v>95365</v>
      </c>
      <c r="B6201" s="6" t="s">
        <v>11634</v>
      </c>
      <c r="C6201" s="6" t="s">
        <v>5858</v>
      </c>
      <c r="D6201" s="10">
        <v>7.0000000000000007E-2</v>
      </c>
      <c r="E6201" s="5" t="e">
        <f t="shared" si="96"/>
        <v>#REF!</v>
      </c>
    </row>
    <row r="6202" spans="1:5" ht="13.8" x14ac:dyDescent="0.3">
      <c r="A6202" s="6">
        <v>95366</v>
      </c>
      <c r="B6202" s="6" t="s">
        <v>11635</v>
      </c>
      <c r="C6202" s="6" t="s">
        <v>5858</v>
      </c>
      <c r="D6202" s="10">
        <v>7.0000000000000007E-2</v>
      </c>
      <c r="E6202" s="5" t="e">
        <f t="shared" si="96"/>
        <v>#REF!</v>
      </c>
    </row>
    <row r="6203" spans="1:5" ht="13.8" x14ac:dyDescent="0.3">
      <c r="A6203" s="6">
        <v>95367</v>
      </c>
      <c r="B6203" s="6" t="s">
        <v>11636</v>
      </c>
      <c r="C6203" s="6" t="s">
        <v>5858</v>
      </c>
      <c r="D6203" s="10">
        <v>0.06</v>
      </c>
      <c r="E6203" s="5" t="e">
        <f t="shared" si="96"/>
        <v>#REF!</v>
      </c>
    </row>
    <row r="6204" spans="1:5" ht="13.8" x14ac:dyDescent="0.3">
      <c r="A6204" s="6">
        <v>95368</v>
      </c>
      <c r="B6204" s="6" t="s">
        <v>11637</v>
      </c>
      <c r="C6204" s="6" t="s">
        <v>5858</v>
      </c>
      <c r="D6204" s="10">
        <v>0.1</v>
      </c>
      <c r="E6204" s="5" t="e">
        <f t="shared" si="96"/>
        <v>#REF!</v>
      </c>
    </row>
    <row r="6205" spans="1:5" ht="13.8" x14ac:dyDescent="0.3">
      <c r="A6205" s="6">
        <v>95369</v>
      </c>
      <c r="B6205" s="6" t="s">
        <v>11638</v>
      </c>
      <c r="C6205" s="6" t="s">
        <v>5858</v>
      </c>
      <c r="D6205" s="10">
        <v>7.0000000000000007E-2</v>
      </c>
      <c r="E6205" s="5" t="e">
        <f t="shared" si="96"/>
        <v>#REF!</v>
      </c>
    </row>
    <row r="6206" spans="1:5" ht="13.8" x14ac:dyDescent="0.3">
      <c r="A6206" s="6">
        <v>95370</v>
      </c>
      <c r="B6206" s="6" t="s">
        <v>11639</v>
      </c>
      <c r="C6206" s="6" t="s">
        <v>5858</v>
      </c>
      <c r="D6206" s="10">
        <v>0.17</v>
      </c>
      <c r="E6206" s="5" t="e">
        <f t="shared" si="96"/>
        <v>#REF!</v>
      </c>
    </row>
    <row r="6207" spans="1:5" ht="13.8" x14ac:dyDescent="0.3">
      <c r="A6207" s="6">
        <v>95371</v>
      </c>
      <c r="B6207" s="6" t="s">
        <v>11640</v>
      </c>
      <c r="C6207" s="6" t="s">
        <v>5858</v>
      </c>
      <c r="D6207" s="10">
        <v>0.2</v>
      </c>
      <c r="E6207" s="5" t="e">
        <f t="shared" si="96"/>
        <v>#REF!</v>
      </c>
    </row>
    <row r="6208" spans="1:5" ht="13.8" x14ac:dyDescent="0.3">
      <c r="A6208" s="6">
        <v>95372</v>
      </c>
      <c r="B6208" s="6" t="s">
        <v>11641</v>
      </c>
      <c r="C6208" s="6" t="s">
        <v>5858</v>
      </c>
      <c r="D6208" s="10">
        <v>0.14000000000000001</v>
      </c>
      <c r="E6208" s="5" t="e">
        <f t="shared" si="96"/>
        <v>#REF!</v>
      </c>
    </row>
    <row r="6209" spans="1:5" ht="13.8" x14ac:dyDescent="0.3">
      <c r="A6209" s="6">
        <v>95373</v>
      </c>
      <c r="B6209" s="6" t="s">
        <v>11642</v>
      </c>
      <c r="C6209" s="6" t="s">
        <v>5858</v>
      </c>
      <c r="D6209" s="10">
        <v>0.17</v>
      </c>
      <c r="E6209" s="5" t="e">
        <f t="shared" si="96"/>
        <v>#REF!</v>
      </c>
    </row>
    <row r="6210" spans="1:5" ht="13.8" x14ac:dyDescent="0.3">
      <c r="A6210" s="6">
        <v>95374</v>
      </c>
      <c r="B6210" s="6" t="s">
        <v>11643</v>
      </c>
      <c r="C6210" s="6" t="s">
        <v>5858</v>
      </c>
      <c r="D6210" s="10">
        <v>0.15</v>
      </c>
      <c r="E6210" s="5" t="e">
        <f t="shared" si="96"/>
        <v>#REF!</v>
      </c>
    </row>
    <row r="6211" spans="1:5" ht="13.8" x14ac:dyDescent="0.3">
      <c r="A6211" s="6">
        <v>95375</v>
      </c>
      <c r="B6211" s="6" t="s">
        <v>11644</v>
      </c>
      <c r="C6211" s="6" t="s">
        <v>5858</v>
      </c>
      <c r="D6211" s="10">
        <v>0.1</v>
      </c>
      <c r="E6211" s="5" t="e">
        <f t="shared" si="96"/>
        <v>#REF!</v>
      </c>
    </row>
    <row r="6212" spans="1:5" ht="13.8" x14ac:dyDescent="0.3">
      <c r="A6212" s="6">
        <v>95376</v>
      </c>
      <c r="B6212" s="6" t="s">
        <v>11645</v>
      </c>
      <c r="C6212" s="6" t="s">
        <v>5858</v>
      </c>
      <c r="D6212" s="10">
        <v>0.03</v>
      </c>
      <c r="E6212" s="5" t="e">
        <f t="shared" si="96"/>
        <v>#REF!</v>
      </c>
    </row>
    <row r="6213" spans="1:5" ht="13.8" x14ac:dyDescent="0.3">
      <c r="A6213" s="6">
        <v>95377</v>
      </c>
      <c r="B6213" s="6" t="s">
        <v>11646</v>
      </c>
      <c r="C6213" s="6" t="s">
        <v>5858</v>
      </c>
      <c r="D6213" s="10">
        <v>0.1</v>
      </c>
      <c r="E6213" s="5" t="e">
        <f t="shared" si="96"/>
        <v>#REF!</v>
      </c>
    </row>
    <row r="6214" spans="1:5" ht="13.8" x14ac:dyDescent="0.3">
      <c r="A6214" s="6">
        <v>95378</v>
      </c>
      <c r="B6214" s="6" t="s">
        <v>11647</v>
      </c>
      <c r="C6214" s="6" t="s">
        <v>5858</v>
      </c>
      <c r="D6214" s="10">
        <v>0.16</v>
      </c>
      <c r="E6214" s="5" t="e">
        <f t="shared" si="96"/>
        <v>#REF!</v>
      </c>
    </row>
    <row r="6215" spans="1:5" ht="13.8" x14ac:dyDescent="0.3">
      <c r="A6215" s="6">
        <v>95379</v>
      </c>
      <c r="B6215" s="6" t="s">
        <v>11648</v>
      </c>
      <c r="C6215" s="6" t="s">
        <v>5858</v>
      </c>
      <c r="D6215" s="10">
        <v>0.11</v>
      </c>
      <c r="E6215" s="5" t="e">
        <f t="shared" si="96"/>
        <v>#REF!</v>
      </c>
    </row>
    <row r="6216" spans="1:5" ht="13.8" x14ac:dyDescent="0.3">
      <c r="A6216" s="6">
        <v>95380</v>
      </c>
      <c r="B6216" s="6" t="s">
        <v>11649</v>
      </c>
      <c r="C6216" s="6" t="s">
        <v>5858</v>
      </c>
      <c r="D6216" s="10">
        <v>0.17</v>
      </c>
      <c r="E6216" s="5" t="e">
        <f t="shared" ref="E6216:E6279" si="97">TRUNC(D6216-(D6216*$F$3),2)</f>
        <v>#REF!</v>
      </c>
    </row>
    <row r="6217" spans="1:5" ht="13.8" x14ac:dyDescent="0.3">
      <c r="A6217" s="6">
        <v>95382</v>
      </c>
      <c r="B6217" s="6" t="s">
        <v>11650</v>
      </c>
      <c r="C6217" s="6" t="s">
        <v>5858</v>
      </c>
      <c r="D6217" s="10">
        <v>0.13</v>
      </c>
      <c r="E6217" s="5" t="e">
        <f t="shared" si="97"/>
        <v>#REF!</v>
      </c>
    </row>
    <row r="6218" spans="1:5" ht="13.8" x14ac:dyDescent="0.3">
      <c r="A6218" s="6">
        <v>95383</v>
      </c>
      <c r="B6218" s="6" t="s">
        <v>11651</v>
      </c>
      <c r="C6218" s="6" t="s">
        <v>5858</v>
      </c>
      <c r="D6218" s="10">
        <v>0.1</v>
      </c>
      <c r="E6218" s="5" t="e">
        <f t="shared" si="97"/>
        <v>#REF!</v>
      </c>
    </row>
    <row r="6219" spans="1:5" ht="13.8" x14ac:dyDescent="0.3">
      <c r="A6219" s="6">
        <v>95384</v>
      </c>
      <c r="B6219" s="6" t="s">
        <v>11652</v>
      </c>
      <c r="C6219" s="6" t="s">
        <v>5858</v>
      </c>
      <c r="D6219" s="10">
        <v>0.11</v>
      </c>
      <c r="E6219" s="5" t="e">
        <f t="shared" si="97"/>
        <v>#REF!</v>
      </c>
    </row>
    <row r="6220" spans="1:5" ht="13.8" x14ac:dyDescent="0.3">
      <c r="A6220" s="6">
        <v>95385</v>
      </c>
      <c r="B6220" s="6" t="s">
        <v>11653</v>
      </c>
      <c r="C6220" s="6" t="s">
        <v>5858</v>
      </c>
      <c r="D6220" s="10">
        <v>0.13</v>
      </c>
      <c r="E6220" s="5" t="e">
        <f t="shared" si="97"/>
        <v>#REF!</v>
      </c>
    </row>
    <row r="6221" spans="1:5" ht="13.8" x14ac:dyDescent="0.3">
      <c r="A6221" s="6">
        <v>95386</v>
      </c>
      <c r="B6221" s="6" t="s">
        <v>11654</v>
      </c>
      <c r="C6221" s="6" t="s">
        <v>5858</v>
      </c>
      <c r="D6221" s="10">
        <v>0.09</v>
      </c>
      <c r="E6221" s="5" t="e">
        <f t="shared" si="97"/>
        <v>#REF!</v>
      </c>
    </row>
    <row r="6222" spans="1:5" ht="13.8" x14ac:dyDescent="0.3">
      <c r="A6222" s="6">
        <v>95387</v>
      </c>
      <c r="B6222" s="6" t="s">
        <v>11655</v>
      </c>
      <c r="C6222" s="6" t="s">
        <v>5858</v>
      </c>
      <c r="D6222" s="10">
        <v>0.11</v>
      </c>
      <c r="E6222" s="5" t="e">
        <f t="shared" si="97"/>
        <v>#REF!</v>
      </c>
    </row>
    <row r="6223" spans="1:5" ht="13.8" x14ac:dyDescent="0.3">
      <c r="A6223" s="6">
        <v>95388</v>
      </c>
      <c r="B6223" s="6" t="s">
        <v>11656</v>
      </c>
      <c r="C6223" s="6" t="s">
        <v>5858</v>
      </c>
      <c r="D6223" s="10">
        <v>0.05</v>
      </c>
      <c r="E6223" s="5" t="e">
        <f t="shared" si="97"/>
        <v>#REF!</v>
      </c>
    </row>
    <row r="6224" spans="1:5" ht="13.8" x14ac:dyDescent="0.3">
      <c r="A6224" s="6">
        <v>95389</v>
      </c>
      <c r="B6224" s="6" t="s">
        <v>11657</v>
      </c>
      <c r="C6224" s="6" t="s">
        <v>5858</v>
      </c>
      <c r="D6224" s="10">
        <v>0.05</v>
      </c>
      <c r="E6224" s="5" t="e">
        <f t="shared" si="97"/>
        <v>#REF!</v>
      </c>
    </row>
    <row r="6225" spans="1:5" ht="13.8" x14ac:dyDescent="0.3">
      <c r="A6225" s="6">
        <v>95390</v>
      </c>
      <c r="B6225" s="6" t="s">
        <v>11658</v>
      </c>
      <c r="C6225" s="6" t="s">
        <v>5858</v>
      </c>
      <c r="D6225" s="10">
        <v>0.04</v>
      </c>
      <c r="E6225" s="5" t="e">
        <f t="shared" si="97"/>
        <v>#REF!</v>
      </c>
    </row>
    <row r="6226" spans="1:5" ht="13.8" x14ac:dyDescent="0.3">
      <c r="A6226" s="6">
        <v>95391</v>
      </c>
      <c r="B6226" s="6" t="s">
        <v>11659</v>
      </c>
      <c r="C6226" s="6" t="s">
        <v>5858</v>
      </c>
      <c r="D6226" s="10">
        <v>0.12</v>
      </c>
      <c r="E6226" s="5" t="e">
        <f t="shared" si="97"/>
        <v>#REF!</v>
      </c>
    </row>
    <row r="6227" spans="1:5" ht="13.8" x14ac:dyDescent="0.3">
      <c r="A6227" s="6">
        <v>95392</v>
      </c>
      <c r="B6227" s="6" t="s">
        <v>11660</v>
      </c>
      <c r="C6227" s="6" t="s">
        <v>5858</v>
      </c>
      <c r="D6227" s="10">
        <v>0.04</v>
      </c>
      <c r="E6227" s="5" t="e">
        <f t="shared" si="97"/>
        <v>#REF!</v>
      </c>
    </row>
    <row r="6228" spans="1:5" ht="13.8" x14ac:dyDescent="0.3">
      <c r="A6228" s="6">
        <v>95393</v>
      </c>
      <c r="B6228" s="6" t="s">
        <v>11661</v>
      </c>
      <c r="C6228" s="6" t="s">
        <v>5858</v>
      </c>
      <c r="D6228" s="10">
        <v>0.15</v>
      </c>
      <c r="E6228" s="5" t="e">
        <f t="shared" si="97"/>
        <v>#REF!</v>
      </c>
    </row>
    <row r="6229" spans="1:5" ht="13.8" x14ac:dyDescent="0.3">
      <c r="A6229" s="6">
        <v>95394</v>
      </c>
      <c r="B6229" s="6" t="s">
        <v>11662</v>
      </c>
      <c r="C6229" s="6" t="s">
        <v>5858</v>
      </c>
      <c r="D6229" s="10">
        <v>0.36</v>
      </c>
      <c r="E6229" s="5" t="e">
        <f t="shared" si="97"/>
        <v>#REF!</v>
      </c>
    </row>
    <row r="6230" spans="1:5" ht="13.8" x14ac:dyDescent="0.3">
      <c r="A6230" s="6">
        <v>95395</v>
      </c>
      <c r="B6230" s="6" t="s">
        <v>11663</v>
      </c>
      <c r="C6230" s="6" t="s">
        <v>5858</v>
      </c>
      <c r="D6230" s="10">
        <v>0.51</v>
      </c>
      <c r="E6230" s="5" t="e">
        <f t="shared" si="97"/>
        <v>#REF!</v>
      </c>
    </row>
    <row r="6231" spans="1:5" ht="13.8" x14ac:dyDescent="0.3">
      <c r="A6231" s="6">
        <v>95396</v>
      </c>
      <c r="B6231" s="6" t="s">
        <v>11664</v>
      </c>
      <c r="C6231" s="6" t="s">
        <v>5858</v>
      </c>
      <c r="D6231" s="10">
        <v>0.68</v>
      </c>
      <c r="E6231" s="5" t="e">
        <f t="shared" si="97"/>
        <v>#REF!</v>
      </c>
    </row>
    <row r="6232" spans="1:5" ht="13.8" x14ac:dyDescent="0.3">
      <c r="A6232" s="6">
        <v>95397</v>
      </c>
      <c r="B6232" s="6" t="s">
        <v>11665</v>
      </c>
      <c r="C6232" s="6" t="s">
        <v>5858</v>
      </c>
      <c r="D6232" s="10">
        <v>0.08</v>
      </c>
      <c r="E6232" s="5" t="e">
        <f t="shared" si="97"/>
        <v>#REF!</v>
      </c>
    </row>
    <row r="6233" spans="1:5" ht="13.8" x14ac:dyDescent="0.3">
      <c r="A6233" s="6">
        <v>95398</v>
      </c>
      <c r="B6233" s="6" t="s">
        <v>11666</v>
      </c>
      <c r="C6233" s="6" t="s">
        <v>5858</v>
      </c>
      <c r="D6233" s="10">
        <v>0.03</v>
      </c>
      <c r="E6233" s="5" t="e">
        <f t="shared" si="97"/>
        <v>#REF!</v>
      </c>
    </row>
    <row r="6234" spans="1:5" ht="13.8" x14ac:dyDescent="0.3">
      <c r="A6234" s="6">
        <v>95399</v>
      </c>
      <c r="B6234" s="6" t="s">
        <v>11667</v>
      </c>
      <c r="C6234" s="6" t="s">
        <v>5858</v>
      </c>
      <c r="D6234" s="10">
        <v>0.05</v>
      </c>
      <c r="E6234" s="5" t="e">
        <f t="shared" si="97"/>
        <v>#REF!</v>
      </c>
    </row>
    <row r="6235" spans="1:5" ht="13.8" x14ac:dyDescent="0.3">
      <c r="A6235" s="6">
        <v>95400</v>
      </c>
      <c r="B6235" s="6" t="s">
        <v>11668</v>
      </c>
      <c r="C6235" s="6" t="s">
        <v>5858</v>
      </c>
      <c r="D6235" s="10">
        <v>0.1</v>
      </c>
      <c r="E6235" s="5" t="e">
        <f t="shared" si="97"/>
        <v>#REF!</v>
      </c>
    </row>
    <row r="6236" spans="1:5" ht="13.8" x14ac:dyDescent="0.3">
      <c r="A6236" s="6">
        <v>95401</v>
      </c>
      <c r="B6236" s="6" t="s">
        <v>11669</v>
      </c>
      <c r="C6236" s="6" t="s">
        <v>5858</v>
      </c>
      <c r="D6236" s="10">
        <v>0.21</v>
      </c>
      <c r="E6236" s="5" t="e">
        <f t="shared" si="97"/>
        <v>#REF!</v>
      </c>
    </row>
    <row r="6237" spans="1:5" ht="13.8" x14ac:dyDescent="0.3">
      <c r="A6237" s="6">
        <v>95402</v>
      </c>
      <c r="B6237" s="6" t="s">
        <v>11670</v>
      </c>
      <c r="C6237" s="6" t="s">
        <v>5858</v>
      </c>
      <c r="D6237" s="10">
        <v>0.88</v>
      </c>
      <c r="E6237" s="5" t="e">
        <f t="shared" si="97"/>
        <v>#REF!</v>
      </c>
    </row>
    <row r="6238" spans="1:5" ht="13.8" x14ac:dyDescent="0.3">
      <c r="A6238" s="6">
        <v>95403</v>
      </c>
      <c r="B6238" s="6" t="s">
        <v>11671</v>
      </c>
      <c r="C6238" s="6" t="s">
        <v>5858</v>
      </c>
      <c r="D6238" s="10">
        <v>1</v>
      </c>
      <c r="E6238" s="5" t="e">
        <f t="shared" si="97"/>
        <v>#REF!</v>
      </c>
    </row>
    <row r="6239" spans="1:5" ht="13.8" x14ac:dyDescent="0.3">
      <c r="A6239" s="6">
        <v>95404</v>
      </c>
      <c r="B6239" s="6" t="s">
        <v>11672</v>
      </c>
      <c r="C6239" s="6" t="s">
        <v>5858</v>
      </c>
      <c r="D6239" s="10">
        <v>1.37</v>
      </c>
      <c r="E6239" s="5" t="e">
        <f t="shared" si="97"/>
        <v>#REF!</v>
      </c>
    </row>
    <row r="6240" spans="1:5" ht="13.8" x14ac:dyDescent="0.3">
      <c r="A6240" s="6">
        <v>95405</v>
      </c>
      <c r="B6240" s="6" t="s">
        <v>11673</v>
      </c>
      <c r="C6240" s="6" t="s">
        <v>5858</v>
      </c>
      <c r="D6240" s="10">
        <v>0.32</v>
      </c>
      <c r="E6240" s="5" t="e">
        <f t="shared" si="97"/>
        <v>#REF!</v>
      </c>
    </row>
    <row r="6241" spans="1:5" ht="13.8" x14ac:dyDescent="0.3">
      <c r="A6241" s="6">
        <v>95406</v>
      </c>
      <c r="B6241" s="6" t="s">
        <v>11674</v>
      </c>
      <c r="C6241" s="6" t="s">
        <v>5858</v>
      </c>
      <c r="D6241" s="10">
        <v>0.15</v>
      </c>
      <c r="E6241" s="5" t="e">
        <f t="shared" si="97"/>
        <v>#REF!</v>
      </c>
    </row>
    <row r="6242" spans="1:5" ht="13.8" x14ac:dyDescent="0.3">
      <c r="A6242" s="6">
        <v>95407</v>
      </c>
      <c r="B6242" s="6" t="s">
        <v>11675</v>
      </c>
      <c r="C6242" s="6" t="s">
        <v>5858</v>
      </c>
      <c r="D6242" s="10">
        <v>2.89</v>
      </c>
      <c r="E6242" s="5" t="e">
        <f t="shared" si="97"/>
        <v>#REF!</v>
      </c>
    </row>
    <row r="6243" spans="1:5" ht="13.8" x14ac:dyDescent="0.3">
      <c r="A6243" s="6">
        <v>95408</v>
      </c>
      <c r="B6243" s="6" t="s">
        <v>11676</v>
      </c>
      <c r="C6243" s="6" t="s">
        <v>11573</v>
      </c>
      <c r="D6243" s="10">
        <v>5.61</v>
      </c>
      <c r="E6243" s="5" t="e">
        <f t="shared" si="97"/>
        <v>#REF!</v>
      </c>
    </row>
    <row r="6244" spans="1:5" ht="13.8" x14ac:dyDescent="0.3">
      <c r="A6244" s="6">
        <v>95409</v>
      </c>
      <c r="B6244" s="6" t="s">
        <v>11677</v>
      </c>
      <c r="C6244" s="6" t="s">
        <v>11573</v>
      </c>
      <c r="D6244" s="10">
        <v>16.57</v>
      </c>
      <c r="E6244" s="5" t="e">
        <f t="shared" si="97"/>
        <v>#REF!</v>
      </c>
    </row>
    <row r="6245" spans="1:5" ht="13.8" x14ac:dyDescent="0.3">
      <c r="A6245" s="6">
        <v>95410</v>
      </c>
      <c r="B6245" s="6" t="s">
        <v>11678</v>
      </c>
      <c r="C6245" s="6" t="s">
        <v>11573</v>
      </c>
      <c r="D6245" s="10">
        <v>6.85</v>
      </c>
      <c r="E6245" s="5" t="e">
        <f t="shared" si="97"/>
        <v>#REF!</v>
      </c>
    </row>
    <row r="6246" spans="1:5" ht="13.8" x14ac:dyDescent="0.3">
      <c r="A6246" s="6">
        <v>95411</v>
      </c>
      <c r="B6246" s="6" t="s">
        <v>11679</v>
      </c>
      <c r="C6246" s="6" t="s">
        <v>11573</v>
      </c>
      <c r="D6246" s="10">
        <v>14.23</v>
      </c>
      <c r="E6246" s="5" t="e">
        <f t="shared" si="97"/>
        <v>#REF!</v>
      </c>
    </row>
    <row r="6247" spans="1:5" ht="13.8" x14ac:dyDescent="0.3">
      <c r="A6247" s="6">
        <v>95412</v>
      </c>
      <c r="B6247" s="6" t="s">
        <v>11680</v>
      </c>
      <c r="C6247" s="6" t="s">
        <v>11573</v>
      </c>
      <c r="D6247" s="10">
        <v>11.87</v>
      </c>
      <c r="E6247" s="5" t="e">
        <f t="shared" si="97"/>
        <v>#REF!</v>
      </c>
    </row>
    <row r="6248" spans="1:5" ht="13.8" x14ac:dyDescent="0.3">
      <c r="A6248" s="6">
        <v>95413</v>
      </c>
      <c r="B6248" s="6" t="s">
        <v>11681</v>
      </c>
      <c r="C6248" s="6" t="s">
        <v>11573</v>
      </c>
      <c r="D6248" s="10">
        <v>6.56</v>
      </c>
      <c r="E6248" s="5" t="e">
        <f t="shared" si="97"/>
        <v>#REF!</v>
      </c>
    </row>
    <row r="6249" spans="1:5" ht="13.8" x14ac:dyDescent="0.3">
      <c r="A6249" s="6">
        <v>95414</v>
      </c>
      <c r="B6249" s="6" t="s">
        <v>11682</v>
      </c>
      <c r="C6249" s="6" t="s">
        <v>11573</v>
      </c>
      <c r="D6249" s="10">
        <v>20.99</v>
      </c>
      <c r="E6249" s="5" t="e">
        <f t="shared" si="97"/>
        <v>#REF!</v>
      </c>
    </row>
    <row r="6250" spans="1:5" ht="13.8" x14ac:dyDescent="0.3">
      <c r="A6250" s="6">
        <v>95415</v>
      </c>
      <c r="B6250" s="6" t="s">
        <v>11683</v>
      </c>
      <c r="C6250" s="6" t="s">
        <v>11573</v>
      </c>
      <c r="D6250" s="10">
        <v>118.89</v>
      </c>
      <c r="E6250" s="5" t="e">
        <f t="shared" si="97"/>
        <v>#REF!</v>
      </c>
    </row>
    <row r="6251" spans="1:5" ht="13.8" x14ac:dyDescent="0.3">
      <c r="A6251" s="6">
        <v>95416</v>
      </c>
      <c r="B6251" s="6" t="s">
        <v>11684</v>
      </c>
      <c r="C6251" s="6" t="s">
        <v>11573</v>
      </c>
      <c r="D6251" s="10">
        <v>5.0599999999999996</v>
      </c>
      <c r="E6251" s="5" t="e">
        <f t="shared" si="97"/>
        <v>#REF!</v>
      </c>
    </row>
    <row r="6252" spans="1:5" ht="13.8" x14ac:dyDescent="0.3">
      <c r="A6252" s="6">
        <v>95417</v>
      </c>
      <c r="B6252" s="6" t="s">
        <v>11685</v>
      </c>
      <c r="C6252" s="6" t="s">
        <v>11573</v>
      </c>
      <c r="D6252" s="10">
        <v>135.32</v>
      </c>
      <c r="E6252" s="5" t="e">
        <f t="shared" si="97"/>
        <v>#REF!</v>
      </c>
    </row>
    <row r="6253" spans="1:5" ht="13.8" x14ac:dyDescent="0.3">
      <c r="A6253" s="6">
        <v>95418</v>
      </c>
      <c r="B6253" s="6" t="s">
        <v>11686</v>
      </c>
      <c r="C6253" s="6" t="s">
        <v>11573</v>
      </c>
      <c r="D6253" s="10">
        <v>184.98</v>
      </c>
      <c r="E6253" s="5" t="e">
        <f t="shared" si="97"/>
        <v>#REF!</v>
      </c>
    </row>
    <row r="6254" spans="1:5" ht="13.8" x14ac:dyDescent="0.3">
      <c r="A6254" s="6">
        <v>95419</v>
      </c>
      <c r="B6254" s="6" t="s">
        <v>11687</v>
      </c>
      <c r="C6254" s="6" t="s">
        <v>11573</v>
      </c>
      <c r="D6254" s="10">
        <v>49.43</v>
      </c>
      <c r="E6254" s="5" t="e">
        <f t="shared" si="97"/>
        <v>#REF!</v>
      </c>
    </row>
    <row r="6255" spans="1:5" ht="13.8" x14ac:dyDescent="0.3">
      <c r="A6255" s="6">
        <v>95420</v>
      </c>
      <c r="B6255" s="6" t="s">
        <v>11688</v>
      </c>
      <c r="C6255" s="6" t="s">
        <v>11573</v>
      </c>
      <c r="D6255" s="10">
        <v>70.22</v>
      </c>
      <c r="E6255" s="5" t="e">
        <f t="shared" si="97"/>
        <v>#REF!</v>
      </c>
    </row>
    <row r="6256" spans="1:5" ht="13.8" x14ac:dyDescent="0.3">
      <c r="A6256" s="6">
        <v>95421</v>
      </c>
      <c r="B6256" s="6" t="s">
        <v>11689</v>
      </c>
      <c r="C6256" s="6" t="s">
        <v>11573</v>
      </c>
      <c r="D6256" s="10">
        <v>92.83</v>
      </c>
      <c r="E6256" s="5" t="e">
        <f t="shared" si="97"/>
        <v>#REF!</v>
      </c>
    </row>
    <row r="6257" spans="1:5" ht="13.8" x14ac:dyDescent="0.3">
      <c r="A6257" s="6">
        <v>95422</v>
      </c>
      <c r="B6257" s="6" t="s">
        <v>11690</v>
      </c>
      <c r="C6257" s="6" t="s">
        <v>11573</v>
      </c>
      <c r="D6257" s="10">
        <v>29.09</v>
      </c>
      <c r="E6257" s="5" t="e">
        <f t="shared" si="97"/>
        <v>#REF!</v>
      </c>
    </row>
    <row r="6258" spans="1:5" ht="13.8" x14ac:dyDescent="0.3">
      <c r="A6258" s="6">
        <v>95423</v>
      </c>
      <c r="B6258" s="6" t="s">
        <v>11691</v>
      </c>
      <c r="C6258" s="6" t="s">
        <v>11573</v>
      </c>
      <c r="D6258" s="10">
        <v>44.15</v>
      </c>
      <c r="E6258" s="5" t="e">
        <f t="shared" si="97"/>
        <v>#REF!</v>
      </c>
    </row>
    <row r="6259" spans="1:5" ht="13.8" x14ac:dyDescent="0.3">
      <c r="A6259" s="6">
        <v>95424</v>
      </c>
      <c r="B6259" s="6" t="s">
        <v>11692</v>
      </c>
      <c r="C6259" s="6" t="s">
        <v>11573</v>
      </c>
      <c r="D6259" s="10">
        <v>20.55</v>
      </c>
      <c r="E6259" s="5" t="e">
        <f t="shared" si="97"/>
        <v>#REF!</v>
      </c>
    </row>
    <row r="6260" spans="1:5" ht="13.8" x14ac:dyDescent="0.3">
      <c r="A6260" s="6">
        <v>100288</v>
      </c>
      <c r="B6260" s="6" t="s">
        <v>11693</v>
      </c>
      <c r="C6260" s="6" t="s">
        <v>5858</v>
      </c>
      <c r="D6260" s="10">
        <v>0.04</v>
      </c>
      <c r="E6260" s="5" t="e">
        <f t="shared" si="97"/>
        <v>#REF!</v>
      </c>
    </row>
    <row r="6261" spans="1:5" ht="13.8" x14ac:dyDescent="0.3">
      <c r="A6261" s="6">
        <v>100289</v>
      </c>
      <c r="B6261" s="6" t="s">
        <v>11694</v>
      </c>
      <c r="C6261" s="6" t="s">
        <v>5858</v>
      </c>
      <c r="D6261" s="10">
        <v>14.73</v>
      </c>
      <c r="E6261" s="5" t="e">
        <f t="shared" si="97"/>
        <v>#REF!</v>
      </c>
    </row>
    <row r="6262" spans="1:5" ht="13.8" x14ac:dyDescent="0.3">
      <c r="A6262" s="6">
        <v>100290</v>
      </c>
      <c r="B6262" s="6" t="s">
        <v>11695</v>
      </c>
      <c r="C6262" s="6" t="s">
        <v>5858</v>
      </c>
      <c r="D6262" s="10">
        <v>0.03</v>
      </c>
      <c r="E6262" s="5" t="e">
        <f t="shared" si="97"/>
        <v>#REF!</v>
      </c>
    </row>
    <row r="6263" spans="1:5" ht="13.8" x14ac:dyDescent="0.3">
      <c r="A6263" s="6">
        <v>100291</v>
      </c>
      <c r="B6263" s="6" t="s">
        <v>11696</v>
      </c>
      <c r="C6263" s="6" t="s">
        <v>5858</v>
      </c>
      <c r="D6263" s="10">
        <v>0.1</v>
      </c>
      <c r="E6263" s="5" t="e">
        <f t="shared" si="97"/>
        <v>#REF!</v>
      </c>
    </row>
    <row r="6264" spans="1:5" ht="13.8" x14ac:dyDescent="0.3">
      <c r="A6264" s="6">
        <v>100292</v>
      </c>
      <c r="B6264" s="6" t="s">
        <v>11697</v>
      </c>
      <c r="C6264" s="6" t="s">
        <v>5858</v>
      </c>
      <c r="D6264" s="10">
        <v>0.44</v>
      </c>
      <c r="E6264" s="5" t="e">
        <f t="shared" si="97"/>
        <v>#REF!</v>
      </c>
    </row>
    <row r="6265" spans="1:5" ht="13.8" x14ac:dyDescent="0.3">
      <c r="A6265" s="6">
        <v>100293</v>
      </c>
      <c r="B6265" s="6" t="s">
        <v>11698</v>
      </c>
      <c r="C6265" s="6" t="s">
        <v>5858</v>
      </c>
      <c r="D6265" s="10">
        <v>0.1</v>
      </c>
      <c r="E6265" s="5" t="e">
        <f t="shared" si="97"/>
        <v>#REF!</v>
      </c>
    </row>
    <row r="6266" spans="1:5" ht="13.8" x14ac:dyDescent="0.3">
      <c r="A6266" s="6">
        <v>100294</v>
      </c>
      <c r="B6266" s="6" t="s">
        <v>11699</v>
      </c>
      <c r="C6266" s="6" t="s">
        <v>5858</v>
      </c>
      <c r="D6266" s="10">
        <v>0.31</v>
      </c>
      <c r="E6266" s="5" t="e">
        <f t="shared" si="97"/>
        <v>#REF!</v>
      </c>
    </row>
    <row r="6267" spans="1:5" ht="13.8" x14ac:dyDescent="0.3">
      <c r="A6267" s="6">
        <v>100295</v>
      </c>
      <c r="B6267" s="6" t="s">
        <v>11700</v>
      </c>
      <c r="C6267" s="6" t="s">
        <v>5858</v>
      </c>
      <c r="D6267" s="10">
        <v>0.32</v>
      </c>
      <c r="E6267" s="5" t="e">
        <f t="shared" si="97"/>
        <v>#REF!</v>
      </c>
    </row>
    <row r="6268" spans="1:5" ht="13.8" x14ac:dyDescent="0.3">
      <c r="A6268" s="6">
        <v>100296</v>
      </c>
      <c r="B6268" s="6" t="s">
        <v>11701</v>
      </c>
      <c r="C6268" s="6" t="s">
        <v>5858</v>
      </c>
      <c r="D6268" s="10">
        <v>0.69</v>
      </c>
      <c r="E6268" s="5" t="e">
        <f t="shared" si="97"/>
        <v>#REF!</v>
      </c>
    </row>
    <row r="6269" spans="1:5" ht="13.8" x14ac:dyDescent="0.3">
      <c r="A6269" s="6">
        <v>100297</v>
      </c>
      <c r="B6269" s="6" t="s">
        <v>11702</v>
      </c>
      <c r="C6269" s="6" t="s">
        <v>5858</v>
      </c>
      <c r="D6269" s="10">
        <v>0.78</v>
      </c>
      <c r="E6269" s="5" t="e">
        <f t="shared" si="97"/>
        <v>#REF!</v>
      </c>
    </row>
    <row r="6270" spans="1:5" ht="13.8" x14ac:dyDescent="0.3">
      <c r="A6270" s="6">
        <v>100298</v>
      </c>
      <c r="B6270" s="6" t="s">
        <v>11703</v>
      </c>
      <c r="C6270" s="6" t="s">
        <v>5858</v>
      </c>
      <c r="D6270" s="10">
        <v>0.28000000000000003</v>
      </c>
      <c r="E6270" s="5" t="e">
        <f t="shared" si="97"/>
        <v>#REF!</v>
      </c>
    </row>
    <row r="6271" spans="1:5" ht="13.8" x14ac:dyDescent="0.3">
      <c r="A6271" s="6">
        <v>100299</v>
      </c>
      <c r="B6271" s="6" t="s">
        <v>11704</v>
      </c>
      <c r="C6271" s="6" t="s">
        <v>5858</v>
      </c>
      <c r="D6271" s="10">
        <v>0.21</v>
      </c>
      <c r="E6271" s="5" t="e">
        <f t="shared" si="97"/>
        <v>#REF!</v>
      </c>
    </row>
    <row r="6272" spans="1:5" ht="13.8" x14ac:dyDescent="0.3">
      <c r="A6272" s="6">
        <v>100300</v>
      </c>
      <c r="B6272" s="6" t="s">
        <v>11705</v>
      </c>
      <c r="C6272" s="6" t="s">
        <v>5858</v>
      </c>
      <c r="D6272" s="10">
        <v>11.64</v>
      </c>
      <c r="E6272" s="5" t="e">
        <f t="shared" si="97"/>
        <v>#REF!</v>
      </c>
    </row>
    <row r="6273" spans="1:5" ht="13.8" x14ac:dyDescent="0.3">
      <c r="A6273" s="6">
        <v>100301</v>
      </c>
      <c r="B6273" s="6" t="s">
        <v>11706</v>
      </c>
      <c r="C6273" s="6" t="s">
        <v>5858</v>
      </c>
      <c r="D6273" s="10">
        <v>14.5</v>
      </c>
      <c r="E6273" s="5" t="e">
        <f t="shared" si="97"/>
        <v>#REF!</v>
      </c>
    </row>
    <row r="6274" spans="1:5" ht="13.8" x14ac:dyDescent="0.3">
      <c r="A6274" s="6">
        <v>100302</v>
      </c>
      <c r="B6274" s="6" t="s">
        <v>11707</v>
      </c>
      <c r="C6274" s="6" t="s">
        <v>5858</v>
      </c>
      <c r="D6274" s="10">
        <v>128.69</v>
      </c>
      <c r="E6274" s="5" t="e">
        <f t="shared" si="97"/>
        <v>#REF!</v>
      </c>
    </row>
    <row r="6275" spans="1:5" ht="13.8" x14ac:dyDescent="0.3">
      <c r="A6275" s="6">
        <v>100303</v>
      </c>
      <c r="B6275" s="6" t="s">
        <v>11708</v>
      </c>
      <c r="C6275" s="6" t="s">
        <v>5858</v>
      </c>
      <c r="D6275" s="10">
        <v>13.4</v>
      </c>
      <c r="E6275" s="5" t="e">
        <f t="shared" si="97"/>
        <v>#REF!</v>
      </c>
    </row>
    <row r="6276" spans="1:5" ht="13.8" x14ac:dyDescent="0.3">
      <c r="A6276" s="6">
        <v>100304</v>
      </c>
      <c r="B6276" s="6" t="s">
        <v>11709</v>
      </c>
      <c r="C6276" s="6" t="s">
        <v>5858</v>
      </c>
      <c r="D6276" s="10">
        <v>91.91</v>
      </c>
      <c r="E6276" s="5" t="e">
        <f t="shared" si="97"/>
        <v>#REF!</v>
      </c>
    </row>
    <row r="6277" spans="1:5" ht="13.8" x14ac:dyDescent="0.3">
      <c r="A6277" s="6">
        <v>100305</v>
      </c>
      <c r="B6277" s="6" t="s">
        <v>11710</v>
      </c>
      <c r="C6277" s="6" t="s">
        <v>5858</v>
      </c>
      <c r="D6277" s="10">
        <v>89.73</v>
      </c>
      <c r="E6277" s="5" t="e">
        <f t="shared" si="97"/>
        <v>#REF!</v>
      </c>
    </row>
    <row r="6278" spans="1:5" ht="13.8" x14ac:dyDescent="0.3">
      <c r="A6278" s="6">
        <v>100306</v>
      </c>
      <c r="B6278" s="6" t="s">
        <v>11711</v>
      </c>
      <c r="C6278" s="6" t="s">
        <v>5858</v>
      </c>
      <c r="D6278" s="10">
        <v>101.12</v>
      </c>
      <c r="E6278" s="5" t="e">
        <f t="shared" si="97"/>
        <v>#REF!</v>
      </c>
    </row>
    <row r="6279" spans="1:5" ht="13.8" x14ac:dyDescent="0.3">
      <c r="A6279" s="6">
        <v>100307</v>
      </c>
      <c r="B6279" s="6" t="s">
        <v>11712</v>
      </c>
      <c r="C6279" s="6" t="s">
        <v>5858</v>
      </c>
      <c r="D6279" s="10">
        <v>18.829999999999998</v>
      </c>
      <c r="E6279" s="5" t="e">
        <f t="shared" si="97"/>
        <v>#REF!</v>
      </c>
    </row>
    <row r="6280" spans="1:5" ht="13.8" x14ac:dyDescent="0.3">
      <c r="A6280" s="6">
        <v>100308</v>
      </c>
      <c r="B6280" s="6" t="s">
        <v>11713</v>
      </c>
      <c r="C6280" s="6" t="s">
        <v>5858</v>
      </c>
      <c r="D6280" s="10">
        <v>15.7</v>
      </c>
      <c r="E6280" s="5" t="e">
        <f t="shared" ref="E6280:E6297" si="98">TRUNC(D6280-(D6280*$F$3),2)</f>
        <v>#REF!</v>
      </c>
    </row>
    <row r="6281" spans="1:5" ht="13.8" x14ac:dyDescent="0.3">
      <c r="A6281" s="6">
        <v>100309</v>
      </c>
      <c r="B6281" s="6" t="s">
        <v>11714</v>
      </c>
      <c r="C6281" s="6" t="s">
        <v>5858</v>
      </c>
      <c r="D6281" s="10">
        <v>18.440000000000001</v>
      </c>
      <c r="E6281" s="5" t="e">
        <f t="shared" si="98"/>
        <v>#REF!</v>
      </c>
    </row>
    <row r="6282" spans="1:5" ht="13.8" x14ac:dyDescent="0.3">
      <c r="A6282" s="6">
        <v>100310</v>
      </c>
      <c r="B6282" s="6" t="s">
        <v>11715</v>
      </c>
      <c r="C6282" s="6" t="s">
        <v>11573</v>
      </c>
      <c r="D6282" s="10">
        <v>5.0199999999999996</v>
      </c>
      <c r="E6282" s="5" t="e">
        <f t="shared" si="98"/>
        <v>#REF!</v>
      </c>
    </row>
    <row r="6283" spans="1:5" ht="13.8" x14ac:dyDescent="0.3">
      <c r="A6283" s="6">
        <v>100311</v>
      </c>
      <c r="B6283" s="6" t="s">
        <v>11716</v>
      </c>
      <c r="C6283" s="6" t="s">
        <v>11573</v>
      </c>
      <c r="D6283" s="10">
        <v>60.33</v>
      </c>
      <c r="E6283" s="5" t="e">
        <f t="shared" si="98"/>
        <v>#REF!</v>
      </c>
    </row>
    <row r="6284" spans="1:5" ht="13.8" x14ac:dyDescent="0.3">
      <c r="A6284" s="6">
        <v>100312</v>
      </c>
      <c r="B6284" s="6" t="s">
        <v>11717</v>
      </c>
      <c r="C6284" s="6" t="s">
        <v>11573</v>
      </c>
      <c r="D6284" s="10">
        <v>42.96</v>
      </c>
      <c r="E6284" s="5" t="e">
        <f t="shared" si="98"/>
        <v>#REF!</v>
      </c>
    </row>
    <row r="6285" spans="1:5" ht="13.8" x14ac:dyDescent="0.3">
      <c r="A6285" s="6">
        <v>100313</v>
      </c>
      <c r="B6285" s="6" t="s">
        <v>11718</v>
      </c>
      <c r="C6285" s="6" t="s">
        <v>11573</v>
      </c>
      <c r="D6285" s="10">
        <v>94.33</v>
      </c>
      <c r="E6285" s="5" t="e">
        <f t="shared" si="98"/>
        <v>#REF!</v>
      </c>
    </row>
    <row r="6286" spans="1:5" ht="13.8" x14ac:dyDescent="0.3">
      <c r="A6286" s="6">
        <v>100314</v>
      </c>
      <c r="B6286" s="6" t="s">
        <v>11719</v>
      </c>
      <c r="C6286" s="6" t="s">
        <v>11573</v>
      </c>
      <c r="D6286" s="10">
        <v>106.43</v>
      </c>
      <c r="E6286" s="5" t="e">
        <f t="shared" si="98"/>
        <v>#REF!</v>
      </c>
    </row>
    <row r="6287" spans="1:5" ht="13.8" x14ac:dyDescent="0.3">
      <c r="A6287" s="6">
        <v>100315</v>
      </c>
      <c r="B6287" s="6" t="s">
        <v>11720</v>
      </c>
      <c r="C6287" s="6" t="s">
        <v>11573</v>
      </c>
      <c r="D6287" s="10">
        <v>28.73</v>
      </c>
      <c r="E6287" s="5" t="e">
        <f t="shared" si="98"/>
        <v>#REF!</v>
      </c>
    </row>
    <row r="6288" spans="1:5" ht="13.8" x14ac:dyDescent="0.3">
      <c r="A6288" s="6">
        <v>100316</v>
      </c>
      <c r="B6288" s="6" t="s">
        <v>11705</v>
      </c>
      <c r="C6288" s="6" t="s">
        <v>11573</v>
      </c>
      <c r="D6288" s="11">
        <v>2054.71</v>
      </c>
      <c r="E6288" s="5" t="e">
        <f t="shared" si="98"/>
        <v>#REF!</v>
      </c>
    </row>
    <row r="6289" spans="1:5" ht="13.8" x14ac:dyDescent="0.3">
      <c r="A6289" s="6">
        <v>100317</v>
      </c>
      <c r="B6289" s="6" t="s">
        <v>11721</v>
      </c>
      <c r="C6289" s="6" t="s">
        <v>11573</v>
      </c>
      <c r="D6289" s="11">
        <v>22580.59</v>
      </c>
      <c r="E6289" s="5" t="e">
        <f t="shared" si="98"/>
        <v>#REF!</v>
      </c>
    </row>
    <row r="6290" spans="1:5" ht="13.8" x14ac:dyDescent="0.3">
      <c r="A6290" s="6">
        <v>100318</v>
      </c>
      <c r="B6290" s="6" t="s">
        <v>11709</v>
      </c>
      <c r="C6290" s="6" t="s">
        <v>11573</v>
      </c>
      <c r="D6290" s="11">
        <v>16132.17</v>
      </c>
      <c r="E6290" s="5" t="e">
        <f t="shared" si="98"/>
        <v>#REF!</v>
      </c>
    </row>
    <row r="6291" spans="1:5" ht="13.8" x14ac:dyDescent="0.3">
      <c r="A6291" s="6">
        <v>100319</v>
      </c>
      <c r="B6291" s="6" t="s">
        <v>11710</v>
      </c>
      <c r="C6291" s="6" t="s">
        <v>11573</v>
      </c>
      <c r="D6291" s="11">
        <v>15735.17</v>
      </c>
      <c r="E6291" s="5" t="e">
        <f t="shared" si="98"/>
        <v>#REF!</v>
      </c>
    </row>
    <row r="6292" spans="1:5" ht="13.8" x14ac:dyDescent="0.3">
      <c r="A6292" s="6">
        <v>100320</v>
      </c>
      <c r="B6292" s="6" t="s">
        <v>11711</v>
      </c>
      <c r="C6292" s="6" t="s">
        <v>11573</v>
      </c>
      <c r="D6292" s="11">
        <v>17729.86</v>
      </c>
      <c r="E6292" s="5" t="e">
        <f t="shared" si="98"/>
        <v>#REF!</v>
      </c>
    </row>
    <row r="6293" spans="1:5" ht="13.8" x14ac:dyDescent="0.3">
      <c r="A6293" s="6">
        <v>100321</v>
      </c>
      <c r="B6293" s="6" t="s">
        <v>11722</v>
      </c>
      <c r="C6293" s="6" t="s">
        <v>11573</v>
      </c>
      <c r="D6293" s="11">
        <v>3240.62</v>
      </c>
      <c r="E6293" s="5" t="e">
        <f t="shared" si="98"/>
        <v>#REF!</v>
      </c>
    </row>
    <row r="6294" spans="1:5" ht="13.8" x14ac:dyDescent="0.3">
      <c r="A6294" s="6">
        <v>100533</v>
      </c>
      <c r="B6294" s="6" t="s">
        <v>11723</v>
      </c>
      <c r="C6294" s="6" t="s">
        <v>5858</v>
      </c>
      <c r="D6294" s="10">
        <v>26.64</v>
      </c>
      <c r="E6294" s="5" t="e">
        <f t="shared" si="98"/>
        <v>#REF!</v>
      </c>
    </row>
    <row r="6295" spans="1:5" ht="13.8" x14ac:dyDescent="0.3">
      <c r="A6295" s="6">
        <v>100534</v>
      </c>
      <c r="B6295" s="6" t="s">
        <v>11723</v>
      </c>
      <c r="C6295" s="6" t="s">
        <v>11573</v>
      </c>
      <c r="D6295" s="11">
        <v>4685.3</v>
      </c>
      <c r="E6295" s="5" t="e">
        <f t="shared" si="98"/>
        <v>#REF!</v>
      </c>
    </row>
    <row r="6296" spans="1:5" ht="13.8" x14ac:dyDescent="0.3">
      <c r="A6296" s="6">
        <v>100535</v>
      </c>
      <c r="B6296" s="6" t="s">
        <v>11724</v>
      </c>
      <c r="C6296" s="6" t="s">
        <v>5858</v>
      </c>
      <c r="D6296" s="10">
        <v>0.31</v>
      </c>
      <c r="E6296" s="5" t="e">
        <f t="shared" si="98"/>
        <v>#REF!</v>
      </c>
    </row>
    <row r="6297" spans="1:5" ht="13.8" x14ac:dyDescent="0.3">
      <c r="A6297" s="6">
        <v>100536</v>
      </c>
      <c r="B6297" s="6" t="s">
        <v>11725</v>
      </c>
      <c r="C6297" s="6" t="s">
        <v>11573</v>
      </c>
      <c r="D6297" s="10">
        <v>42.32</v>
      </c>
      <c r="E6297" s="5" t="e">
        <f t="shared" si="98"/>
        <v>#REF!</v>
      </c>
    </row>
  </sheetData>
  <mergeCells count="3">
    <mergeCell ref="A1:E1"/>
    <mergeCell ref="A2:E2"/>
    <mergeCell ref="A3:E3"/>
  </mergeCells>
  <pageMargins left="0.78740157499999996" right="0.78740157499999996" top="0.984251969" bottom="0.984251969" header="0.5" footer="0.5"/>
  <pageSetup orientation="portrait" horizontalDpi="300" verticalDpi="300" copies="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5272"/>
  <sheetViews>
    <sheetView workbookViewId="0">
      <selection activeCell="F6" sqref="F6"/>
    </sheetView>
  </sheetViews>
  <sheetFormatPr defaultRowHeight="13.2" x14ac:dyDescent="0.25"/>
  <cols>
    <col min="1" max="1" width="10.5546875" style="5" customWidth="1"/>
    <col min="2" max="2" width="78.109375" style="5" customWidth="1"/>
    <col min="3" max="3" width="21.109375" style="5" customWidth="1"/>
    <col min="4" max="4" width="22.33203125" style="5" customWidth="1"/>
    <col min="5" max="255" width="9.109375" style="5"/>
    <col min="256" max="256" width="10.5546875" style="5" customWidth="1"/>
    <col min="257" max="257" width="78.109375" style="5" customWidth="1"/>
    <col min="258" max="258" width="21.109375" style="5" customWidth="1"/>
    <col min="259" max="259" width="18.6640625" style="5" customWidth="1"/>
    <col min="260" max="260" width="22.33203125" style="5" customWidth="1"/>
    <col min="261" max="511" width="9.109375" style="5"/>
    <col min="512" max="512" width="10.5546875" style="5" customWidth="1"/>
    <col min="513" max="513" width="78.109375" style="5" customWidth="1"/>
    <col min="514" max="514" width="21.109375" style="5" customWidth="1"/>
    <col min="515" max="515" width="18.6640625" style="5" customWidth="1"/>
    <col min="516" max="516" width="22.33203125" style="5" customWidth="1"/>
    <col min="517" max="767" width="9.109375" style="5"/>
    <col min="768" max="768" width="10.5546875" style="5" customWidth="1"/>
    <col min="769" max="769" width="78.109375" style="5" customWidth="1"/>
    <col min="770" max="770" width="21.109375" style="5" customWidth="1"/>
    <col min="771" max="771" width="18.6640625" style="5" customWidth="1"/>
    <col min="772" max="772" width="22.33203125" style="5" customWidth="1"/>
    <col min="773" max="1023" width="9.109375" style="5"/>
    <col min="1024" max="1024" width="10.5546875" style="5" customWidth="1"/>
    <col min="1025" max="1025" width="78.109375" style="5" customWidth="1"/>
    <col min="1026" max="1026" width="21.109375" style="5" customWidth="1"/>
    <col min="1027" max="1027" width="18.6640625" style="5" customWidth="1"/>
    <col min="1028" max="1028" width="22.33203125" style="5" customWidth="1"/>
    <col min="1029" max="1279" width="9.109375" style="5"/>
    <col min="1280" max="1280" width="10.5546875" style="5" customWidth="1"/>
    <col min="1281" max="1281" width="78.109375" style="5" customWidth="1"/>
    <col min="1282" max="1282" width="21.109375" style="5" customWidth="1"/>
    <col min="1283" max="1283" width="18.6640625" style="5" customWidth="1"/>
    <col min="1284" max="1284" width="22.33203125" style="5" customWidth="1"/>
    <col min="1285" max="1535" width="9.109375" style="5"/>
    <col min="1536" max="1536" width="10.5546875" style="5" customWidth="1"/>
    <col min="1537" max="1537" width="78.109375" style="5" customWidth="1"/>
    <col min="1538" max="1538" width="21.109375" style="5" customWidth="1"/>
    <col min="1539" max="1539" width="18.6640625" style="5" customWidth="1"/>
    <col min="1540" max="1540" width="22.33203125" style="5" customWidth="1"/>
    <col min="1541" max="1791" width="9.109375" style="5"/>
    <col min="1792" max="1792" width="10.5546875" style="5" customWidth="1"/>
    <col min="1793" max="1793" width="78.109375" style="5" customWidth="1"/>
    <col min="1794" max="1794" width="21.109375" style="5" customWidth="1"/>
    <col min="1795" max="1795" width="18.6640625" style="5" customWidth="1"/>
    <col min="1796" max="1796" width="22.33203125" style="5" customWidth="1"/>
    <col min="1797" max="2047" width="9.109375" style="5"/>
    <col min="2048" max="2048" width="10.5546875" style="5" customWidth="1"/>
    <col min="2049" max="2049" width="78.109375" style="5" customWidth="1"/>
    <col min="2050" max="2050" width="21.109375" style="5" customWidth="1"/>
    <col min="2051" max="2051" width="18.6640625" style="5" customWidth="1"/>
    <col min="2052" max="2052" width="22.33203125" style="5" customWidth="1"/>
    <col min="2053" max="2303" width="9.109375" style="5"/>
    <col min="2304" max="2304" width="10.5546875" style="5" customWidth="1"/>
    <col min="2305" max="2305" width="78.109375" style="5" customWidth="1"/>
    <col min="2306" max="2306" width="21.109375" style="5" customWidth="1"/>
    <col min="2307" max="2307" width="18.6640625" style="5" customWidth="1"/>
    <col min="2308" max="2308" width="22.33203125" style="5" customWidth="1"/>
    <col min="2309" max="2559" width="9.109375" style="5"/>
    <col min="2560" max="2560" width="10.5546875" style="5" customWidth="1"/>
    <col min="2561" max="2561" width="78.109375" style="5" customWidth="1"/>
    <col min="2562" max="2562" width="21.109375" style="5" customWidth="1"/>
    <col min="2563" max="2563" width="18.6640625" style="5" customWidth="1"/>
    <col min="2564" max="2564" width="22.33203125" style="5" customWidth="1"/>
    <col min="2565" max="2815" width="9.109375" style="5"/>
    <col min="2816" max="2816" width="10.5546875" style="5" customWidth="1"/>
    <col min="2817" max="2817" width="78.109375" style="5" customWidth="1"/>
    <col min="2818" max="2818" width="21.109375" style="5" customWidth="1"/>
    <col min="2819" max="2819" width="18.6640625" style="5" customWidth="1"/>
    <col min="2820" max="2820" width="22.33203125" style="5" customWidth="1"/>
    <col min="2821" max="3071" width="9.109375" style="5"/>
    <col min="3072" max="3072" width="10.5546875" style="5" customWidth="1"/>
    <col min="3073" max="3073" width="78.109375" style="5" customWidth="1"/>
    <col min="3074" max="3074" width="21.109375" style="5" customWidth="1"/>
    <col min="3075" max="3075" width="18.6640625" style="5" customWidth="1"/>
    <col min="3076" max="3076" width="22.33203125" style="5" customWidth="1"/>
    <col min="3077" max="3327" width="9.109375" style="5"/>
    <col min="3328" max="3328" width="10.5546875" style="5" customWidth="1"/>
    <col min="3329" max="3329" width="78.109375" style="5" customWidth="1"/>
    <col min="3330" max="3330" width="21.109375" style="5" customWidth="1"/>
    <col min="3331" max="3331" width="18.6640625" style="5" customWidth="1"/>
    <col min="3332" max="3332" width="22.33203125" style="5" customWidth="1"/>
    <col min="3333" max="3583" width="9.109375" style="5"/>
    <col min="3584" max="3584" width="10.5546875" style="5" customWidth="1"/>
    <col min="3585" max="3585" width="78.109375" style="5" customWidth="1"/>
    <col min="3586" max="3586" width="21.109375" style="5" customWidth="1"/>
    <col min="3587" max="3587" width="18.6640625" style="5" customWidth="1"/>
    <col min="3588" max="3588" width="22.33203125" style="5" customWidth="1"/>
    <col min="3589" max="3839" width="9.109375" style="5"/>
    <col min="3840" max="3840" width="10.5546875" style="5" customWidth="1"/>
    <col min="3841" max="3841" width="78.109375" style="5" customWidth="1"/>
    <col min="3842" max="3842" width="21.109375" style="5" customWidth="1"/>
    <col min="3843" max="3843" width="18.6640625" style="5" customWidth="1"/>
    <col min="3844" max="3844" width="22.33203125" style="5" customWidth="1"/>
    <col min="3845" max="4095" width="9.109375" style="5"/>
    <col min="4096" max="4096" width="10.5546875" style="5" customWidth="1"/>
    <col min="4097" max="4097" width="78.109375" style="5" customWidth="1"/>
    <col min="4098" max="4098" width="21.109375" style="5" customWidth="1"/>
    <col min="4099" max="4099" width="18.6640625" style="5" customWidth="1"/>
    <col min="4100" max="4100" width="22.33203125" style="5" customWidth="1"/>
    <col min="4101" max="4351" width="9.109375" style="5"/>
    <col min="4352" max="4352" width="10.5546875" style="5" customWidth="1"/>
    <col min="4353" max="4353" width="78.109375" style="5" customWidth="1"/>
    <col min="4354" max="4354" width="21.109375" style="5" customWidth="1"/>
    <col min="4355" max="4355" width="18.6640625" style="5" customWidth="1"/>
    <col min="4356" max="4356" width="22.33203125" style="5" customWidth="1"/>
    <col min="4357" max="4607" width="9.109375" style="5"/>
    <col min="4608" max="4608" width="10.5546875" style="5" customWidth="1"/>
    <col min="4609" max="4609" width="78.109375" style="5" customWidth="1"/>
    <col min="4610" max="4610" width="21.109375" style="5" customWidth="1"/>
    <col min="4611" max="4611" width="18.6640625" style="5" customWidth="1"/>
    <col min="4612" max="4612" width="22.33203125" style="5" customWidth="1"/>
    <col min="4613" max="4863" width="9.109375" style="5"/>
    <col min="4864" max="4864" width="10.5546875" style="5" customWidth="1"/>
    <col min="4865" max="4865" width="78.109375" style="5" customWidth="1"/>
    <col min="4866" max="4866" width="21.109375" style="5" customWidth="1"/>
    <col min="4867" max="4867" width="18.6640625" style="5" customWidth="1"/>
    <col min="4868" max="4868" width="22.33203125" style="5" customWidth="1"/>
    <col min="4869" max="5119" width="9.109375" style="5"/>
    <col min="5120" max="5120" width="10.5546875" style="5" customWidth="1"/>
    <col min="5121" max="5121" width="78.109375" style="5" customWidth="1"/>
    <col min="5122" max="5122" width="21.109375" style="5" customWidth="1"/>
    <col min="5123" max="5123" width="18.6640625" style="5" customWidth="1"/>
    <col min="5124" max="5124" width="22.33203125" style="5" customWidth="1"/>
    <col min="5125" max="5375" width="9.109375" style="5"/>
    <col min="5376" max="5376" width="10.5546875" style="5" customWidth="1"/>
    <col min="5377" max="5377" width="78.109375" style="5" customWidth="1"/>
    <col min="5378" max="5378" width="21.109375" style="5" customWidth="1"/>
    <col min="5379" max="5379" width="18.6640625" style="5" customWidth="1"/>
    <col min="5380" max="5380" width="22.33203125" style="5" customWidth="1"/>
    <col min="5381" max="5631" width="9.109375" style="5"/>
    <col min="5632" max="5632" width="10.5546875" style="5" customWidth="1"/>
    <col min="5633" max="5633" width="78.109375" style="5" customWidth="1"/>
    <col min="5634" max="5634" width="21.109375" style="5" customWidth="1"/>
    <col min="5635" max="5635" width="18.6640625" style="5" customWidth="1"/>
    <col min="5636" max="5636" width="22.33203125" style="5" customWidth="1"/>
    <col min="5637" max="5887" width="9.109375" style="5"/>
    <col min="5888" max="5888" width="10.5546875" style="5" customWidth="1"/>
    <col min="5889" max="5889" width="78.109375" style="5" customWidth="1"/>
    <col min="5890" max="5890" width="21.109375" style="5" customWidth="1"/>
    <col min="5891" max="5891" width="18.6640625" style="5" customWidth="1"/>
    <col min="5892" max="5892" width="22.33203125" style="5" customWidth="1"/>
    <col min="5893" max="6143" width="9.109375" style="5"/>
    <col min="6144" max="6144" width="10.5546875" style="5" customWidth="1"/>
    <col min="6145" max="6145" width="78.109375" style="5" customWidth="1"/>
    <col min="6146" max="6146" width="21.109375" style="5" customWidth="1"/>
    <col min="6147" max="6147" width="18.6640625" style="5" customWidth="1"/>
    <col min="6148" max="6148" width="22.33203125" style="5" customWidth="1"/>
    <col min="6149" max="6399" width="9.109375" style="5"/>
    <col min="6400" max="6400" width="10.5546875" style="5" customWidth="1"/>
    <col min="6401" max="6401" width="78.109375" style="5" customWidth="1"/>
    <col min="6402" max="6402" width="21.109375" style="5" customWidth="1"/>
    <col min="6403" max="6403" width="18.6640625" style="5" customWidth="1"/>
    <col min="6404" max="6404" width="22.33203125" style="5" customWidth="1"/>
    <col min="6405" max="6655" width="9.109375" style="5"/>
    <col min="6656" max="6656" width="10.5546875" style="5" customWidth="1"/>
    <col min="6657" max="6657" width="78.109375" style="5" customWidth="1"/>
    <col min="6658" max="6658" width="21.109375" style="5" customWidth="1"/>
    <col min="6659" max="6659" width="18.6640625" style="5" customWidth="1"/>
    <col min="6660" max="6660" width="22.33203125" style="5" customWidth="1"/>
    <col min="6661" max="6911" width="9.109375" style="5"/>
    <col min="6912" max="6912" width="10.5546875" style="5" customWidth="1"/>
    <col min="6913" max="6913" width="78.109375" style="5" customWidth="1"/>
    <col min="6914" max="6914" width="21.109375" style="5" customWidth="1"/>
    <col min="6915" max="6915" width="18.6640625" style="5" customWidth="1"/>
    <col min="6916" max="6916" width="22.33203125" style="5" customWidth="1"/>
    <col min="6917" max="7167" width="9.109375" style="5"/>
    <col min="7168" max="7168" width="10.5546875" style="5" customWidth="1"/>
    <col min="7169" max="7169" width="78.109375" style="5" customWidth="1"/>
    <col min="7170" max="7170" width="21.109375" style="5" customWidth="1"/>
    <col min="7171" max="7171" width="18.6640625" style="5" customWidth="1"/>
    <col min="7172" max="7172" width="22.33203125" style="5" customWidth="1"/>
    <col min="7173" max="7423" width="9.109375" style="5"/>
    <col min="7424" max="7424" width="10.5546875" style="5" customWidth="1"/>
    <col min="7425" max="7425" width="78.109375" style="5" customWidth="1"/>
    <col min="7426" max="7426" width="21.109375" style="5" customWidth="1"/>
    <col min="7427" max="7427" width="18.6640625" style="5" customWidth="1"/>
    <col min="7428" max="7428" width="22.33203125" style="5" customWidth="1"/>
    <col min="7429" max="7679" width="9.109375" style="5"/>
    <col min="7680" max="7680" width="10.5546875" style="5" customWidth="1"/>
    <col min="7681" max="7681" width="78.109375" style="5" customWidth="1"/>
    <col min="7682" max="7682" width="21.109375" style="5" customWidth="1"/>
    <col min="7683" max="7683" width="18.6640625" style="5" customWidth="1"/>
    <col min="7684" max="7684" width="22.33203125" style="5" customWidth="1"/>
    <col min="7685" max="7935" width="9.109375" style="5"/>
    <col min="7936" max="7936" width="10.5546875" style="5" customWidth="1"/>
    <col min="7937" max="7937" width="78.109375" style="5" customWidth="1"/>
    <col min="7938" max="7938" width="21.109375" style="5" customWidth="1"/>
    <col min="7939" max="7939" width="18.6640625" style="5" customWidth="1"/>
    <col min="7940" max="7940" width="22.33203125" style="5" customWidth="1"/>
    <col min="7941" max="8191" width="9.109375" style="5"/>
    <col min="8192" max="8192" width="10.5546875" style="5" customWidth="1"/>
    <col min="8193" max="8193" width="78.109375" style="5" customWidth="1"/>
    <col min="8194" max="8194" width="21.109375" style="5" customWidth="1"/>
    <col min="8195" max="8195" width="18.6640625" style="5" customWidth="1"/>
    <col min="8196" max="8196" width="22.33203125" style="5" customWidth="1"/>
    <col min="8197" max="8447" width="9.109375" style="5"/>
    <col min="8448" max="8448" width="10.5546875" style="5" customWidth="1"/>
    <col min="8449" max="8449" width="78.109375" style="5" customWidth="1"/>
    <col min="8450" max="8450" width="21.109375" style="5" customWidth="1"/>
    <col min="8451" max="8451" width="18.6640625" style="5" customWidth="1"/>
    <col min="8452" max="8452" width="22.33203125" style="5" customWidth="1"/>
    <col min="8453" max="8703" width="9.109375" style="5"/>
    <col min="8704" max="8704" width="10.5546875" style="5" customWidth="1"/>
    <col min="8705" max="8705" width="78.109375" style="5" customWidth="1"/>
    <col min="8706" max="8706" width="21.109375" style="5" customWidth="1"/>
    <col min="8707" max="8707" width="18.6640625" style="5" customWidth="1"/>
    <col min="8708" max="8708" width="22.33203125" style="5" customWidth="1"/>
    <col min="8709" max="8959" width="9.109375" style="5"/>
    <col min="8960" max="8960" width="10.5546875" style="5" customWidth="1"/>
    <col min="8961" max="8961" width="78.109375" style="5" customWidth="1"/>
    <col min="8962" max="8962" width="21.109375" style="5" customWidth="1"/>
    <col min="8963" max="8963" width="18.6640625" style="5" customWidth="1"/>
    <col min="8964" max="8964" width="22.33203125" style="5" customWidth="1"/>
    <col min="8965" max="9215" width="9.109375" style="5"/>
    <col min="9216" max="9216" width="10.5546875" style="5" customWidth="1"/>
    <col min="9217" max="9217" width="78.109375" style="5" customWidth="1"/>
    <col min="9218" max="9218" width="21.109375" style="5" customWidth="1"/>
    <col min="9219" max="9219" width="18.6640625" style="5" customWidth="1"/>
    <col min="9220" max="9220" width="22.33203125" style="5" customWidth="1"/>
    <col min="9221" max="9471" width="9.109375" style="5"/>
    <col min="9472" max="9472" width="10.5546875" style="5" customWidth="1"/>
    <col min="9473" max="9473" width="78.109375" style="5" customWidth="1"/>
    <col min="9474" max="9474" width="21.109375" style="5" customWidth="1"/>
    <col min="9475" max="9475" width="18.6640625" style="5" customWidth="1"/>
    <col min="9476" max="9476" width="22.33203125" style="5" customWidth="1"/>
    <col min="9477" max="9727" width="9.109375" style="5"/>
    <col min="9728" max="9728" width="10.5546875" style="5" customWidth="1"/>
    <col min="9729" max="9729" width="78.109375" style="5" customWidth="1"/>
    <col min="9730" max="9730" width="21.109375" style="5" customWidth="1"/>
    <col min="9731" max="9731" width="18.6640625" style="5" customWidth="1"/>
    <col min="9732" max="9732" width="22.33203125" style="5" customWidth="1"/>
    <col min="9733" max="9983" width="9.109375" style="5"/>
    <col min="9984" max="9984" width="10.5546875" style="5" customWidth="1"/>
    <col min="9985" max="9985" width="78.109375" style="5" customWidth="1"/>
    <col min="9986" max="9986" width="21.109375" style="5" customWidth="1"/>
    <col min="9987" max="9987" width="18.6640625" style="5" customWidth="1"/>
    <col min="9988" max="9988" width="22.33203125" style="5" customWidth="1"/>
    <col min="9989" max="10239" width="9.109375" style="5"/>
    <col min="10240" max="10240" width="10.5546875" style="5" customWidth="1"/>
    <col min="10241" max="10241" width="78.109375" style="5" customWidth="1"/>
    <col min="10242" max="10242" width="21.109375" style="5" customWidth="1"/>
    <col min="10243" max="10243" width="18.6640625" style="5" customWidth="1"/>
    <col min="10244" max="10244" width="22.33203125" style="5" customWidth="1"/>
    <col min="10245" max="10495" width="9.109375" style="5"/>
    <col min="10496" max="10496" width="10.5546875" style="5" customWidth="1"/>
    <col min="10497" max="10497" width="78.109375" style="5" customWidth="1"/>
    <col min="10498" max="10498" width="21.109375" style="5" customWidth="1"/>
    <col min="10499" max="10499" width="18.6640625" style="5" customWidth="1"/>
    <col min="10500" max="10500" width="22.33203125" style="5" customWidth="1"/>
    <col min="10501" max="10751" width="9.109375" style="5"/>
    <col min="10752" max="10752" width="10.5546875" style="5" customWidth="1"/>
    <col min="10753" max="10753" width="78.109375" style="5" customWidth="1"/>
    <col min="10754" max="10754" width="21.109375" style="5" customWidth="1"/>
    <col min="10755" max="10755" width="18.6640625" style="5" customWidth="1"/>
    <col min="10756" max="10756" width="22.33203125" style="5" customWidth="1"/>
    <col min="10757" max="11007" width="9.109375" style="5"/>
    <col min="11008" max="11008" width="10.5546875" style="5" customWidth="1"/>
    <col min="11009" max="11009" width="78.109375" style="5" customWidth="1"/>
    <col min="11010" max="11010" width="21.109375" style="5" customWidth="1"/>
    <col min="11011" max="11011" width="18.6640625" style="5" customWidth="1"/>
    <col min="11012" max="11012" width="22.33203125" style="5" customWidth="1"/>
    <col min="11013" max="11263" width="9.109375" style="5"/>
    <col min="11264" max="11264" width="10.5546875" style="5" customWidth="1"/>
    <col min="11265" max="11265" width="78.109375" style="5" customWidth="1"/>
    <col min="11266" max="11266" width="21.109375" style="5" customWidth="1"/>
    <col min="11267" max="11267" width="18.6640625" style="5" customWidth="1"/>
    <col min="11268" max="11268" width="22.33203125" style="5" customWidth="1"/>
    <col min="11269" max="11519" width="9.109375" style="5"/>
    <col min="11520" max="11520" width="10.5546875" style="5" customWidth="1"/>
    <col min="11521" max="11521" width="78.109375" style="5" customWidth="1"/>
    <col min="11522" max="11522" width="21.109375" style="5" customWidth="1"/>
    <col min="11523" max="11523" width="18.6640625" style="5" customWidth="1"/>
    <col min="11524" max="11524" width="22.33203125" style="5" customWidth="1"/>
    <col min="11525" max="11775" width="9.109375" style="5"/>
    <col min="11776" max="11776" width="10.5546875" style="5" customWidth="1"/>
    <col min="11777" max="11777" width="78.109375" style="5" customWidth="1"/>
    <col min="11778" max="11778" width="21.109375" style="5" customWidth="1"/>
    <col min="11779" max="11779" width="18.6640625" style="5" customWidth="1"/>
    <col min="11780" max="11780" width="22.33203125" style="5" customWidth="1"/>
    <col min="11781" max="12031" width="9.109375" style="5"/>
    <col min="12032" max="12032" width="10.5546875" style="5" customWidth="1"/>
    <col min="12033" max="12033" width="78.109375" style="5" customWidth="1"/>
    <col min="12034" max="12034" width="21.109375" style="5" customWidth="1"/>
    <col min="12035" max="12035" width="18.6640625" style="5" customWidth="1"/>
    <col min="12036" max="12036" width="22.33203125" style="5" customWidth="1"/>
    <col min="12037" max="12287" width="9.109375" style="5"/>
    <col min="12288" max="12288" width="10.5546875" style="5" customWidth="1"/>
    <col min="12289" max="12289" width="78.109375" style="5" customWidth="1"/>
    <col min="12290" max="12290" width="21.109375" style="5" customWidth="1"/>
    <col min="12291" max="12291" width="18.6640625" style="5" customWidth="1"/>
    <col min="12292" max="12292" width="22.33203125" style="5" customWidth="1"/>
    <col min="12293" max="12543" width="9.109375" style="5"/>
    <col min="12544" max="12544" width="10.5546875" style="5" customWidth="1"/>
    <col min="12545" max="12545" width="78.109375" style="5" customWidth="1"/>
    <col min="12546" max="12546" width="21.109375" style="5" customWidth="1"/>
    <col min="12547" max="12547" width="18.6640625" style="5" customWidth="1"/>
    <col min="12548" max="12548" width="22.33203125" style="5" customWidth="1"/>
    <col min="12549" max="12799" width="9.109375" style="5"/>
    <col min="12800" max="12800" width="10.5546875" style="5" customWidth="1"/>
    <col min="12801" max="12801" width="78.109375" style="5" customWidth="1"/>
    <col min="12802" max="12802" width="21.109375" style="5" customWidth="1"/>
    <col min="12803" max="12803" width="18.6640625" style="5" customWidth="1"/>
    <col min="12804" max="12804" width="22.33203125" style="5" customWidth="1"/>
    <col min="12805" max="13055" width="9.109375" style="5"/>
    <col min="13056" max="13056" width="10.5546875" style="5" customWidth="1"/>
    <col min="13057" max="13057" width="78.109375" style="5" customWidth="1"/>
    <col min="13058" max="13058" width="21.109375" style="5" customWidth="1"/>
    <col min="13059" max="13059" width="18.6640625" style="5" customWidth="1"/>
    <col min="13060" max="13060" width="22.33203125" style="5" customWidth="1"/>
    <col min="13061" max="13311" width="9.109375" style="5"/>
    <col min="13312" max="13312" width="10.5546875" style="5" customWidth="1"/>
    <col min="13313" max="13313" width="78.109375" style="5" customWidth="1"/>
    <col min="13314" max="13314" width="21.109375" style="5" customWidth="1"/>
    <col min="13315" max="13315" width="18.6640625" style="5" customWidth="1"/>
    <col min="13316" max="13316" width="22.33203125" style="5" customWidth="1"/>
    <col min="13317" max="13567" width="9.109375" style="5"/>
    <col min="13568" max="13568" width="10.5546875" style="5" customWidth="1"/>
    <col min="13569" max="13569" width="78.109375" style="5" customWidth="1"/>
    <col min="13570" max="13570" width="21.109375" style="5" customWidth="1"/>
    <col min="13571" max="13571" width="18.6640625" style="5" customWidth="1"/>
    <col min="13572" max="13572" width="22.33203125" style="5" customWidth="1"/>
    <col min="13573" max="13823" width="9.109375" style="5"/>
    <col min="13824" max="13824" width="10.5546875" style="5" customWidth="1"/>
    <col min="13825" max="13825" width="78.109375" style="5" customWidth="1"/>
    <col min="13826" max="13826" width="21.109375" style="5" customWidth="1"/>
    <col min="13827" max="13827" width="18.6640625" style="5" customWidth="1"/>
    <col min="13828" max="13828" width="22.33203125" style="5" customWidth="1"/>
    <col min="13829" max="14079" width="9.109375" style="5"/>
    <col min="14080" max="14080" width="10.5546875" style="5" customWidth="1"/>
    <col min="14081" max="14081" width="78.109375" style="5" customWidth="1"/>
    <col min="14082" max="14082" width="21.109375" style="5" customWidth="1"/>
    <col min="14083" max="14083" width="18.6640625" style="5" customWidth="1"/>
    <col min="14084" max="14084" width="22.33203125" style="5" customWidth="1"/>
    <col min="14085" max="14335" width="9.109375" style="5"/>
    <col min="14336" max="14336" width="10.5546875" style="5" customWidth="1"/>
    <col min="14337" max="14337" width="78.109375" style="5" customWidth="1"/>
    <col min="14338" max="14338" width="21.109375" style="5" customWidth="1"/>
    <col min="14339" max="14339" width="18.6640625" style="5" customWidth="1"/>
    <col min="14340" max="14340" width="22.33203125" style="5" customWidth="1"/>
    <col min="14341" max="14591" width="9.109375" style="5"/>
    <col min="14592" max="14592" width="10.5546875" style="5" customWidth="1"/>
    <col min="14593" max="14593" width="78.109375" style="5" customWidth="1"/>
    <col min="14594" max="14594" width="21.109375" style="5" customWidth="1"/>
    <col min="14595" max="14595" width="18.6640625" style="5" customWidth="1"/>
    <col min="14596" max="14596" width="22.33203125" style="5" customWidth="1"/>
    <col min="14597" max="14847" width="9.109375" style="5"/>
    <col min="14848" max="14848" width="10.5546875" style="5" customWidth="1"/>
    <col min="14849" max="14849" width="78.109375" style="5" customWidth="1"/>
    <col min="14850" max="14850" width="21.109375" style="5" customWidth="1"/>
    <col min="14851" max="14851" width="18.6640625" style="5" customWidth="1"/>
    <col min="14852" max="14852" width="22.33203125" style="5" customWidth="1"/>
    <col min="14853" max="15103" width="9.109375" style="5"/>
    <col min="15104" max="15104" width="10.5546875" style="5" customWidth="1"/>
    <col min="15105" max="15105" width="78.109375" style="5" customWidth="1"/>
    <col min="15106" max="15106" width="21.109375" style="5" customWidth="1"/>
    <col min="15107" max="15107" width="18.6640625" style="5" customWidth="1"/>
    <col min="15108" max="15108" width="22.33203125" style="5" customWidth="1"/>
    <col min="15109" max="15359" width="9.109375" style="5"/>
    <col min="15360" max="15360" width="10.5546875" style="5" customWidth="1"/>
    <col min="15361" max="15361" width="78.109375" style="5" customWidth="1"/>
    <col min="15362" max="15362" width="21.109375" style="5" customWidth="1"/>
    <col min="15363" max="15363" width="18.6640625" style="5" customWidth="1"/>
    <col min="15364" max="15364" width="22.33203125" style="5" customWidth="1"/>
    <col min="15365" max="15615" width="9.109375" style="5"/>
    <col min="15616" max="15616" width="10.5546875" style="5" customWidth="1"/>
    <col min="15617" max="15617" width="78.109375" style="5" customWidth="1"/>
    <col min="15618" max="15618" width="21.109375" style="5" customWidth="1"/>
    <col min="15619" max="15619" width="18.6640625" style="5" customWidth="1"/>
    <col min="15620" max="15620" width="22.33203125" style="5" customWidth="1"/>
    <col min="15621" max="15871" width="9.109375" style="5"/>
    <col min="15872" max="15872" width="10.5546875" style="5" customWidth="1"/>
    <col min="15873" max="15873" width="78.109375" style="5" customWidth="1"/>
    <col min="15874" max="15874" width="21.109375" style="5" customWidth="1"/>
    <col min="15875" max="15875" width="18.6640625" style="5" customWidth="1"/>
    <col min="15876" max="15876" width="22.33203125" style="5" customWidth="1"/>
    <col min="15877" max="16127" width="9.109375" style="5"/>
    <col min="16128" max="16128" width="10.5546875" style="5" customWidth="1"/>
    <col min="16129" max="16129" width="78.109375" style="5" customWidth="1"/>
    <col min="16130" max="16130" width="21.109375" style="5" customWidth="1"/>
    <col min="16131" max="16131" width="18.6640625" style="5" customWidth="1"/>
    <col min="16132" max="16132" width="22.33203125" style="5" customWidth="1"/>
    <col min="16133" max="16384" width="9.109375" style="5"/>
  </cols>
  <sheetData>
    <row r="1" spans="1:6" x14ac:dyDescent="0.25">
      <c r="A1" s="5" t="s">
        <v>4</v>
      </c>
    </row>
    <row r="2" spans="1:6" x14ac:dyDescent="0.25">
      <c r="A2" s="5" t="s">
        <v>5</v>
      </c>
    </row>
    <row r="3" spans="1:6" x14ac:dyDescent="0.25">
      <c r="A3" s="5" t="s">
        <v>6</v>
      </c>
    </row>
    <row r="4" spans="1:6" x14ac:dyDescent="0.25">
      <c r="A4" s="5" t="s">
        <v>7</v>
      </c>
    </row>
    <row r="5" spans="1:6" x14ac:dyDescent="0.25">
      <c r="A5" s="5" t="s">
        <v>8</v>
      </c>
      <c r="F5" s="7" t="e">
        <f>'PLANILHA - GLOBAL  '!#REF!</f>
        <v>#REF!</v>
      </c>
    </row>
    <row r="6" spans="1:6" x14ac:dyDescent="0.25">
      <c r="A6" s="5" t="s">
        <v>5</v>
      </c>
    </row>
    <row r="7" spans="1:6" x14ac:dyDescent="0.25">
      <c r="A7" s="5" t="s">
        <v>9</v>
      </c>
      <c r="B7" s="5" t="s">
        <v>10</v>
      </c>
      <c r="C7" s="5" t="s">
        <v>11</v>
      </c>
      <c r="D7" s="5" t="s">
        <v>12</v>
      </c>
    </row>
    <row r="8" spans="1:6" x14ac:dyDescent="0.25">
      <c r="A8" s="5">
        <v>41758</v>
      </c>
      <c r="B8" s="5" t="s">
        <v>13</v>
      </c>
      <c r="C8" s="5" t="s">
        <v>14</v>
      </c>
      <c r="D8" s="8">
        <v>135.30000000000001</v>
      </c>
      <c r="E8" s="5" t="e">
        <f>TRUNC(D8-(D8*$F$5),2)</f>
        <v>#REF!</v>
      </c>
    </row>
    <row r="9" spans="1:6" x14ac:dyDescent="0.25">
      <c r="A9" s="5">
        <v>1363</v>
      </c>
      <c r="B9" s="5" t="s">
        <v>15</v>
      </c>
      <c r="C9" s="5" t="s">
        <v>16</v>
      </c>
      <c r="D9" s="8">
        <v>18.89</v>
      </c>
      <c r="E9" s="5" t="e">
        <f t="shared" ref="E9:E72" si="0">TRUNC(D9-(D9*$F$5),2)</f>
        <v>#REF!</v>
      </c>
    </row>
    <row r="10" spans="1:6" x14ac:dyDescent="0.25">
      <c r="A10" s="5">
        <v>1344</v>
      </c>
      <c r="B10" s="5" t="s">
        <v>17</v>
      </c>
      <c r="C10" s="5" t="s">
        <v>14</v>
      </c>
      <c r="D10" s="8">
        <v>41.51</v>
      </c>
      <c r="E10" s="5" t="e">
        <f t="shared" si="0"/>
        <v>#REF!</v>
      </c>
    </row>
    <row r="11" spans="1:6" x14ac:dyDescent="0.25">
      <c r="A11" s="5">
        <v>1342</v>
      </c>
      <c r="B11" s="5" t="s">
        <v>18</v>
      </c>
      <c r="C11" s="5" t="s">
        <v>14</v>
      </c>
      <c r="D11" s="8">
        <v>73.38</v>
      </c>
      <c r="E11" s="5" t="e">
        <f t="shared" si="0"/>
        <v>#REF!</v>
      </c>
    </row>
    <row r="12" spans="1:6" x14ac:dyDescent="0.25">
      <c r="A12" s="5">
        <v>1349</v>
      </c>
      <c r="B12" s="5" t="s">
        <v>19</v>
      </c>
      <c r="C12" s="5" t="s">
        <v>14</v>
      </c>
      <c r="D12" s="8">
        <v>104.66</v>
      </c>
      <c r="E12" s="5" t="e">
        <f t="shared" si="0"/>
        <v>#REF!</v>
      </c>
    </row>
    <row r="13" spans="1:6" x14ac:dyDescent="0.25">
      <c r="A13" s="5">
        <v>1350</v>
      </c>
      <c r="B13" s="5" t="s">
        <v>20</v>
      </c>
      <c r="C13" s="5" t="s">
        <v>14</v>
      </c>
      <c r="D13" s="8">
        <v>40</v>
      </c>
      <c r="E13" s="5" t="e">
        <f t="shared" si="0"/>
        <v>#REF!</v>
      </c>
    </row>
    <row r="14" spans="1:6" x14ac:dyDescent="0.25">
      <c r="A14" s="5">
        <v>1357</v>
      </c>
      <c r="B14" s="5" t="s">
        <v>21</v>
      </c>
      <c r="C14" s="5" t="s">
        <v>14</v>
      </c>
      <c r="D14" s="8">
        <v>50.95</v>
      </c>
      <c r="E14" s="5" t="e">
        <f t="shared" si="0"/>
        <v>#REF!</v>
      </c>
    </row>
    <row r="15" spans="1:6" x14ac:dyDescent="0.25">
      <c r="A15" s="5">
        <v>1359</v>
      </c>
      <c r="B15" s="5" t="s">
        <v>22</v>
      </c>
      <c r="C15" s="5" t="s">
        <v>14</v>
      </c>
      <c r="D15" s="8">
        <v>78.72</v>
      </c>
      <c r="E15" s="5" t="e">
        <f t="shared" si="0"/>
        <v>#REF!</v>
      </c>
    </row>
    <row r="16" spans="1:6" x14ac:dyDescent="0.25">
      <c r="A16" s="5">
        <v>1351</v>
      </c>
      <c r="B16" s="5" t="s">
        <v>23</v>
      </c>
      <c r="C16" s="5" t="s">
        <v>14</v>
      </c>
      <c r="D16" s="8">
        <v>25.36</v>
      </c>
      <c r="E16" s="5" t="e">
        <f t="shared" si="0"/>
        <v>#REF!</v>
      </c>
    </row>
    <row r="17" spans="1:5" x14ac:dyDescent="0.25">
      <c r="A17" s="5">
        <v>3113</v>
      </c>
      <c r="B17" s="5" t="s">
        <v>24</v>
      </c>
      <c r="C17" s="5" t="s">
        <v>25</v>
      </c>
      <c r="D17" s="8">
        <v>59.03</v>
      </c>
      <c r="E17" s="5" t="e">
        <f t="shared" si="0"/>
        <v>#REF!</v>
      </c>
    </row>
    <row r="18" spans="1:5" x14ac:dyDescent="0.25">
      <c r="A18" s="5">
        <v>2404</v>
      </c>
      <c r="B18" s="5" t="s">
        <v>26</v>
      </c>
      <c r="C18" s="5" t="s">
        <v>16</v>
      </c>
      <c r="D18" s="8">
        <v>81.760000000000005</v>
      </c>
      <c r="E18" s="5" t="e">
        <f t="shared" si="0"/>
        <v>#REF!</v>
      </c>
    </row>
    <row r="19" spans="1:5" x14ac:dyDescent="0.25">
      <c r="A19" s="5">
        <v>2418</v>
      </c>
      <c r="B19" s="5" t="s">
        <v>27</v>
      </c>
      <c r="C19" s="5" t="s">
        <v>14</v>
      </c>
      <c r="D19" s="8">
        <v>12.44</v>
      </c>
      <c r="E19" s="5" t="e">
        <f t="shared" si="0"/>
        <v>#REF!</v>
      </c>
    </row>
    <row r="20" spans="1:5" x14ac:dyDescent="0.25">
      <c r="A20" s="5">
        <v>2720</v>
      </c>
      <c r="B20" s="5" t="s">
        <v>28</v>
      </c>
      <c r="C20" s="5" t="s">
        <v>29</v>
      </c>
      <c r="D20" s="8">
        <v>171.31</v>
      </c>
      <c r="E20" s="5" t="e">
        <f t="shared" si="0"/>
        <v>#REF!</v>
      </c>
    </row>
    <row r="21" spans="1:5" x14ac:dyDescent="0.25">
      <c r="A21" s="5">
        <v>2719</v>
      </c>
      <c r="B21" s="5" t="s">
        <v>30</v>
      </c>
      <c r="C21" s="5" t="s">
        <v>29</v>
      </c>
      <c r="D21" s="8">
        <v>145.15</v>
      </c>
      <c r="E21" s="5" t="e">
        <f t="shared" si="0"/>
        <v>#REF!</v>
      </c>
    </row>
    <row r="22" spans="1:5" x14ac:dyDescent="0.25">
      <c r="A22" s="5">
        <v>6086</v>
      </c>
      <c r="B22" s="5" t="s">
        <v>31</v>
      </c>
      <c r="C22" s="5" t="s">
        <v>32</v>
      </c>
      <c r="D22" s="8">
        <v>54.81</v>
      </c>
      <c r="E22" s="5" t="e">
        <f t="shared" si="0"/>
        <v>#REF!</v>
      </c>
    </row>
    <row r="23" spans="1:5" x14ac:dyDescent="0.25">
      <c r="A23" s="5">
        <v>38968</v>
      </c>
      <c r="B23" s="5" t="s">
        <v>33</v>
      </c>
      <c r="C23" s="5" t="s">
        <v>16</v>
      </c>
      <c r="D23" s="8">
        <v>336.94</v>
      </c>
      <c r="E23" s="5" t="e">
        <f t="shared" si="0"/>
        <v>#REF!</v>
      </c>
    </row>
    <row r="24" spans="1:5" x14ac:dyDescent="0.25">
      <c r="A24" s="5">
        <v>3378</v>
      </c>
      <c r="B24" s="5" t="s">
        <v>34</v>
      </c>
      <c r="C24" s="5" t="s">
        <v>14</v>
      </c>
      <c r="D24" s="8">
        <v>57.01</v>
      </c>
      <c r="E24" s="5" t="e">
        <f t="shared" si="0"/>
        <v>#REF!</v>
      </c>
    </row>
    <row r="25" spans="1:5" x14ac:dyDescent="0.25">
      <c r="A25" s="5">
        <v>3380</v>
      </c>
      <c r="B25" s="5" t="s">
        <v>35</v>
      </c>
      <c r="C25" s="5" t="s">
        <v>14</v>
      </c>
      <c r="D25" s="8">
        <v>39.909999999999997</v>
      </c>
      <c r="E25" s="5" t="e">
        <f t="shared" si="0"/>
        <v>#REF!</v>
      </c>
    </row>
    <row r="26" spans="1:5" x14ac:dyDescent="0.25">
      <c r="A26" s="5">
        <v>3379</v>
      </c>
      <c r="B26" s="5" t="s">
        <v>36</v>
      </c>
      <c r="C26" s="5" t="s">
        <v>14</v>
      </c>
      <c r="D26" s="8">
        <v>38.53</v>
      </c>
      <c r="E26" s="5" t="e">
        <f t="shared" si="0"/>
        <v>#REF!</v>
      </c>
    </row>
    <row r="27" spans="1:5" x14ac:dyDescent="0.25">
      <c r="A27" s="5">
        <v>615</v>
      </c>
      <c r="B27" s="5" t="s">
        <v>37</v>
      </c>
      <c r="C27" s="5" t="s">
        <v>16</v>
      </c>
      <c r="D27" s="8">
        <v>398.39</v>
      </c>
      <c r="E27" s="5" t="e">
        <f t="shared" si="0"/>
        <v>#REF!</v>
      </c>
    </row>
    <row r="28" spans="1:5" x14ac:dyDescent="0.25">
      <c r="A28" s="5">
        <v>606</v>
      </c>
      <c r="B28" s="5" t="s">
        <v>38</v>
      </c>
      <c r="C28" s="5" t="s">
        <v>16</v>
      </c>
      <c r="D28" s="8">
        <v>625.83000000000004</v>
      </c>
      <c r="E28" s="5" t="e">
        <f t="shared" si="0"/>
        <v>#REF!</v>
      </c>
    </row>
    <row r="29" spans="1:5" x14ac:dyDescent="0.25">
      <c r="A29" s="5">
        <v>11193</v>
      </c>
      <c r="B29" s="5" t="s">
        <v>39</v>
      </c>
      <c r="C29" s="5" t="s">
        <v>16</v>
      </c>
      <c r="D29" s="8">
        <v>634.53</v>
      </c>
      <c r="E29" s="5" t="e">
        <f t="shared" si="0"/>
        <v>#REF!</v>
      </c>
    </row>
    <row r="30" spans="1:5" x14ac:dyDescent="0.25">
      <c r="A30" s="5">
        <v>11197</v>
      </c>
      <c r="B30" s="5" t="s">
        <v>40</v>
      </c>
      <c r="C30" s="5" t="s">
        <v>14</v>
      </c>
      <c r="D30" s="8">
        <v>868.99</v>
      </c>
      <c r="E30" s="5" t="e">
        <f t="shared" si="0"/>
        <v>#REF!</v>
      </c>
    </row>
    <row r="31" spans="1:5" x14ac:dyDescent="0.25">
      <c r="A31" s="5">
        <v>3346</v>
      </c>
      <c r="B31" s="5" t="s">
        <v>41</v>
      </c>
      <c r="C31" s="5" t="s">
        <v>29</v>
      </c>
      <c r="D31" s="8">
        <v>13.5</v>
      </c>
      <c r="E31" s="5" t="e">
        <f t="shared" si="0"/>
        <v>#REF!</v>
      </c>
    </row>
    <row r="32" spans="1:5" x14ac:dyDescent="0.25">
      <c r="A32" s="5">
        <v>3348</v>
      </c>
      <c r="B32" s="5" t="s">
        <v>42</v>
      </c>
      <c r="C32" s="5" t="s">
        <v>29</v>
      </c>
      <c r="D32" s="8">
        <v>16.149999999999999</v>
      </c>
      <c r="E32" s="5" t="e">
        <f t="shared" si="0"/>
        <v>#REF!</v>
      </c>
    </row>
    <row r="33" spans="1:5" x14ac:dyDescent="0.25">
      <c r="A33" s="5">
        <v>3345</v>
      </c>
      <c r="B33" s="5" t="s">
        <v>43</v>
      </c>
      <c r="C33" s="5" t="s">
        <v>29</v>
      </c>
      <c r="D33" s="8">
        <v>10.43</v>
      </c>
      <c r="E33" s="5" t="e">
        <f t="shared" si="0"/>
        <v>#REF!</v>
      </c>
    </row>
    <row r="34" spans="1:5" x14ac:dyDescent="0.25">
      <c r="A34" s="5">
        <v>39833</v>
      </c>
      <c r="B34" s="5" t="s">
        <v>44</v>
      </c>
      <c r="C34" s="5" t="s">
        <v>29</v>
      </c>
      <c r="D34" s="8">
        <v>22.12</v>
      </c>
      <c r="E34" s="5" t="e">
        <f t="shared" si="0"/>
        <v>#REF!</v>
      </c>
    </row>
    <row r="35" spans="1:5" x14ac:dyDescent="0.25">
      <c r="A35" s="5">
        <v>39834</v>
      </c>
      <c r="B35" s="5" t="s">
        <v>45</v>
      </c>
      <c r="C35" s="5" t="s">
        <v>29</v>
      </c>
      <c r="D35" s="8">
        <v>37.96</v>
      </c>
      <c r="E35" s="5" t="e">
        <f t="shared" si="0"/>
        <v>#REF!</v>
      </c>
    </row>
    <row r="36" spans="1:5" x14ac:dyDescent="0.25">
      <c r="A36" s="5">
        <v>39835</v>
      </c>
      <c r="B36" s="5" t="s">
        <v>46</v>
      </c>
      <c r="C36" s="5" t="s">
        <v>29</v>
      </c>
      <c r="D36" s="8">
        <v>46.28</v>
      </c>
      <c r="E36" s="5" t="e">
        <f t="shared" si="0"/>
        <v>#REF!</v>
      </c>
    </row>
    <row r="37" spans="1:5" x14ac:dyDescent="0.25">
      <c r="A37" s="5">
        <v>3779</v>
      </c>
      <c r="B37" s="5" t="s">
        <v>47</v>
      </c>
      <c r="C37" s="5" t="s">
        <v>48</v>
      </c>
      <c r="D37" s="8">
        <v>10.41</v>
      </c>
      <c r="E37" s="5" t="e">
        <f t="shared" si="0"/>
        <v>#REF!</v>
      </c>
    </row>
    <row r="38" spans="1:5" x14ac:dyDescent="0.25">
      <c r="A38" s="5">
        <v>13382</v>
      </c>
      <c r="B38" s="5" t="s">
        <v>49</v>
      </c>
      <c r="C38" s="5" t="s">
        <v>14</v>
      </c>
      <c r="D38" s="8">
        <v>236.88</v>
      </c>
      <c r="E38" s="5" t="e">
        <f t="shared" si="0"/>
        <v>#REF!</v>
      </c>
    </row>
    <row r="39" spans="1:5" x14ac:dyDescent="0.25">
      <c r="A39" s="5">
        <v>4051</v>
      </c>
      <c r="B39" s="5" t="s">
        <v>50</v>
      </c>
      <c r="C39" s="5" t="s">
        <v>51</v>
      </c>
      <c r="D39" s="8">
        <v>55.45</v>
      </c>
      <c r="E39" s="5" t="e">
        <f t="shared" si="0"/>
        <v>#REF!</v>
      </c>
    </row>
    <row r="40" spans="1:5" x14ac:dyDescent="0.25">
      <c r="A40" s="5">
        <v>4047</v>
      </c>
      <c r="B40" s="5" t="s">
        <v>50</v>
      </c>
      <c r="C40" s="5" t="s">
        <v>32</v>
      </c>
      <c r="D40" s="8">
        <v>11.09</v>
      </c>
      <c r="E40" s="5" t="e">
        <f t="shared" si="0"/>
        <v>#REF!</v>
      </c>
    </row>
    <row r="41" spans="1:5" x14ac:dyDescent="0.25">
      <c r="A41" s="5">
        <v>11367</v>
      </c>
      <c r="B41" s="5" t="s">
        <v>52</v>
      </c>
      <c r="C41" s="5" t="s">
        <v>16</v>
      </c>
      <c r="D41" s="8">
        <v>85.97</v>
      </c>
      <c r="E41" s="5" t="e">
        <f t="shared" si="0"/>
        <v>#REF!</v>
      </c>
    </row>
    <row r="42" spans="1:5" x14ac:dyDescent="0.25">
      <c r="A42" s="5">
        <v>11523</v>
      </c>
      <c r="B42" s="5" t="s">
        <v>53</v>
      </c>
      <c r="C42" s="5" t="s">
        <v>14</v>
      </c>
      <c r="D42" s="8">
        <v>12.76</v>
      </c>
      <c r="E42" s="5" t="e">
        <f t="shared" si="0"/>
        <v>#REF!</v>
      </c>
    </row>
    <row r="43" spans="1:5" x14ac:dyDescent="0.25">
      <c r="A43" s="5">
        <v>6204</v>
      </c>
      <c r="B43" s="5" t="s">
        <v>54</v>
      </c>
      <c r="C43" s="5" t="s">
        <v>48</v>
      </c>
      <c r="D43" s="8">
        <v>10.94</v>
      </c>
      <c r="E43" s="5" t="e">
        <f t="shared" si="0"/>
        <v>#REF!</v>
      </c>
    </row>
    <row r="44" spans="1:5" x14ac:dyDescent="0.25">
      <c r="A44" s="5">
        <v>6188</v>
      </c>
      <c r="B44" s="5" t="s">
        <v>55</v>
      </c>
      <c r="C44" s="5" t="s">
        <v>16</v>
      </c>
      <c r="D44" s="8">
        <v>39.83</v>
      </c>
      <c r="E44" s="5" t="e">
        <f t="shared" si="0"/>
        <v>#REF!</v>
      </c>
    </row>
    <row r="45" spans="1:5" x14ac:dyDescent="0.25">
      <c r="A45" s="5">
        <v>4126</v>
      </c>
      <c r="B45" s="5" t="s">
        <v>56</v>
      </c>
      <c r="C45" s="5" t="s">
        <v>14</v>
      </c>
      <c r="D45" s="8">
        <v>201.22</v>
      </c>
      <c r="E45" s="5" t="e">
        <f t="shared" si="0"/>
        <v>#REF!</v>
      </c>
    </row>
    <row r="46" spans="1:5" x14ac:dyDescent="0.25">
      <c r="A46" s="5">
        <v>7287</v>
      </c>
      <c r="B46" s="5" t="s">
        <v>57</v>
      </c>
      <c r="C46" s="5" t="s">
        <v>32</v>
      </c>
      <c r="D46" s="8">
        <v>67.05</v>
      </c>
      <c r="E46" s="5" t="e">
        <f t="shared" si="0"/>
        <v>#REF!</v>
      </c>
    </row>
    <row r="47" spans="1:5" x14ac:dyDescent="0.25">
      <c r="A47" s="5">
        <v>7347</v>
      </c>
      <c r="B47" s="5" t="s">
        <v>58</v>
      </c>
      <c r="C47" s="5" t="s">
        <v>32</v>
      </c>
      <c r="D47" s="8">
        <v>54.42</v>
      </c>
      <c r="E47" s="5" t="e">
        <f t="shared" si="0"/>
        <v>#REF!</v>
      </c>
    </row>
    <row r="48" spans="1:5" x14ac:dyDescent="0.25">
      <c r="A48" s="5">
        <v>7345</v>
      </c>
      <c r="B48" s="5" t="s">
        <v>59</v>
      </c>
      <c r="C48" s="5" t="s">
        <v>60</v>
      </c>
      <c r="D48" s="8">
        <v>19.579999999999998</v>
      </c>
      <c r="E48" s="5" t="e">
        <f t="shared" si="0"/>
        <v>#REF!</v>
      </c>
    </row>
    <row r="49" spans="1:5" x14ac:dyDescent="0.25">
      <c r="A49" s="5">
        <v>7344</v>
      </c>
      <c r="B49" s="5" t="s">
        <v>59</v>
      </c>
      <c r="C49" s="5" t="s">
        <v>32</v>
      </c>
      <c r="D49" s="8">
        <v>70.5</v>
      </c>
      <c r="E49" s="5" t="e">
        <f t="shared" si="0"/>
        <v>#REF!</v>
      </c>
    </row>
    <row r="50" spans="1:5" x14ac:dyDescent="0.25">
      <c r="A50" s="5">
        <v>40514</v>
      </c>
      <c r="B50" s="5" t="s">
        <v>61</v>
      </c>
      <c r="C50" s="5" t="s">
        <v>60</v>
      </c>
      <c r="D50" s="8">
        <v>22.76</v>
      </c>
      <c r="E50" s="5" t="e">
        <f t="shared" si="0"/>
        <v>#REF!</v>
      </c>
    </row>
    <row r="51" spans="1:5" x14ac:dyDescent="0.25">
      <c r="A51" s="5">
        <v>4487</v>
      </c>
      <c r="B51" s="5" t="s">
        <v>62</v>
      </c>
      <c r="C51" s="5" t="s">
        <v>48</v>
      </c>
      <c r="D51" s="8">
        <v>13.85</v>
      </c>
      <c r="E51" s="5" t="e">
        <f t="shared" si="0"/>
        <v>#REF!</v>
      </c>
    </row>
    <row r="52" spans="1:5" x14ac:dyDescent="0.25">
      <c r="A52" s="5">
        <v>11199</v>
      </c>
      <c r="B52" s="5" t="s">
        <v>63</v>
      </c>
      <c r="C52" s="5" t="s">
        <v>14</v>
      </c>
      <c r="D52" s="8">
        <v>898.01</v>
      </c>
      <c r="E52" s="5" t="e">
        <f t="shared" si="0"/>
        <v>#REF!</v>
      </c>
    </row>
    <row r="53" spans="1:5" x14ac:dyDescent="0.25">
      <c r="A53" s="5">
        <v>4053</v>
      </c>
      <c r="B53" s="5" t="s">
        <v>64</v>
      </c>
      <c r="C53" s="5" t="s">
        <v>32</v>
      </c>
      <c r="D53" s="8">
        <v>42.24</v>
      </c>
      <c r="E53" s="5" t="e">
        <f t="shared" si="0"/>
        <v>#REF!</v>
      </c>
    </row>
    <row r="54" spans="1:5" x14ac:dyDescent="0.25">
      <c r="A54" s="5">
        <v>4056</v>
      </c>
      <c r="B54" s="5" t="s">
        <v>65</v>
      </c>
      <c r="C54" s="5" t="s">
        <v>32</v>
      </c>
      <c r="D54" s="8">
        <v>22.21</v>
      </c>
      <c r="E54" s="5" t="e">
        <f t="shared" si="0"/>
        <v>#REF!</v>
      </c>
    </row>
    <row r="55" spans="1:5" x14ac:dyDescent="0.25">
      <c r="A55" s="5">
        <v>21136</v>
      </c>
      <c r="B55" s="5" t="s">
        <v>66</v>
      </c>
      <c r="C55" s="5" t="s">
        <v>48</v>
      </c>
      <c r="D55" s="8">
        <v>7.32</v>
      </c>
      <c r="E55" s="5" t="e">
        <f t="shared" si="0"/>
        <v>#REF!</v>
      </c>
    </row>
    <row r="56" spans="1:5" x14ac:dyDescent="0.25">
      <c r="A56" s="5">
        <v>21128</v>
      </c>
      <c r="B56" s="5" t="s">
        <v>67</v>
      </c>
      <c r="C56" s="5" t="s">
        <v>48</v>
      </c>
      <c r="D56" s="8">
        <v>5.67</v>
      </c>
      <c r="E56" s="5" t="e">
        <f t="shared" si="0"/>
        <v>#REF!</v>
      </c>
    </row>
    <row r="57" spans="1:5" x14ac:dyDescent="0.25">
      <c r="A57" s="5">
        <v>21130</v>
      </c>
      <c r="B57" s="5" t="s">
        <v>68</v>
      </c>
      <c r="C57" s="5" t="s">
        <v>48</v>
      </c>
      <c r="D57" s="8">
        <v>14.32</v>
      </c>
      <c r="E57" s="5" t="e">
        <f t="shared" si="0"/>
        <v>#REF!</v>
      </c>
    </row>
    <row r="58" spans="1:5" x14ac:dyDescent="0.25">
      <c r="A58" s="5">
        <v>21135</v>
      </c>
      <c r="B58" s="5" t="s">
        <v>69</v>
      </c>
      <c r="C58" s="5" t="s">
        <v>48</v>
      </c>
      <c r="D58" s="8">
        <v>14.09</v>
      </c>
      <c r="E58" s="5" t="e">
        <f t="shared" si="0"/>
        <v>#REF!</v>
      </c>
    </row>
    <row r="59" spans="1:5" x14ac:dyDescent="0.25">
      <c r="A59" s="5">
        <v>38605</v>
      </c>
      <c r="B59" s="5" t="s">
        <v>70</v>
      </c>
      <c r="C59" s="5" t="s">
        <v>14</v>
      </c>
      <c r="D59" s="8">
        <v>95.95</v>
      </c>
      <c r="E59" s="5" t="e">
        <f t="shared" si="0"/>
        <v>#REF!</v>
      </c>
    </row>
    <row r="60" spans="1:5" x14ac:dyDescent="0.25">
      <c r="A60" s="5">
        <v>11270</v>
      </c>
      <c r="B60" s="5" t="s">
        <v>71</v>
      </c>
      <c r="C60" s="5" t="s">
        <v>14</v>
      </c>
      <c r="D60" s="8">
        <v>1.22</v>
      </c>
      <c r="E60" s="5" t="e">
        <f t="shared" si="0"/>
        <v>#REF!</v>
      </c>
    </row>
    <row r="61" spans="1:5" x14ac:dyDescent="0.25">
      <c r="A61" s="5">
        <v>412</v>
      </c>
      <c r="B61" s="5" t="s">
        <v>72</v>
      </c>
      <c r="C61" s="5" t="s">
        <v>14</v>
      </c>
      <c r="D61" s="8">
        <v>0.72</v>
      </c>
      <c r="E61" s="5" t="e">
        <f t="shared" si="0"/>
        <v>#REF!</v>
      </c>
    </row>
    <row r="62" spans="1:5" x14ac:dyDescent="0.25">
      <c r="A62" s="5">
        <v>414</v>
      </c>
      <c r="B62" s="5" t="s">
        <v>73</v>
      </c>
      <c r="C62" s="5" t="s">
        <v>14</v>
      </c>
      <c r="D62" s="8">
        <v>0.04</v>
      </c>
      <c r="E62" s="5" t="e">
        <f t="shared" si="0"/>
        <v>#REF!</v>
      </c>
    </row>
    <row r="63" spans="1:5" x14ac:dyDescent="0.25">
      <c r="A63" s="5">
        <v>410</v>
      </c>
      <c r="B63" s="5" t="s">
        <v>74</v>
      </c>
      <c r="C63" s="5" t="s">
        <v>14</v>
      </c>
      <c r="D63" s="8">
        <v>0.11</v>
      </c>
      <c r="E63" s="5" t="e">
        <f t="shared" si="0"/>
        <v>#REF!</v>
      </c>
    </row>
    <row r="64" spans="1:5" x14ac:dyDescent="0.25">
      <c r="A64" s="5">
        <v>411</v>
      </c>
      <c r="B64" s="5" t="s">
        <v>75</v>
      </c>
      <c r="C64" s="5" t="s">
        <v>14</v>
      </c>
      <c r="D64" s="8">
        <v>0.14000000000000001</v>
      </c>
      <c r="E64" s="5" t="e">
        <f t="shared" si="0"/>
        <v>#REF!</v>
      </c>
    </row>
    <row r="65" spans="1:5" x14ac:dyDescent="0.25">
      <c r="A65" s="5">
        <v>408</v>
      </c>
      <c r="B65" s="5" t="s">
        <v>76</v>
      </c>
      <c r="C65" s="5" t="s">
        <v>14</v>
      </c>
      <c r="D65" s="8">
        <v>0.69</v>
      </c>
      <c r="E65" s="5" t="e">
        <f t="shared" si="0"/>
        <v>#REF!</v>
      </c>
    </row>
    <row r="66" spans="1:5" x14ac:dyDescent="0.25">
      <c r="A66" s="5">
        <v>39131</v>
      </c>
      <c r="B66" s="5" t="s">
        <v>77</v>
      </c>
      <c r="C66" s="5" t="s">
        <v>14</v>
      </c>
      <c r="D66" s="8">
        <v>3.14</v>
      </c>
      <c r="E66" s="5" t="e">
        <f t="shared" si="0"/>
        <v>#REF!</v>
      </c>
    </row>
    <row r="67" spans="1:5" x14ac:dyDescent="0.25">
      <c r="A67" s="5">
        <v>394</v>
      </c>
      <c r="B67" s="5" t="s">
        <v>78</v>
      </c>
      <c r="C67" s="5" t="s">
        <v>14</v>
      </c>
      <c r="D67" s="8">
        <v>3.18</v>
      </c>
      <c r="E67" s="5" t="e">
        <f t="shared" si="0"/>
        <v>#REF!</v>
      </c>
    </row>
    <row r="68" spans="1:5" x14ac:dyDescent="0.25">
      <c r="A68" s="5">
        <v>39130</v>
      </c>
      <c r="B68" s="5" t="s">
        <v>79</v>
      </c>
      <c r="C68" s="5" t="s">
        <v>14</v>
      </c>
      <c r="D68" s="8">
        <v>2.87</v>
      </c>
      <c r="E68" s="5" t="e">
        <f t="shared" si="0"/>
        <v>#REF!</v>
      </c>
    </row>
    <row r="69" spans="1:5" x14ac:dyDescent="0.25">
      <c r="A69" s="5">
        <v>395</v>
      </c>
      <c r="B69" s="5" t="s">
        <v>80</v>
      </c>
      <c r="C69" s="5" t="s">
        <v>14</v>
      </c>
      <c r="D69" s="8">
        <v>3.07</v>
      </c>
      <c r="E69" s="5" t="e">
        <f t="shared" si="0"/>
        <v>#REF!</v>
      </c>
    </row>
    <row r="70" spans="1:5" x14ac:dyDescent="0.25">
      <c r="A70" s="5">
        <v>39127</v>
      </c>
      <c r="B70" s="5" t="s">
        <v>81</v>
      </c>
      <c r="C70" s="5" t="s">
        <v>14</v>
      </c>
      <c r="D70" s="8">
        <v>1.51</v>
      </c>
      <c r="E70" s="5" t="e">
        <f t="shared" si="0"/>
        <v>#REF!</v>
      </c>
    </row>
    <row r="71" spans="1:5" x14ac:dyDescent="0.25">
      <c r="A71" s="5">
        <v>392</v>
      </c>
      <c r="B71" s="5" t="s">
        <v>82</v>
      </c>
      <c r="C71" s="5" t="s">
        <v>14</v>
      </c>
      <c r="D71" s="8">
        <v>1.55</v>
      </c>
      <c r="E71" s="5" t="e">
        <f t="shared" si="0"/>
        <v>#REF!</v>
      </c>
    </row>
    <row r="72" spans="1:5" x14ac:dyDescent="0.25">
      <c r="A72" s="5">
        <v>39129</v>
      </c>
      <c r="B72" s="5" t="s">
        <v>83</v>
      </c>
      <c r="C72" s="5" t="s">
        <v>14</v>
      </c>
      <c r="D72" s="8">
        <v>1.77</v>
      </c>
      <c r="E72" s="5" t="e">
        <f t="shared" si="0"/>
        <v>#REF!</v>
      </c>
    </row>
    <row r="73" spans="1:5" x14ac:dyDescent="0.25">
      <c r="A73" s="5">
        <v>393</v>
      </c>
      <c r="B73" s="5" t="s">
        <v>84</v>
      </c>
      <c r="C73" s="5" t="s">
        <v>14</v>
      </c>
      <c r="D73" s="8">
        <v>1.85</v>
      </c>
      <c r="E73" s="5" t="e">
        <f t="shared" ref="E73:E136" si="1">TRUNC(D73-(D73*$F$5),2)</f>
        <v>#REF!</v>
      </c>
    </row>
    <row r="74" spans="1:5" x14ac:dyDescent="0.25">
      <c r="A74" s="5">
        <v>39133</v>
      </c>
      <c r="B74" s="5" t="s">
        <v>85</v>
      </c>
      <c r="C74" s="5" t="s">
        <v>14</v>
      </c>
      <c r="D74" s="8">
        <v>4.13</v>
      </c>
      <c r="E74" s="5" t="e">
        <f t="shared" si="1"/>
        <v>#REF!</v>
      </c>
    </row>
    <row r="75" spans="1:5" x14ac:dyDescent="0.25">
      <c r="A75" s="5">
        <v>397</v>
      </c>
      <c r="B75" s="5" t="s">
        <v>86</v>
      </c>
      <c r="C75" s="5" t="s">
        <v>14</v>
      </c>
      <c r="D75" s="8">
        <v>4.5599999999999996</v>
      </c>
      <c r="E75" s="5" t="e">
        <f t="shared" si="1"/>
        <v>#REF!</v>
      </c>
    </row>
    <row r="76" spans="1:5" x14ac:dyDescent="0.25">
      <c r="A76" s="5">
        <v>39132</v>
      </c>
      <c r="B76" s="5" t="s">
        <v>87</v>
      </c>
      <c r="C76" s="5" t="s">
        <v>14</v>
      </c>
      <c r="D76" s="8">
        <v>3.3</v>
      </c>
      <c r="E76" s="5" t="e">
        <f t="shared" si="1"/>
        <v>#REF!</v>
      </c>
    </row>
    <row r="77" spans="1:5" x14ac:dyDescent="0.25">
      <c r="A77" s="5">
        <v>396</v>
      </c>
      <c r="B77" s="5" t="s">
        <v>88</v>
      </c>
      <c r="C77" s="5" t="s">
        <v>14</v>
      </c>
      <c r="D77" s="8">
        <v>3.54</v>
      </c>
      <c r="E77" s="5" t="e">
        <f t="shared" si="1"/>
        <v>#REF!</v>
      </c>
    </row>
    <row r="78" spans="1:5" x14ac:dyDescent="0.25">
      <c r="A78" s="5">
        <v>39135</v>
      </c>
      <c r="B78" s="5" t="s">
        <v>89</v>
      </c>
      <c r="C78" s="5" t="s">
        <v>14</v>
      </c>
      <c r="D78" s="8">
        <v>6.61</v>
      </c>
      <c r="E78" s="5" t="e">
        <f t="shared" si="1"/>
        <v>#REF!</v>
      </c>
    </row>
    <row r="79" spans="1:5" x14ac:dyDescent="0.25">
      <c r="A79" s="5">
        <v>39128</v>
      </c>
      <c r="B79" s="5" t="s">
        <v>90</v>
      </c>
      <c r="C79" s="5" t="s">
        <v>14</v>
      </c>
      <c r="D79" s="8">
        <v>1.65</v>
      </c>
      <c r="E79" s="5" t="e">
        <f t="shared" si="1"/>
        <v>#REF!</v>
      </c>
    </row>
    <row r="80" spans="1:5" x14ac:dyDescent="0.25">
      <c r="A80" s="5">
        <v>400</v>
      </c>
      <c r="B80" s="5" t="s">
        <v>91</v>
      </c>
      <c r="C80" s="5" t="s">
        <v>14</v>
      </c>
      <c r="D80" s="8">
        <v>1.61</v>
      </c>
      <c r="E80" s="5" t="e">
        <f t="shared" si="1"/>
        <v>#REF!</v>
      </c>
    </row>
    <row r="81" spans="1:5" x14ac:dyDescent="0.25">
      <c r="A81" s="5">
        <v>39125</v>
      </c>
      <c r="B81" s="5" t="s">
        <v>92</v>
      </c>
      <c r="C81" s="5" t="s">
        <v>14</v>
      </c>
      <c r="D81" s="8">
        <v>1.65</v>
      </c>
      <c r="E81" s="5" t="e">
        <f t="shared" si="1"/>
        <v>#REF!</v>
      </c>
    </row>
    <row r="82" spans="1:5" x14ac:dyDescent="0.25">
      <c r="A82" s="5">
        <v>39134</v>
      </c>
      <c r="B82" s="5" t="s">
        <v>93</v>
      </c>
      <c r="C82" s="5" t="s">
        <v>14</v>
      </c>
      <c r="D82" s="8">
        <v>5.51</v>
      </c>
      <c r="E82" s="5" t="e">
        <f t="shared" si="1"/>
        <v>#REF!</v>
      </c>
    </row>
    <row r="83" spans="1:5" x14ac:dyDescent="0.25">
      <c r="A83" s="5">
        <v>398</v>
      </c>
      <c r="B83" s="5" t="s">
        <v>94</v>
      </c>
      <c r="C83" s="5" t="s">
        <v>14</v>
      </c>
      <c r="D83" s="8">
        <v>5.07</v>
      </c>
      <c r="E83" s="5" t="e">
        <f t="shared" si="1"/>
        <v>#REF!</v>
      </c>
    </row>
    <row r="84" spans="1:5" x14ac:dyDescent="0.25">
      <c r="A84" s="5">
        <v>39126</v>
      </c>
      <c r="B84" s="5" t="s">
        <v>95</v>
      </c>
      <c r="C84" s="5" t="s">
        <v>14</v>
      </c>
      <c r="D84" s="8">
        <v>7.43</v>
      </c>
      <c r="E84" s="5" t="e">
        <f t="shared" si="1"/>
        <v>#REF!</v>
      </c>
    </row>
    <row r="85" spans="1:5" x14ac:dyDescent="0.25">
      <c r="A85" s="5">
        <v>399</v>
      </c>
      <c r="B85" s="5" t="s">
        <v>96</v>
      </c>
      <c r="C85" s="5" t="s">
        <v>14</v>
      </c>
      <c r="D85" s="8">
        <v>6.55</v>
      </c>
      <c r="E85" s="5" t="e">
        <f t="shared" si="1"/>
        <v>#REF!</v>
      </c>
    </row>
    <row r="86" spans="1:5" x14ac:dyDescent="0.25">
      <c r="A86" s="5">
        <v>39158</v>
      </c>
      <c r="B86" s="5" t="s">
        <v>97</v>
      </c>
      <c r="C86" s="5" t="s">
        <v>14</v>
      </c>
      <c r="D86" s="8">
        <v>17.59</v>
      </c>
      <c r="E86" s="5" t="e">
        <f t="shared" si="1"/>
        <v>#REF!</v>
      </c>
    </row>
    <row r="87" spans="1:5" x14ac:dyDescent="0.25">
      <c r="A87" s="5">
        <v>39141</v>
      </c>
      <c r="B87" s="5" t="s">
        <v>98</v>
      </c>
      <c r="C87" s="5" t="s">
        <v>14</v>
      </c>
      <c r="D87" s="8">
        <v>1.27</v>
      </c>
      <c r="E87" s="5" t="e">
        <f t="shared" si="1"/>
        <v>#REF!</v>
      </c>
    </row>
    <row r="88" spans="1:5" x14ac:dyDescent="0.25">
      <c r="A88" s="5">
        <v>39140</v>
      </c>
      <c r="B88" s="5" t="s">
        <v>99</v>
      </c>
      <c r="C88" s="5" t="s">
        <v>14</v>
      </c>
      <c r="D88" s="8">
        <v>1.1599999999999999</v>
      </c>
      <c r="E88" s="5" t="e">
        <f t="shared" si="1"/>
        <v>#REF!</v>
      </c>
    </row>
    <row r="89" spans="1:5" x14ac:dyDescent="0.25">
      <c r="A89" s="5">
        <v>39137</v>
      </c>
      <c r="B89" s="5" t="s">
        <v>100</v>
      </c>
      <c r="C89" s="5" t="s">
        <v>14</v>
      </c>
      <c r="D89" s="8">
        <v>0.66</v>
      </c>
      <c r="E89" s="5" t="e">
        <f t="shared" si="1"/>
        <v>#REF!</v>
      </c>
    </row>
    <row r="90" spans="1:5" x14ac:dyDescent="0.25">
      <c r="A90" s="5">
        <v>39139</v>
      </c>
      <c r="B90" s="5" t="s">
        <v>101</v>
      </c>
      <c r="C90" s="5" t="s">
        <v>14</v>
      </c>
      <c r="D90" s="8">
        <v>0.96</v>
      </c>
      <c r="E90" s="5" t="e">
        <f t="shared" si="1"/>
        <v>#REF!</v>
      </c>
    </row>
    <row r="91" spans="1:5" x14ac:dyDescent="0.25">
      <c r="A91" s="5">
        <v>39143</v>
      </c>
      <c r="B91" s="5" t="s">
        <v>102</v>
      </c>
      <c r="C91" s="5" t="s">
        <v>14</v>
      </c>
      <c r="D91" s="8">
        <v>2.63</v>
      </c>
      <c r="E91" s="5" t="e">
        <f t="shared" si="1"/>
        <v>#REF!</v>
      </c>
    </row>
    <row r="92" spans="1:5" x14ac:dyDescent="0.25">
      <c r="A92" s="5">
        <v>39142</v>
      </c>
      <c r="B92" s="5" t="s">
        <v>103</v>
      </c>
      <c r="C92" s="5" t="s">
        <v>14</v>
      </c>
      <c r="D92" s="8">
        <v>1.88</v>
      </c>
      <c r="E92" s="5" t="e">
        <f t="shared" si="1"/>
        <v>#REF!</v>
      </c>
    </row>
    <row r="93" spans="1:5" x14ac:dyDescent="0.25">
      <c r="A93" s="5">
        <v>39138</v>
      </c>
      <c r="B93" s="5" t="s">
        <v>104</v>
      </c>
      <c r="C93" s="5" t="s">
        <v>14</v>
      </c>
      <c r="D93" s="8">
        <v>0.7</v>
      </c>
      <c r="E93" s="5" t="e">
        <f t="shared" si="1"/>
        <v>#REF!</v>
      </c>
    </row>
    <row r="94" spans="1:5" x14ac:dyDescent="0.25">
      <c r="A94" s="5">
        <v>39136</v>
      </c>
      <c r="B94" s="5" t="s">
        <v>105</v>
      </c>
      <c r="C94" s="5" t="s">
        <v>14</v>
      </c>
      <c r="D94" s="8">
        <v>0.47</v>
      </c>
      <c r="E94" s="5" t="e">
        <f t="shared" si="1"/>
        <v>#REF!</v>
      </c>
    </row>
    <row r="95" spans="1:5" x14ac:dyDescent="0.25">
      <c r="A95" s="5">
        <v>39144</v>
      </c>
      <c r="B95" s="5" t="s">
        <v>106</v>
      </c>
      <c r="C95" s="5" t="s">
        <v>14</v>
      </c>
      <c r="D95" s="8">
        <v>3.07</v>
      </c>
      <c r="E95" s="5" t="e">
        <f t="shared" si="1"/>
        <v>#REF!</v>
      </c>
    </row>
    <row r="96" spans="1:5" x14ac:dyDescent="0.25">
      <c r="A96" s="5">
        <v>39145</v>
      </c>
      <c r="B96" s="5" t="s">
        <v>107</v>
      </c>
      <c r="C96" s="5" t="s">
        <v>14</v>
      </c>
      <c r="D96" s="8">
        <v>5.05</v>
      </c>
      <c r="E96" s="5" t="e">
        <f t="shared" si="1"/>
        <v>#REF!</v>
      </c>
    </row>
    <row r="97" spans="1:5" x14ac:dyDescent="0.25">
      <c r="A97" s="5">
        <v>12615</v>
      </c>
      <c r="B97" s="5" t="s">
        <v>108</v>
      </c>
      <c r="C97" s="5" t="s">
        <v>14</v>
      </c>
      <c r="D97" s="8">
        <v>3.32</v>
      </c>
      <c r="E97" s="5" t="e">
        <f t="shared" si="1"/>
        <v>#REF!</v>
      </c>
    </row>
    <row r="98" spans="1:5" x14ac:dyDescent="0.25">
      <c r="A98" s="5">
        <v>11927</v>
      </c>
      <c r="B98" s="5" t="s">
        <v>109</v>
      </c>
      <c r="C98" s="5" t="s">
        <v>14</v>
      </c>
      <c r="D98" s="8">
        <v>3.65</v>
      </c>
      <c r="E98" s="5" t="e">
        <f t="shared" si="1"/>
        <v>#REF!</v>
      </c>
    </row>
    <row r="99" spans="1:5" x14ac:dyDescent="0.25">
      <c r="A99" s="5">
        <v>11928</v>
      </c>
      <c r="B99" s="5" t="s">
        <v>110</v>
      </c>
      <c r="C99" s="5" t="s">
        <v>14</v>
      </c>
      <c r="D99" s="8">
        <v>4.18</v>
      </c>
      <c r="E99" s="5" t="e">
        <f t="shared" si="1"/>
        <v>#REF!</v>
      </c>
    </row>
    <row r="100" spans="1:5" x14ac:dyDescent="0.25">
      <c r="A100" s="5">
        <v>11929</v>
      </c>
      <c r="B100" s="5" t="s">
        <v>111</v>
      </c>
      <c r="C100" s="5" t="s">
        <v>14</v>
      </c>
      <c r="D100" s="8">
        <v>6.47</v>
      </c>
      <c r="E100" s="5" t="e">
        <f t="shared" si="1"/>
        <v>#REF!</v>
      </c>
    </row>
    <row r="101" spans="1:5" x14ac:dyDescent="0.25">
      <c r="A101" s="5">
        <v>36801</v>
      </c>
      <c r="B101" s="5" t="s">
        <v>112</v>
      </c>
      <c r="C101" s="5" t="s">
        <v>14</v>
      </c>
      <c r="D101" s="8">
        <v>21.22</v>
      </c>
      <c r="E101" s="5" t="e">
        <f t="shared" si="1"/>
        <v>#REF!</v>
      </c>
    </row>
    <row r="102" spans="1:5" x14ac:dyDescent="0.25">
      <c r="A102" s="5">
        <v>36246</v>
      </c>
      <c r="B102" s="5" t="s">
        <v>113</v>
      </c>
      <c r="C102" s="5" t="s">
        <v>48</v>
      </c>
      <c r="D102" s="8">
        <v>2.7</v>
      </c>
      <c r="E102" s="5" t="e">
        <f t="shared" si="1"/>
        <v>#REF!</v>
      </c>
    </row>
    <row r="103" spans="1:5" x14ac:dyDescent="0.25">
      <c r="A103" s="5">
        <v>37600</v>
      </c>
      <c r="B103" s="5" t="s">
        <v>114</v>
      </c>
      <c r="C103" s="5" t="s">
        <v>14</v>
      </c>
      <c r="D103" s="8">
        <v>62.83</v>
      </c>
      <c r="E103" s="5" t="e">
        <f t="shared" si="1"/>
        <v>#REF!</v>
      </c>
    </row>
    <row r="104" spans="1:5" x14ac:dyDescent="0.25">
      <c r="A104" s="5">
        <v>37599</v>
      </c>
      <c r="B104" s="5" t="s">
        <v>115</v>
      </c>
      <c r="C104" s="5" t="s">
        <v>14</v>
      </c>
      <c r="D104" s="8">
        <v>58.48</v>
      </c>
      <c r="E104" s="5" t="e">
        <f t="shared" si="1"/>
        <v>#REF!</v>
      </c>
    </row>
    <row r="105" spans="1:5" x14ac:dyDescent="0.25">
      <c r="A105" s="5">
        <v>1</v>
      </c>
      <c r="B105" s="5" t="s">
        <v>116</v>
      </c>
      <c r="C105" s="5" t="s">
        <v>117</v>
      </c>
      <c r="D105" s="8">
        <v>32</v>
      </c>
      <c r="E105" s="5" t="e">
        <f t="shared" si="1"/>
        <v>#REF!</v>
      </c>
    </row>
    <row r="106" spans="1:5" x14ac:dyDescent="0.25">
      <c r="A106" s="5">
        <v>3</v>
      </c>
      <c r="B106" s="5" t="s">
        <v>118</v>
      </c>
      <c r="C106" s="5" t="s">
        <v>60</v>
      </c>
      <c r="D106" s="8">
        <v>5.1100000000000003</v>
      </c>
      <c r="E106" s="5" t="e">
        <f t="shared" si="1"/>
        <v>#REF!</v>
      </c>
    </row>
    <row r="107" spans="1:5" x14ac:dyDescent="0.25">
      <c r="A107" s="5">
        <v>43054</v>
      </c>
      <c r="B107" s="5" t="s">
        <v>119</v>
      </c>
      <c r="C107" s="5" t="s">
        <v>117</v>
      </c>
      <c r="D107" s="8">
        <v>5.23</v>
      </c>
      <c r="E107" s="5" t="e">
        <f t="shared" si="1"/>
        <v>#REF!</v>
      </c>
    </row>
    <row r="108" spans="1:5" x14ac:dyDescent="0.25">
      <c r="A108" s="5">
        <v>42402</v>
      </c>
      <c r="B108" s="5" t="s">
        <v>120</v>
      </c>
      <c r="C108" s="5" t="s">
        <v>117</v>
      </c>
      <c r="D108" s="8">
        <v>5</v>
      </c>
      <c r="E108" s="5" t="e">
        <f t="shared" si="1"/>
        <v>#REF!</v>
      </c>
    </row>
    <row r="109" spans="1:5" x14ac:dyDescent="0.25">
      <c r="A109" s="5">
        <v>42403</v>
      </c>
      <c r="B109" s="5" t="s">
        <v>121</v>
      </c>
      <c r="C109" s="5" t="s">
        <v>117</v>
      </c>
      <c r="D109" s="8">
        <v>6.41</v>
      </c>
      <c r="E109" s="5" t="e">
        <f t="shared" si="1"/>
        <v>#REF!</v>
      </c>
    </row>
    <row r="110" spans="1:5" x14ac:dyDescent="0.25">
      <c r="A110" s="5">
        <v>42404</v>
      </c>
      <c r="B110" s="5" t="s">
        <v>122</v>
      </c>
      <c r="C110" s="5" t="s">
        <v>117</v>
      </c>
      <c r="D110" s="8">
        <v>6.38</v>
      </c>
      <c r="E110" s="5" t="e">
        <f t="shared" si="1"/>
        <v>#REF!</v>
      </c>
    </row>
    <row r="111" spans="1:5" x14ac:dyDescent="0.25">
      <c r="A111" s="5">
        <v>42405</v>
      </c>
      <c r="B111" s="5" t="s">
        <v>123</v>
      </c>
      <c r="C111" s="5" t="s">
        <v>117</v>
      </c>
      <c r="D111" s="8">
        <v>6.79</v>
      </c>
      <c r="E111" s="5" t="e">
        <f t="shared" si="1"/>
        <v>#REF!</v>
      </c>
    </row>
    <row r="112" spans="1:5" x14ac:dyDescent="0.25">
      <c r="A112" s="5">
        <v>34341</v>
      </c>
      <c r="B112" s="5" t="s">
        <v>124</v>
      </c>
      <c r="C112" s="5" t="s">
        <v>117</v>
      </c>
      <c r="D112" s="8">
        <v>5.9</v>
      </c>
      <c r="E112" s="5" t="e">
        <f t="shared" si="1"/>
        <v>#REF!</v>
      </c>
    </row>
    <row r="113" spans="1:5" x14ac:dyDescent="0.25">
      <c r="A113" s="5">
        <v>43053</v>
      </c>
      <c r="B113" s="5" t="s">
        <v>125</v>
      </c>
      <c r="C113" s="5" t="s">
        <v>117</v>
      </c>
      <c r="D113" s="8">
        <v>4.67</v>
      </c>
      <c r="E113" s="5" t="e">
        <f t="shared" si="1"/>
        <v>#REF!</v>
      </c>
    </row>
    <row r="114" spans="1:5" x14ac:dyDescent="0.25">
      <c r="A114" s="5">
        <v>43058</v>
      </c>
      <c r="B114" s="5" t="s">
        <v>126</v>
      </c>
      <c r="C114" s="5" t="s">
        <v>117</v>
      </c>
      <c r="D114" s="8">
        <v>4.8499999999999996</v>
      </c>
      <c r="E114" s="5" t="e">
        <f t="shared" si="1"/>
        <v>#REF!</v>
      </c>
    </row>
    <row r="115" spans="1:5" x14ac:dyDescent="0.25">
      <c r="A115" s="5">
        <v>34</v>
      </c>
      <c r="B115" s="5" t="s">
        <v>127</v>
      </c>
      <c r="C115" s="5" t="s">
        <v>117</v>
      </c>
      <c r="D115" s="8">
        <v>4.87</v>
      </c>
      <c r="E115" s="5" t="e">
        <f t="shared" si="1"/>
        <v>#REF!</v>
      </c>
    </row>
    <row r="116" spans="1:5" x14ac:dyDescent="0.25">
      <c r="A116" s="5">
        <v>43055</v>
      </c>
      <c r="B116" s="5" t="s">
        <v>128</v>
      </c>
      <c r="C116" s="5" t="s">
        <v>117</v>
      </c>
      <c r="D116" s="8">
        <v>4.22</v>
      </c>
      <c r="E116" s="5" t="e">
        <f t="shared" si="1"/>
        <v>#REF!</v>
      </c>
    </row>
    <row r="117" spans="1:5" x14ac:dyDescent="0.25">
      <c r="A117" s="5">
        <v>43056</v>
      </c>
      <c r="B117" s="5" t="s">
        <v>129</v>
      </c>
      <c r="C117" s="5" t="s">
        <v>117</v>
      </c>
      <c r="D117" s="8">
        <v>4.8600000000000003</v>
      </c>
      <c r="E117" s="5" t="e">
        <f t="shared" si="1"/>
        <v>#REF!</v>
      </c>
    </row>
    <row r="118" spans="1:5" x14ac:dyDescent="0.25">
      <c r="A118" s="5">
        <v>43057</v>
      </c>
      <c r="B118" s="5" t="s">
        <v>130</v>
      </c>
      <c r="C118" s="5" t="s">
        <v>117</v>
      </c>
      <c r="D118" s="8">
        <v>5.34</v>
      </c>
      <c r="E118" s="5" t="e">
        <f t="shared" si="1"/>
        <v>#REF!</v>
      </c>
    </row>
    <row r="119" spans="1:5" x14ac:dyDescent="0.25">
      <c r="A119" s="5">
        <v>34449</v>
      </c>
      <c r="B119" s="5" t="s">
        <v>131</v>
      </c>
      <c r="C119" s="5" t="s">
        <v>117</v>
      </c>
      <c r="D119" s="8">
        <v>5.71</v>
      </c>
      <c r="E119" s="5" t="e">
        <f t="shared" si="1"/>
        <v>#REF!</v>
      </c>
    </row>
    <row r="120" spans="1:5" x14ac:dyDescent="0.25">
      <c r="A120" s="5">
        <v>32</v>
      </c>
      <c r="B120" s="5" t="s">
        <v>132</v>
      </c>
      <c r="C120" s="5" t="s">
        <v>117</v>
      </c>
      <c r="D120" s="8">
        <v>5.14</v>
      </c>
      <c r="E120" s="5" t="e">
        <f t="shared" si="1"/>
        <v>#REF!</v>
      </c>
    </row>
    <row r="121" spans="1:5" x14ac:dyDescent="0.25">
      <c r="A121" s="5">
        <v>33</v>
      </c>
      <c r="B121" s="5" t="s">
        <v>133</v>
      </c>
      <c r="C121" s="5" t="s">
        <v>117</v>
      </c>
      <c r="D121" s="8">
        <v>5.17</v>
      </c>
      <c r="E121" s="5" t="e">
        <f t="shared" si="1"/>
        <v>#REF!</v>
      </c>
    </row>
    <row r="122" spans="1:5" x14ac:dyDescent="0.25">
      <c r="A122" s="5">
        <v>43061</v>
      </c>
      <c r="B122" s="5" t="s">
        <v>134</v>
      </c>
      <c r="C122" s="5" t="s">
        <v>117</v>
      </c>
      <c r="D122" s="8">
        <v>4.83</v>
      </c>
      <c r="E122" s="5" t="e">
        <f t="shared" si="1"/>
        <v>#REF!</v>
      </c>
    </row>
    <row r="123" spans="1:5" x14ac:dyDescent="0.25">
      <c r="A123" s="5">
        <v>43059</v>
      </c>
      <c r="B123" s="5" t="s">
        <v>135</v>
      </c>
      <c r="C123" s="5" t="s">
        <v>117</v>
      </c>
      <c r="D123" s="8">
        <v>4.6100000000000003</v>
      </c>
      <c r="E123" s="5" t="e">
        <f t="shared" si="1"/>
        <v>#REF!</v>
      </c>
    </row>
    <row r="124" spans="1:5" x14ac:dyDescent="0.25">
      <c r="A124" s="5">
        <v>43062</v>
      </c>
      <c r="B124" s="5" t="s">
        <v>136</v>
      </c>
      <c r="C124" s="5" t="s">
        <v>117</v>
      </c>
      <c r="D124" s="8">
        <v>5.1100000000000003</v>
      </c>
      <c r="E124" s="5" t="e">
        <f t="shared" si="1"/>
        <v>#REF!</v>
      </c>
    </row>
    <row r="125" spans="1:5" x14ac:dyDescent="0.25">
      <c r="A125" s="5">
        <v>43060</v>
      </c>
      <c r="B125" s="5" t="s">
        <v>137</v>
      </c>
      <c r="C125" s="5" t="s">
        <v>117</v>
      </c>
      <c r="D125" s="8">
        <v>4.01</v>
      </c>
      <c r="E125" s="5" t="e">
        <f t="shared" si="1"/>
        <v>#REF!</v>
      </c>
    </row>
    <row r="126" spans="1:5" x14ac:dyDescent="0.25">
      <c r="A126" s="5">
        <v>20063</v>
      </c>
      <c r="B126" s="5" t="s">
        <v>138</v>
      </c>
      <c r="C126" s="5" t="s">
        <v>14</v>
      </c>
      <c r="D126" s="8">
        <v>3.3</v>
      </c>
      <c r="E126" s="5" t="e">
        <f t="shared" si="1"/>
        <v>#REF!</v>
      </c>
    </row>
    <row r="127" spans="1:5" x14ac:dyDescent="0.25">
      <c r="A127" s="5">
        <v>40410</v>
      </c>
      <c r="B127" s="5" t="s">
        <v>139</v>
      </c>
      <c r="C127" s="5" t="s">
        <v>14</v>
      </c>
      <c r="D127" s="8">
        <v>17.600000000000001</v>
      </c>
      <c r="E127" s="5" t="e">
        <f t="shared" si="1"/>
        <v>#REF!</v>
      </c>
    </row>
    <row r="128" spans="1:5" x14ac:dyDescent="0.25">
      <c r="A128" s="5">
        <v>40411</v>
      </c>
      <c r="B128" s="5" t="s">
        <v>140</v>
      </c>
      <c r="C128" s="5" t="s">
        <v>14</v>
      </c>
      <c r="D128" s="8">
        <v>19.100000000000001</v>
      </c>
      <c r="E128" s="5" t="e">
        <f t="shared" si="1"/>
        <v>#REF!</v>
      </c>
    </row>
    <row r="129" spans="1:5" x14ac:dyDescent="0.25">
      <c r="A129" s="5">
        <v>40412</v>
      </c>
      <c r="B129" s="5" t="s">
        <v>141</v>
      </c>
      <c r="C129" s="5" t="s">
        <v>14</v>
      </c>
      <c r="D129" s="8">
        <v>21.43</v>
      </c>
      <c r="E129" s="5" t="e">
        <f t="shared" si="1"/>
        <v>#REF!</v>
      </c>
    </row>
    <row r="130" spans="1:5" x14ac:dyDescent="0.25">
      <c r="A130" s="5">
        <v>38838</v>
      </c>
      <c r="B130" s="5" t="s">
        <v>142</v>
      </c>
      <c r="C130" s="5" t="s">
        <v>14</v>
      </c>
      <c r="D130" s="8">
        <v>7.09</v>
      </c>
      <c r="E130" s="5" t="e">
        <f t="shared" si="1"/>
        <v>#REF!</v>
      </c>
    </row>
    <row r="131" spans="1:5" x14ac:dyDescent="0.25">
      <c r="A131" s="5">
        <v>38839</v>
      </c>
      <c r="B131" s="5" t="s">
        <v>143</v>
      </c>
      <c r="C131" s="5" t="s">
        <v>14</v>
      </c>
      <c r="D131" s="8">
        <v>8.35</v>
      </c>
      <c r="E131" s="5" t="e">
        <f t="shared" si="1"/>
        <v>#REF!</v>
      </c>
    </row>
    <row r="132" spans="1:5" x14ac:dyDescent="0.25">
      <c r="A132" s="5">
        <v>55</v>
      </c>
      <c r="B132" s="5" t="s">
        <v>144</v>
      </c>
      <c r="C132" s="5" t="s">
        <v>14</v>
      </c>
      <c r="D132" s="8">
        <v>3.8</v>
      </c>
      <c r="E132" s="5" t="e">
        <f t="shared" si="1"/>
        <v>#REF!</v>
      </c>
    </row>
    <row r="133" spans="1:5" x14ac:dyDescent="0.25">
      <c r="A133" s="5">
        <v>61</v>
      </c>
      <c r="B133" s="5" t="s">
        <v>145</v>
      </c>
      <c r="C133" s="5" t="s">
        <v>14</v>
      </c>
      <c r="D133" s="8">
        <v>3.59</v>
      </c>
      <c r="E133" s="5" t="e">
        <f t="shared" si="1"/>
        <v>#REF!</v>
      </c>
    </row>
    <row r="134" spans="1:5" x14ac:dyDescent="0.25">
      <c r="A134" s="5">
        <v>62</v>
      </c>
      <c r="B134" s="5" t="s">
        <v>146</v>
      </c>
      <c r="C134" s="5" t="s">
        <v>14</v>
      </c>
      <c r="D134" s="8">
        <v>7.45</v>
      </c>
      <c r="E134" s="5" t="e">
        <f t="shared" si="1"/>
        <v>#REF!</v>
      </c>
    </row>
    <row r="135" spans="1:5" x14ac:dyDescent="0.25">
      <c r="A135" s="5">
        <v>77</v>
      </c>
      <c r="B135" s="5" t="s">
        <v>147</v>
      </c>
      <c r="C135" s="5" t="s">
        <v>14</v>
      </c>
      <c r="D135" s="8">
        <v>0.8</v>
      </c>
      <c r="E135" s="5" t="e">
        <f t="shared" si="1"/>
        <v>#REF!</v>
      </c>
    </row>
    <row r="136" spans="1:5" x14ac:dyDescent="0.25">
      <c r="A136" s="5">
        <v>76</v>
      </c>
      <c r="B136" s="5" t="s">
        <v>148</v>
      </c>
      <c r="C136" s="5" t="s">
        <v>14</v>
      </c>
      <c r="D136" s="8">
        <v>0.82</v>
      </c>
      <c r="E136" s="5" t="e">
        <f t="shared" si="1"/>
        <v>#REF!</v>
      </c>
    </row>
    <row r="137" spans="1:5" x14ac:dyDescent="0.25">
      <c r="A137" s="5">
        <v>67</v>
      </c>
      <c r="B137" s="5" t="s">
        <v>149</v>
      </c>
      <c r="C137" s="5" t="s">
        <v>14</v>
      </c>
      <c r="D137" s="8">
        <v>7.91</v>
      </c>
      <c r="E137" s="5" t="e">
        <f t="shared" ref="E137:E200" si="2">TRUNC(D137-(D137*$F$5),2)</f>
        <v>#REF!</v>
      </c>
    </row>
    <row r="138" spans="1:5" x14ac:dyDescent="0.25">
      <c r="A138" s="5">
        <v>71</v>
      </c>
      <c r="B138" s="5" t="s">
        <v>150</v>
      </c>
      <c r="C138" s="5" t="s">
        <v>14</v>
      </c>
      <c r="D138" s="8">
        <v>14.54</v>
      </c>
      <c r="E138" s="5" t="e">
        <f t="shared" si="2"/>
        <v>#REF!</v>
      </c>
    </row>
    <row r="139" spans="1:5" x14ac:dyDescent="0.25">
      <c r="A139" s="5">
        <v>73</v>
      </c>
      <c r="B139" s="5" t="s">
        <v>151</v>
      </c>
      <c r="C139" s="5" t="s">
        <v>14</v>
      </c>
      <c r="D139" s="8">
        <v>10.85</v>
      </c>
      <c r="E139" s="5" t="e">
        <f t="shared" si="2"/>
        <v>#REF!</v>
      </c>
    </row>
    <row r="140" spans="1:5" x14ac:dyDescent="0.25">
      <c r="A140" s="5">
        <v>103</v>
      </c>
      <c r="B140" s="5" t="s">
        <v>152</v>
      </c>
      <c r="C140" s="5" t="s">
        <v>14</v>
      </c>
      <c r="D140" s="8">
        <v>32.29</v>
      </c>
      <c r="E140" s="5" t="e">
        <f t="shared" si="2"/>
        <v>#REF!</v>
      </c>
    </row>
    <row r="141" spans="1:5" x14ac:dyDescent="0.25">
      <c r="A141" s="5">
        <v>107</v>
      </c>
      <c r="B141" s="5" t="s">
        <v>153</v>
      </c>
      <c r="C141" s="5" t="s">
        <v>14</v>
      </c>
      <c r="D141" s="8">
        <v>0.5</v>
      </c>
      <c r="E141" s="5" t="e">
        <f t="shared" si="2"/>
        <v>#REF!</v>
      </c>
    </row>
    <row r="142" spans="1:5" x14ac:dyDescent="0.25">
      <c r="A142" s="5">
        <v>65</v>
      </c>
      <c r="B142" s="5" t="s">
        <v>154</v>
      </c>
      <c r="C142" s="5" t="s">
        <v>14</v>
      </c>
      <c r="D142" s="8">
        <v>0.62</v>
      </c>
      <c r="E142" s="5" t="e">
        <f t="shared" si="2"/>
        <v>#REF!</v>
      </c>
    </row>
    <row r="143" spans="1:5" x14ac:dyDescent="0.25">
      <c r="A143" s="5">
        <v>108</v>
      </c>
      <c r="B143" s="5" t="s">
        <v>155</v>
      </c>
      <c r="C143" s="5" t="s">
        <v>14</v>
      </c>
      <c r="D143" s="8">
        <v>1.29</v>
      </c>
      <c r="E143" s="5" t="e">
        <f t="shared" si="2"/>
        <v>#REF!</v>
      </c>
    </row>
    <row r="144" spans="1:5" x14ac:dyDescent="0.25">
      <c r="A144" s="5">
        <v>110</v>
      </c>
      <c r="B144" s="5" t="s">
        <v>156</v>
      </c>
      <c r="C144" s="5" t="s">
        <v>14</v>
      </c>
      <c r="D144" s="8">
        <v>4.9800000000000004</v>
      </c>
      <c r="E144" s="5" t="e">
        <f t="shared" si="2"/>
        <v>#REF!</v>
      </c>
    </row>
    <row r="145" spans="1:5" x14ac:dyDescent="0.25">
      <c r="A145" s="5">
        <v>109</v>
      </c>
      <c r="B145" s="5" t="s">
        <v>157</v>
      </c>
      <c r="C145" s="5" t="s">
        <v>14</v>
      </c>
      <c r="D145" s="8">
        <v>2.4500000000000002</v>
      </c>
      <c r="E145" s="5" t="e">
        <f t="shared" si="2"/>
        <v>#REF!</v>
      </c>
    </row>
    <row r="146" spans="1:5" x14ac:dyDescent="0.25">
      <c r="A146" s="5">
        <v>111</v>
      </c>
      <c r="B146" s="5" t="s">
        <v>158</v>
      </c>
      <c r="C146" s="5" t="s">
        <v>14</v>
      </c>
      <c r="D146" s="8">
        <v>5.75</v>
      </c>
      <c r="E146" s="5" t="e">
        <f t="shared" si="2"/>
        <v>#REF!</v>
      </c>
    </row>
    <row r="147" spans="1:5" x14ac:dyDescent="0.25">
      <c r="A147" s="5">
        <v>112</v>
      </c>
      <c r="B147" s="5" t="s">
        <v>159</v>
      </c>
      <c r="C147" s="5" t="s">
        <v>14</v>
      </c>
      <c r="D147" s="8">
        <v>3.13</v>
      </c>
      <c r="E147" s="5" t="e">
        <f t="shared" si="2"/>
        <v>#REF!</v>
      </c>
    </row>
    <row r="148" spans="1:5" x14ac:dyDescent="0.25">
      <c r="A148" s="5">
        <v>113</v>
      </c>
      <c r="B148" s="5" t="s">
        <v>160</v>
      </c>
      <c r="C148" s="5" t="s">
        <v>14</v>
      </c>
      <c r="D148" s="8">
        <v>8.49</v>
      </c>
      <c r="E148" s="5" t="e">
        <f t="shared" si="2"/>
        <v>#REF!</v>
      </c>
    </row>
    <row r="149" spans="1:5" x14ac:dyDescent="0.25">
      <c r="A149" s="5">
        <v>104</v>
      </c>
      <c r="B149" s="5" t="s">
        <v>161</v>
      </c>
      <c r="C149" s="5" t="s">
        <v>14</v>
      </c>
      <c r="D149" s="8">
        <v>12.35</v>
      </c>
      <c r="E149" s="5" t="e">
        <f t="shared" si="2"/>
        <v>#REF!</v>
      </c>
    </row>
    <row r="150" spans="1:5" x14ac:dyDescent="0.25">
      <c r="A150" s="5">
        <v>102</v>
      </c>
      <c r="B150" s="5" t="s">
        <v>162</v>
      </c>
      <c r="C150" s="5" t="s">
        <v>14</v>
      </c>
      <c r="D150" s="8">
        <v>20.28</v>
      </c>
      <c r="E150" s="5" t="e">
        <f t="shared" si="2"/>
        <v>#REF!</v>
      </c>
    </row>
    <row r="151" spans="1:5" x14ac:dyDescent="0.25">
      <c r="A151" s="5">
        <v>95</v>
      </c>
      <c r="B151" s="5" t="s">
        <v>163</v>
      </c>
      <c r="C151" s="5" t="s">
        <v>14</v>
      </c>
      <c r="D151" s="8">
        <v>6.86</v>
      </c>
      <c r="E151" s="5" t="e">
        <f t="shared" si="2"/>
        <v>#REF!</v>
      </c>
    </row>
    <row r="152" spans="1:5" x14ac:dyDescent="0.25">
      <c r="A152" s="5">
        <v>96</v>
      </c>
      <c r="B152" s="5" t="s">
        <v>164</v>
      </c>
      <c r="C152" s="5" t="s">
        <v>14</v>
      </c>
      <c r="D152" s="8">
        <v>7.89</v>
      </c>
      <c r="E152" s="5" t="e">
        <f t="shared" si="2"/>
        <v>#REF!</v>
      </c>
    </row>
    <row r="153" spans="1:5" x14ac:dyDescent="0.25">
      <c r="A153" s="5">
        <v>97</v>
      </c>
      <c r="B153" s="5" t="s">
        <v>165</v>
      </c>
      <c r="C153" s="5" t="s">
        <v>14</v>
      </c>
      <c r="D153" s="8">
        <v>10.25</v>
      </c>
      <c r="E153" s="5" t="e">
        <f t="shared" si="2"/>
        <v>#REF!</v>
      </c>
    </row>
    <row r="154" spans="1:5" x14ac:dyDescent="0.25">
      <c r="A154" s="5">
        <v>98</v>
      </c>
      <c r="B154" s="5" t="s">
        <v>166</v>
      </c>
      <c r="C154" s="5" t="s">
        <v>14</v>
      </c>
      <c r="D154" s="8">
        <v>13.82</v>
      </c>
      <c r="E154" s="5" t="e">
        <f t="shared" si="2"/>
        <v>#REF!</v>
      </c>
    </row>
    <row r="155" spans="1:5" x14ac:dyDescent="0.25">
      <c r="A155" s="5">
        <v>99</v>
      </c>
      <c r="B155" s="5" t="s">
        <v>167</v>
      </c>
      <c r="C155" s="5" t="s">
        <v>14</v>
      </c>
      <c r="D155" s="8">
        <v>16.760000000000002</v>
      </c>
      <c r="E155" s="5" t="e">
        <f t="shared" si="2"/>
        <v>#REF!</v>
      </c>
    </row>
    <row r="156" spans="1:5" x14ac:dyDescent="0.25">
      <c r="A156" s="5">
        <v>100</v>
      </c>
      <c r="B156" s="5" t="s">
        <v>168</v>
      </c>
      <c r="C156" s="5" t="s">
        <v>14</v>
      </c>
      <c r="D156" s="8">
        <v>23.38</v>
      </c>
      <c r="E156" s="5" t="e">
        <f t="shared" si="2"/>
        <v>#REF!</v>
      </c>
    </row>
    <row r="157" spans="1:5" x14ac:dyDescent="0.25">
      <c r="A157" s="5">
        <v>75</v>
      </c>
      <c r="B157" s="5" t="s">
        <v>169</v>
      </c>
      <c r="C157" s="5" t="s">
        <v>14</v>
      </c>
      <c r="D157" s="8">
        <v>243.66</v>
      </c>
      <c r="E157" s="5" t="e">
        <f t="shared" si="2"/>
        <v>#REF!</v>
      </c>
    </row>
    <row r="158" spans="1:5" x14ac:dyDescent="0.25">
      <c r="A158" s="5">
        <v>114</v>
      </c>
      <c r="B158" s="5" t="s">
        <v>170</v>
      </c>
      <c r="C158" s="5" t="s">
        <v>14</v>
      </c>
      <c r="D158" s="8">
        <v>8.8800000000000008</v>
      </c>
      <c r="E158" s="5" t="e">
        <f t="shared" si="2"/>
        <v>#REF!</v>
      </c>
    </row>
    <row r="159" spans="1:5" x14ac:dyDescent="0.25">
      <c r="A159" s="5">
        <v>68</v>
      </c>
      <c r="B159" s="5" t="s">
        <v>171</v>
      </c>
      <c r="C159" s="5" t="s">
        <v>14</v>
      </c>
      <c r="D159" s="8">
        <v>13.57</v>
      </c>
      <c r="E159" s="5" t="e">
        <f t="shared" si="2"/>
        <v>#REF!</v>
      </c>
    </row>
    <row r="160" spans="1:5" x14ac:dyDescent="0.25">
      <c r="A160" s="5">
        <v>86</v>
      </c>
      <c r="B160" s="5" t="s">
        <v>172</v>
      </c>
      <c r="C160" s="5" t="s">
        <v>14</v>
      </c>
      <c r="D160" s="8">
        <v>25.24</v>
      </c>
      <c r="E160" s="5" t="e">
        <f t="shared" si="2"/>
        <v>#REF!</v>
      </c>
    </row>
    <row r="161" spans="1:5" x14ac:dyDescent="0.25">
      <c r="A161" s="5">
        <v>66</v>
      </c>
      <c r="B161" s="5" t="s">
        <v>173</v>
      </c>
      <c r="C161" s="5" t="s">
        <v>14</v>
      </c>
      <c r="D161" s="8">
        <v>25.33</v>
      </c>
      <c r="E161" s="5" t="e">
        <f t="shared" si="2"/>
        <v>#REF!</v>
      </c>
    </row>
    <row r="162" spans="1:5" x14ac:dyDescent="0.25">
      <c r="A162" s="5">
        <v>69</v>
      </c>
      <c r="B162" s="5" t="s">
        <v>174</v>
      </c>
      <c r="C162" s="5" t="s">
        <v>14</v>
      </c>
      <c r="D162" s="8">
        <v>38.72</v>
      </c>
      <c r="E162" s="5" t="e">
        <f t="shared" si="2"/>
        <v>#REF!</v>
      </c>
    </row>
    <row r="163" spans="1:5" x14ac:dyDescent="0.25">
      <c r="A163" s="5">
        <v>83</v>
      </c>
      <c r="B163" s="5" t="s">
        <v>175</v>
      </c>
      <c r="C163" s="5" t="s">
        <v>14</v>
      </c>
      <c r="D163" s="8">
        <v>123.65</v>
      </c>
      <c r="E163" s="5" t="e">
        <f t="shared" si="2"/>
        <v>#REF!</v>
      </c>
    </row>
    <row r="164" spans="1:5" x14ac:dyDescent="0.25">
      <c r="A164" s="5">
        <v>74</v>
      </c>
      <c r="B164" s="5" t="s">
        <v>176</v>
      </c>
      <c r="C164" s="5" t="s">
        <v>14</v>
      </c>
      <c r="D164" s="8">
        <v>172.63</v>
      </c>
      <c r="E164" s="5" t="e">
        <f t="shared" si="2"/>
        <v>#REF!</v>
      </c>
    </row>
    <row r="165" spans="1:5" x14ac:dyDescent="0.25">
      <c r="A165" s="5">
        <v>106</v>
      </c>
      <c r="B165" s="5" t="s">
        <v>177</v>
      </c>
      <c r="C165" s="5" t="s">
        <v>14</v>
      </c>
      <c r="D165" s="8">
        <v>262.26</v>
      </c>
      <c r="E165" s="5" t="e">
        <f t="shared" si="2"/>
        <v>#REF!</v>
      </c>
    </row>
    <row r="166" spans="1:5" x14ac:dyDescent="0.25">
      <c r="A166" s="5">
        <v>87</v>
      </c>
      <c r="B166" s="5" t="s">
        <v>178</v>
      </c>
      <c r="C166" s="5" t="s">
        <v>14</v>
      </c>
      <c r="D166" s="8">
        <v>12.46</v>
      </c>
      <c r="E166" s="5" t="e">
        <f t="shared" si="2"/>
        <v>#REF!</v>
      </c>
    </row>
    <row r="167" spans="1:5" x14ac:dyDescent="0.25">
      <c r="A167" s="5">
        <v>88</v>
      </c>
      <c r="B167" s="5" t="s">
        <v>179</v>
      </c>
      <c r="C167" s="5" t="s">
        <v>14</v>
      </c>
      <c r="D167" s="8">
        <v>13.91</v>
      </c>
      <c r="E167" s="5" t="e">
        <f t="shared" si="2"/>
        <v>#REF!</v>
      </c>
    </row>
    <row r="168" spans="1:5" x14ac:dyDescent="0.25">
      <c r="A168" s="5">
        <v>89</v>
      </c>
      <c r="B168" s="5" t="s">
        <v>180</v>
      </c>
      <c r="C168" s="5" t="s">
        <v>14</v>
      </c>
      <c r="D168" s="8">
        <v>20.57</v>
      </c>
      <c r="E168" s="5" t="e">
        <f t="shared" si="2"/>
        <v>#REF!</v>
      </c>
    </row>
    <row r="169" spans="1:5" x14ac:dyDescent="0.25">
      <c r="A169" s="5">
        <v>90</v>
      </c>
      <c r="B169" s="5" t="s">
        <v>181</v>
      </c>
      <c r="C169" s="5" t="s">
        <v>14</v>
      </c>
      <c r="D169" s="8">
        <v>23.57</v>
      </c>
      <c r="E169" s="5" t="e">
        <f t="shared" si="2"/>
        <v>#REF!</v>
      </c>
    </row>
    <row r="170" spans="1:5" x14ac:dyDescent="0.25">
      <c r="A170" s="5">
        <v>81</v>
      </c>
      <c r="B170" s="5" t="s">
        <v>182</v>
      </c>
      <c r="C170" s="5" t="s">
        <v>14</v>
      </c>
      <c r="D170" s="8">
        <v>40.31</v>
      </c>
      <c r="E170" s="5" t="e">
        <f t="shared" si="2"/>
        <v>#REF!</v>
      </c>
    </row>
    <row r="171" spans="1:5" x14ac:dyDescent="0.25">
      <c r="A171" s="5">
        <v>82</v>
      </c>
      <c r="B171" s="5" t="s">
        <v>183</v>
      </c>
      <c r="C171" s="5" t="s">
        <v>14</v>
      </c>
      <c r="D171" s="8">
        <v>156.47999999999999</v>
      </c>
      <c r="E171" s="5" t="e">
        <f t="shared" si="2"/>
        <v>#REF!</v>
      </c>
    </row>
    <row r="172" spans="1:5" x14ac:dyDescent="0.25">
      <c r="A172" s="5">
        <v>105</v>
      </c>
      <c r="B172" s="5" t="s">
        <v>184</v>
      </c>
      <c r="C172" s="5" t="s">
        <v>14</v>
      </c>
      <c r="D172" s="8">
        <v>183.2</v>
      </c>
      <c r="E172" s="5" t="e">
        <f t="shared" si="2"/>
        <v>#REF!</v>
      </c>
    </row>
    <row r="173" spans="1:5" x14ac:dyDescent="0.25">
      <c r="A173" s="5">
        <v>60</v>
      </c>
      <c r="B173" s="5" t="s">
        <v>185</v>
      </c>
      <c r="C173" s="5" t="s">
        <v>14</v>
      </c>
      <c r="D173" s="8">
        <v>4.93</v>
      </c>
      <c r="E173" s="5" t="e">
        <f t="shared" si="2"/>
        <v>#REF!</v>
      </c>
    </row>
    <row r="174" spans="1:5" x14ac:dyDescent="0.25">
      <c r="A174" s="5">
        <v>72</v>
      </c>
      <c r="B174" s="5" t="s">
        <v>186</v>
      </c>
      <c r="C174" s="5" t="s">
        <v>14</v>
      </c>
      <c r="D174" s="8">
        <v>24.64</v>
      </c>
      <c r="E174" s="5" t="e">
        <f t="shared" si="2"/>
        <v>#REF!</v>
      </c>
    </row>
    <row r="175" spans="1:5" x14ac:dyDescent="0.25">
      <c r="A175" s="5">
        <v>70</v>
      </c>
      <c r="B175" s="5" t="s">
        <v>187</v>
      </c>
      <c r="C175" s="5" t="s">
        <v>14</v>
      </c>
      <c r="D175" s="8">
        <v>20.6</v>
      </c>
      <c r="E175" s="5" t="e">
        <f t="shared" si="2"/>
        <v>#REF!</v>
      </c>
    </row>
    <row r="176" spans="1:5" x14ac:dyDescent="0.25">
      <c r="A176" s="5">
        <v>85</v>
      </c>
      <c r="B176" s="5" t="s">
        <v>188</v>
      </c>
      <c r="C176" s="5" t="s">
        <v>14</v>
      </c>
      <c r="D176" s="8">
        <v>29.91</v>
      </c>
      <c r="E176" s="5" t="e">
        <f t="shared" si="2"/>
        <v>#REF!</v>
      </c>
    </row>
    <row r="177" spans="1:5" x14ac:dyDescent="0.25">
      <c r="A177" s="5">
        <v>84</v>
      </c>
      <c r="B177" s="5" t="s">
        <v>189</v>
      </c>
      <c r="C177" s="5" t="s">
        <v>14</v>
      </c>
      <c r="D177" s="8">
        <v>0.34</v>
      </c>
      <c r="E177" s="5" t="e">
        <f t="shared" si="2"/>
        <v>#REF!</v>
      </c>
    </row>
    <row r="178" spans="1:5" x14ac:dyDescent="0.25">
      <c r="A178" s="5">
        <v>37997</v>
      </c>
      <c r="B178" s="5" t="s">
        <v>190</v>
      </c>
      <c r="C178" s="5" t="s">
        <v>14</v>
      </c>
      <c r="D178" s="8">
        <v>4.1399999999999997</v>
      </c>
      <c r="E178" s="5" t="e">
        <f t="shared" si="2"/>
        <v>#REF!</v>
      </c>
    </row>
    <row r="179" spans="1:5" x14ac:dyDescent="0.25">
      <c r="A179" s="5">
        <v>37998</v>
      </c>
      <c r="B179" s="5" t="s">
        <v>191</v>
      </c>
      <c r="C179" s="5" t="s">
        <v>14</v>
      </c>
      <c r="D179" s="8">
        <v>4.29</v>
      </c>
      <c r="E179" s="5" t="e">
        <f t="shared" si="2"/>
        <v>#REF!</v>
      </c>
    </row>
    <row r="180" spans="1:5" x14ac:dyDescent="0.25">
      <c r="A180" s="5">
        <v>10899</v>
      </c>
      <c r="B180" s="5" t="s">
        <v>192</v>
      </c>
      <c r="C180" s="5" t="s">
        <v>14</v>
      </c>
      <c r="D180" s="8">
        <v>78.849999999999994</v>
      </c>
      <c r="E180" s="5" t="e">
        <f t="shared" si="2"/>
        <v>#REF!</v>
      </c>
    </row>
    <row r="181" spans="1:5" x14ac:dyDescent="0.25">
      <c r="A181" s="5">
        <v>10900</v>
      </c>
      <c r="B181" s="5" t="s">
        <v>193</v>
      </c>
      <c r="C181" s="5" t="s">
        <v>14</v>
      </c>
      <c r="D181" s="8">
        <v>61.71</v>
      </c>
      <c r="E181" s="5" t="e">
        <f t="shared" si="2"/>
        <v>#REF!</v>
      </c>
    </row>
    <row r="182" spans="1:5" x14ac:dyDescent="0.25">
      <c r="A182" s="5">
        <v>46</v>
      </c>
      <c r="B182" s="5" t="s">
        <v>194</v>
      </c>
      <c r="C182" s="5" t="s">
        <v>14</v>
      </c>
      <c r="D182" s="8">
        <v>32.81</v>
      </c>
      <c r="E182" s="5" t="e">
        <f t="shared" si="2"/>
        <v>#REF!</v>
      </c>
    </row>
    <row r="183" spans="1:5" x14ac:dyDescent="0.25">
      <c r="A183" s="5">
        <v>51</v>
      </c>
      <c r="B183" s="5" t="s">
        <v>195</v>
      </c>
      <c r="C183" s="5" t="s">
        <v>14</v>
      </c>
      <c r="D183" s="8">
        <v>90.52</v>
      </c>
      <c r="E183" s="5" t="e">
        <f t="shared" si="2"/>
        <v>#REF!</v>
      </c>
    </row>
    <row r="184" spans="1:5" x14ac:dyDescent="0.25">
      <c r="A184" s="5">
        <v>12863</v>
      </c>
      <c r="B184" s="5" t="s">
        <v>196</v>
      </c>
      <c r="C184" s="5" t="s">
        <v>14</v>
      </c>
      <c r="D184" s="8">
        <v>20.85</v>
      </c>
      <c r="E184" s="5" t="e">
        <f t="shared" si="2"/>
        <v>#REF!</v>
      </c>
    </row>
    <row r="185" spans="1:5" x14ac:dyDescent="0.25">
      <c r="A185" s="5">
        <v>50</v>
      </c>
      <c r="B185" s="5" t="s">
        <v>197</v>
      </c>
      <c r="C185" s="5" t="s">
        <v>14</v>
      </c>
      <c r="D185" s="8">
        <v>47.27</v>
      </c>
      <c r="E185" s="5" t="e">
        <f t="shared" si="2"/>
        <v>#REF!</v>
      </c>
    </row>
    <row r="186" spans="1:5" x14ac:dyDescent="0.25">
      <c r="A186" s="5">
        <v>47</v>
      </c>
      <c r="B186" s="5" t="s">
        <v>198</v>
      </c>
      <c r="C186" s="5" t="s">
        <v>14</v>
      </c>
      <c r="D186" s="8">
        <v>56.1</v>
      </c>
      <c r="E186" s="5" t="e">
        <f t="shared" si="2"/>
        <v>#REF!</v>
      </c>
    </row>
    <row r="187" spans="1:5" x14ac:dyDescent="0.25">
      <c r="A187" s="5">
        <v>48</v>
      </c>
      <c r="B187" s="5" t="s">
        <v>199</v>
      </c>
      <c r="C187" s="5" t="s">
        <v>14</v>
      </c>
      <c r="D187" s="8">
        <v>14.63</v>
      </c>
      <c r="E187" s="5" t="e">
        <f t="shared" si="2"/>
        <v>#REF!</v>
      </c>
    </row>
    <row r="188" spans="1:5" x14ac:dyDescent="0.25">
      <c r="A188" s="5">
        <v>52</v>
      </c>
      <c r="B188" s="5" t="s">
        <v>200</v>
      </c>
      <c r="C188" s="5" t="s">
        <v>14</v>
      </c>
      <c r="D188" s="8">
        <v>11.12</v>
      </c>
      <c r="E188" s="5" t="e">
        <f t="shared" si="2"/>
        <v>#REF!</v>
      </c>
    </row>
    <row r="189" spans="1:5" x14ac:dyDescent="0.25">
      <c r="A189" s="5">
        <v>43</v>
      </c>
      <c r="B189" s="5" t="s">
        <v>201</v>
      </c>
      <c r="C189" s="5" t="s">
        <v>14</v>
      </c>
      <c r="D189" s="8">
        <v>37.520000000000003</v>
      </c>
      <c r="E189" s="5" t="e">
        <f t="shared" si="2"/>
        <v>#REF!</v>
      </c>
    </row>
    <row r="190" spans="1:5" x14ac:dyDescent="0.25">
      <c r="A190" s="5">
        <v>4791</v>
      </c>
      <c r="B190" s="5" t="s">
        <v>202</v>
      </c>
      <c r="C190" s="5" t="s">
        <v>117</v>
      </c>
      <c r="D190" s="8">
        <v>20.83</v>
      </c>
      <c r="E190" s="5" t="e">
        <f t="shared" si="2"/>
        <v>#REF!</v>
      </c>
    </row>
    <row r="191" spans="1:5" x14ac:dyDescent="0.25">
      <c r="A191" s="5">
        <v>157</v>
      </c>
      <c r="B191" s="5" t="s">
        <v>203</v>
      </c>
      <c r="C191" s="5" t="s">
        <v>117</v>
      </c>
      <c r="D191" s="8">
        <v>116.36</v>
      </c>
      <c r="E191" s="5" t="e">
        <f t="shared" si="2"/>
        <v>#REF!</v>
      </c>
    </row>
    <row r="192" spans="1:5" x14ac:dyDescent="0.25">
      <c r="A192" s="5">
        <v>156</v>
      </c>
      <c r="B192" s="5" t="s">
        <v>204</v>
      </c>
      <c r="C192" s="5" t="s">
        <v>117</v>
      </c>
      <c r="D192" s="8">
        <v>41.43</v>
      </c>
      <c r="E192" s="5" t="e">
        <f t="shared" si="2"/>
        <v>#REF!</v>
      </c>
    </row>
    <row r="193" spans="1:5" x14ac:dyDescent="0.25">
      <c r="A193" s="5">
        <v>131</v>
      </c>
      <c r="B193" s="5" t="s">
        <v>205</v>
      </c>
      <c r="C193" s="5" t="s">
        <v>117</v>
      </c>
      <c r="D193" s="8">
        <v>35.43</v>
      </c>
      <c r="E193" s="5" t="e">
        <f t="shared" si="2"/>
        <v>#REF!</v>
      </c>
    </row>
    <row r="194" spans="1:5" x14ac:dyDescent="0.25">
      <c r="A194" s="5">
        <v>39719</v>
      </c>
      <c r="B194" s="5" t="s">
        <v>206</v>
      </c>
      <c r="C194" s="5" t="s">
        <v>60</v>
      </c>
      <c r="D194" s="8">
        <v>47.32</v>
      </c>
      <c r="E194" s="5" t="e">
        <f t="shared" si="2"/>
        <v>#REF!</v>
      </c>
    </row>
    <row r="195" spans="1:5" x14ac:dyDescent="0.25">
      <c r="A195" s="5">
        <v>21114</v>
      </c>
      <c r="B195" s="5" t="s">
        <v>207</v>
      </c>
      <c r="C195" s="5" t="s">
        <v>14</v>
      </c>
      <c r="D195" s="8">
        <v>10.130000000000001</v>
      </c>
      <c r="E195" s="5" t="e">
        <f t="shared" si="2"/>
        <v>#REF!</v>
      </c>
    </row>
    <row r="196" spans="1:5" x14ac:dyDescent="0.25">
      <c r="A196" s="5">
        <v>119</v>
      </c>
      <c r="B196" s="5" t="s">
        <v>208</v>
      </c>
      <c r="C196" s="5" t="s">
        <v>14</v>
      </c>
      <c r="D196" s="8">
        <v>4</v>
      </c>
      <c r="E196" s="5" t="e">
        <f t="shared" si="2"/>
        <v>#REF!</v>
      </c>
    </row>
    <row r="197" spans="1:5" x14ac:dyDescent="0.25">
      <c r="A197" s="5">
        <v>20080</v>
      </c>
      <c r="B197" s="5" t="s">
        <v>209</v>
      </c>
      <c r="C197" s="5" t="s">
        <v>14</v>
      </c>
      <c r="D197" s="8">
        <v>11.46</v>
      </c>
      <c r="E197" s="5" t="e">
        <f t="shared" si="2"/>
        <v>#REF!</v>
      </c>
    </row>
    <row r="198" spans="1:5" x14ac:dyDescent="0.25">
      <c r="A198" s="5">
        <v>122</v>
      </c>
      <c r="B198" s="5" t="s">
        <v>210</v>
      </c>
      <c r="C198" s="5" t="s">
        <v>14</v>
      </c>
      <c r="D198" s="8">
        <v>36.130000000000003</v>
      </c>
      <c r="E198" s="5" t="e">
        <f t="shared" si="2"/>
        <v>#REF!</v>
      </c>
    </row>
    <row r="199" spans="1:5" x14ac:dyDescent="0.25">
      <c r="A199" s="5">
        <v>3410</v>
      </c>
      <c r="B199" s="5" t="s">
        <v>211</v>
      </c>
      <c r="C199" s="5" t="s">
        <v>117</v>
      </c>
      <c r="D199" s="8">
        <v>19.72</v>
      </c>
      <c r="E199" s="5" t="e">
        <f t="shared" si="2"/>
        <v>#REF!</v>
      </c>
    </row>
    <row r="200" spans="1:5" x14ac:dyDescent="0.25">
      <c r="A200" s="5">
        <v>124</v>
      </c>
      <c r="B200" s="5" t="s">
        <v>212</v>
      </c>
      <c r="C200" s="5" t="s">
        <v>60</v>
      </c>
      <c r="D200" s="8">
        <v>13.66</v>
      </c>
      <c r="E200" s="5" t="e">
        <f t="shared" si="2"/>
        <v>#REF!</v>
      </c>
    </row>
    <row r="201" spans="1:5" x14ac:dyDescent="0.25">
      <c r="A201" s="5">
        <v>7334</v>
      </c>
      <c r="B201" s="5" t="s">
        <v>213</v>
      </c>
      <c r="C201" s="5" t="s">
        <v>60</v>
      </c>
      <c r="D201" s="8">
        <v>7.75</v>
      </c>
      <c r="E201" s="5" t="e">
        <f t="shared" ref="E201:E264" si="3">TRUNC(D201-(D201*$F$5),2)</f>
        <v>#REF!</v>
      </c>
    </row>
    <row r="202" spans="1:5" x14ac:dyDescent="0.25">
      <c r="A202" s="5">
        <v>123</v>
      </c>
      <c r="B202" s="5" t="s">
        <v>214</v>
      </c>
      <c r="C202" s="5" t="s">
        <v>60</v>
      </c>
      <c r="D202" s="8">
        <v>5.59</v>
      </c>
      <c r="E202" s="5" t="e">
        <f t="shared" si="3"/>
        <v>#REF!</v>
      </c>
    </row>
    <row r="203" spans="1:5" x14ac:dyDescent="0.25">
      <c r="A203" s="5">
        <v>127</v>
      </c>
      <c r="B203" s="5" t="s">
        <v>215</v>
      </c>
      <c r="C203" s="5" t="s">
        <v>60</v>
      </c>
      <c r="D203" s="8">
        <v>13.34</v>
      </c>
      <c r="E203" s="5" t="e">
        <f t="shared" si="3"/>
        <v>#REF!</v>
      </c>
    </row>
    <row r="204" spans="1:5" x14ac:dyDescent="0.25">
      <c r="A204" s="5">
        <v>41373</v>
      </c>
      <c r="B204" s="5" t="s">
        <v>216</v>
      </c>
      <c r="C204" s="5" t="s">
        <v>60</v>
      </c>
      <c r="D204" s="8">
        <v>18.59</v>
      </c>
      <c r="E204" s="5" t="e">
        <f t="shared" si="3"/>
        <v>#REF!</v>
      </c>
    </row>
    <row r="205" spans="1:5" x14ac:dyDescent="0.25">
      <c r="A205" s="5">
        <v>133</v>
      </c>
      <c r="B205" s="5" t="s">
        <v>217</v>
      </c>
      <c r="C205" s="5" t="s">
        <v>60</v>
      </c>
      <c r="D205" s="8">
        <v>5.54</v>
      </c>
      <c r="E205" s="5" t="e">
        <f t="shared" si="3"/>
        <v>#REF!</v>
      </c>
    </row>
    <row r="206" spans="1:5" x14ac:dyDescent="0.25">
      <c r="A206" s="5">
        <v>43617</v>
      </c>
      <c r="B206" s="5" t="s">
        <v>218</v>
      </c>
      <c r="C206" s="5" t="s">
        <v>60</v>
      </c>
      <c r="D206" s="8">
        <v>6.19</v>
      </c>
      <c r="E206" s="5" t="e">
        <f t="shared" si="3"/>
        <v>#REF!</v>
      </c>
    </row>
    <row r="207" spans="1:5" x14ac:dyDescent="0.25">
      <c r="A207" s="5">
        <v>132</v>
      </c>
      <c r="B207" s="5" t="s">
        <v>219</v>
      </c>
      <c r="C207" s="5" t="s">
        <v>60</v>
      </c>
      <c r="D207" s="8">
        <v>5.74</v>
      </c>
      <c r="E207" s="5" t="e">
        <f t="shared" si="3"/>
        <v>#REF!</v>
      </c>
    </row>
    <row r="208" spans="1:5" x14ac:dyDescent="0.25">
      <c r="A208" s="5">
        <v>43618</v>
      </c>
      <c r="B208" s="5" t="s">
        <v>220</v>
      </c>
      <c r="C208" s="5" t="s">
        <v>117</v>
      </c>
      <c r="D208" s="8">
        <v>14.46</v>
      </c>
      <c r="E208" s="5" t="e">
        <f t="shared" si="3"/>
        <v>#REF!</v>
      </c>
    </row>
    <row r="209" spans="1:5" x14ac:dyDescent="0.25">
      <c r="A209" s="5">
        <v>37476</v>
      </c>
      <c r="B209" s="5" t="s">
        <v>221</v>
      </c>
      <c r="C209" s="5" t="s">
        <v>14</v>
      </c>
      <c r="D209" s="9">
        <v>1420.51</v>
      </c>
      <c r="E209" s="5" t="e">
        <f t="shared" si="3"/>
        <v>#REF!</v>
      </c>
    </row>
    <row r="210" spans="1:5" x14ac:dyDescent="0.25">
      <c r="A210" s="5">
        <v>37478</v>
      </c>
      <c r="B210" s="5" t="s">
        <v>222</v>
      </c>
      <c r="C210" s="5" t="s">
        <v>14</v>
      </c>
      <c r="D210" s="9">
        <v>2009.65</v>
      </c>
      <c r="E210" s="5" t="e">
        <f t="shared" si="3"/>
        <v>#REF!</v>
      </c>
    </row>
    <row r="211" spans="1:5" x14ac:dyDescent="0.25">
      <c r="A211" s="5">
        <v>37477</v>
      </c>
      <c r="B211" s="5" t="s">
        <v>223</v>
      </c>
      <c r="C211" s="5" t="s">
        <v>14</v>
      </c>
      <c r="D211" s="9">
        <v>2459.1</v>
      </c>
      <c r="E211" s="5" t="e">
        <f t="shared" si="3"/>
        <v>#REF!</v>
      </c>
    </row>
    <row r="212" spans="1:5" x14ac:dyDescent="0.25">
      <c r="A212" s="5">
        <v>37479</v>
      </c>
      <c r="B212" s="5" t="s">
        <v>224</v>
      </c>
      <c r="C212" s="5" t="s">
        <v>14</v>
      </c>
      <c r="D212" s="9">
        <v>3074.82</v>
      </c>
      <c r="E212" s="5" t="e">
        <f t="shared" si="3"/>
        <v>#REF!</v>
      </c>
    </row>
    <row r="213" spans="1:5" x14ac:dyDescent="0.25">
      <c r="A213" s="5">
        <v>4319</v>
      </c>
      <c r="B213" s="5" t="s">
        <v>225</v>
      </c>
      <c r="C213" s="5" t="s">
        <v>14</v>
      </c>
      <c r="D213" s="8">
        <v>0.88</v>
      </c>
      <c r="E213" s="5" t="e">
        <f t="shared" si="3"/>
        <v>#REF!</v>
      </c>
    </row>
    <row r="214" spans="1:5" x14ac:dyDescent="0.25">
      <c r="A214" s="5">
        <v>42409</v>
      </c>
      <c r="B214" s="5" t="s">
        <v>226</v>
      </c>
      <c r="C214" s="5" t="s">
        <v>117</v>
      </c>
      <c r="D214" s="8">
        <v>9.11</v>
      </c>
      <c r="E214" s="5" t="e">
        <f t="shared" si="3"/>
        <v>#REF!</v>
      </c>
    </row>
    <row r="215" spans="1:5" x14ac:dyDescent="0.25">
      <c r="A215" s="5">
        <v>40553</v>
      </c>
      <c r="B215" s="5" t="s">
        <v>227</v>
      </c>
      <c r="C215" s="5" t="s">
        <v>228</v>
      </c>
      <c r="D215" s="8">
        <v>34.08</v>
      </c>
      <c r="E215" s="5" t="e">
        <f t="shared" si="3"/>
        <v>#REF!</v>
      </c>
    </row>
    <row r="216" spans="1:5" x14ac:dyDescent="0.25">
      <c r="A216" s="5">
        <v>13003</v>
      </c>
      <c r="B216" s="5" t="s">
        <v>229</v>
      </c>
      <c r="C216" s="5" t="s">
        <v>60</v>
      </c>
      <c r="D216" s="8">
        <v>2.52</v>
      </c>
      <c r="E216" s="5" t="e">
        <f t="shared" si="3"/>
        <v>#REF!</v>
      </c>
    </row>
    <row r="217" spans="1:5" x14ac:dyDescent="0.25">
      <c r="A217" s="5">
        <v>6114</v>
      </c>
      <c r="B217" s="5" t="s">
        <v>230</v>
      </c>
      <c r="C217" s="5" t="s">
        <v>29</v>
      </c>
      <c r="D217" s="8">
        <v>9.65</v>
      </c>
      <c r="E217" s="5" t="e">
        <f t="shared" si="3"/>
        <v>#REF!</v>
      </c>
    </row>
    <row r="218" spans="1:5" x14ac:dyDescent="0.25">
      <c r="A218" s="5">
        <v>40912</v>
      </c>
      <c r="B218" s="5" t="s">
        <v>231</v>
      </c>
      <c r="C218" s="5" t="s">
        <v>232</v>
      </c>
      <c r="D218" s="9">
        <v>1695.34</v>
      </c>
      <c r="E218" s="5" t="e">
        <f t="shared" si="3"/>
        <v>#REF!</v>
      </c>
    </row>
    <row r="219" spans="1:5" x14ac:dyDescent="0.25">
      <c r="A219" s="5">
        <v>247</v>
      </c>
      <c r="B219" s="5" t="s">
        <v>233</v>
      </c>
      <c r="C219" s="5" t="s">
        <v>29</v>
      </c>
      <c r="D219" s="8">
        <v>9.75</v>
      </c>
      <c r="E219" s="5" t="e">
        <f t="shared" si="3"/>
        <v>#REF!</v>
      </c>
    </row>
    <row r="220" spans="1:5" x14ac:dyDescent="0.25">
      <c r="A220" s="5">
        <v>40919</v>
      </c>
      <c r="B220" s="5" t="s">
        <v>234</v>
      </c>
      <c r="C220" s="5" t="s">
        <v>232</v>
      </c>
      <c r="D220" s="9">
        <v>1714.96</v>
      </c>
      <c r="E220" s="5" t="e">
        <f t="shared" si="3"/>
        <v>#REF!</v>
      </c>
    </row>
    <row r="221" spans="1:5" x14ac:dyDescent="0.25">
      <c r="A221" s="5">
        <v>25958</v>
      </c>
      <c r="B221" s="5" t="s">
        <v>235</v>
      </c>
      <c r="C221" s="5" t="s">
        <v>29</v>
      </c>
      <c r="D221" s="8">
        <v>6.92</v>
      </c>
      <c r="E221" s="5" t="e">
        <f t="shared" si="3"/>
        <v>#REF!</v>
      </c>
    </row>
    <row r="222" spans="1:5" x14ac:dyDescent="0.25">
      <c r="A222" s="5">
        <v>40984</v>
      </c>
      <c r="B222" s="5" t="s">
        <v>236</v>
      </c>
      <c r="C222" s="5" t="s">
        <v>232</v>
      </c>
      <c r="D222" s="9">
        <v>1216.08</v>
      </c>
      <c r="E222" s="5" t="e">
        <f t="shared" si="3"/>
        <v>#REF!</v>
      </c>
    </row>
    <row r="223" spans="1:5" x14ac:dyDescent="0.25">
      <c r="A223" s="5">
        <v>248</v>
      </c>
      <c r="B223" s="5" t="s">
        <v>237</v>
      </c>
      <c r="C223" s="5" t="s">
        <v>29</v>
      </c>
      <c r="D223" s="8">
        <v>9.9700000000000006</v>
      </c>
      <c r="E223" s="5" t="e">
        <f t="shared" si="3"/>
        <v>#REF!</v>
      </c>
    </row>
    <row r="224" spans="1:5" x14ac:dyDescent="0.25">
      <c r="A224" s="5">
        <v>41086</v>
      </c>
      <c r="B224" s="5" t="s">
        <v>238</v>
      </c>
      <c r="C224" s="5" t="s">
        <v>232</v>
      </c>
      <c r="D224" s="9">
        <v>1754.28</v>
      </c>
      <c r="E224" s="5" t="e">
        <f t="shared" si="3"/>
        <v>#REF!</v>
      </c>
    </row>
    <row r="225" spans="1:5" x14ac:dyDescent="0.25">
      <c r="A225" s="5">
        <v>34466</v>
      </c>
      <c r="B225" s="5" t="s">
        <v>239</v>
      </c>
      <c r="C225" s="5" t="s">
        <v>29</v>
      </c>
      <c r="D225" s="8">
        <v>10.01</v>
      </c>
      <c r="E225" s="5" t="e">
        <f t="shared" si="3"/>
        <v>#REF!</v>
      </c>
    </row>
    <row r="226" spans="1:5" x14ac:dyDescent="0.25">
      <c r="A226" s="5">
        <v>41083</v>
      </c>
      <c r="B226" s="5" t="s">
        <v>240</v>
      </c>
      <c r="C226" s="5" t="s">
        <v>232</v>
      </c>
      <c r="D226" s="9">
        <v>1759.75</v>
      </c>
      <c r="E226" s="5" t="e">
        <f t="shared" si="3"/>
        <v>#REF!</v>
      </c>
    </row>
    <row r="227" spans="1:5" x14ac:dyDescent="0.25">
      <c r="A227" s="5">
        <v>252</v>
      </c>
      <c r="B227" s="5" t="s">
        <v>241</v>
      </c>
      <c r="C227" s="5" t="s">
        <v>29</v>
      </c>
      <c r="D227" s="8">
        <v>10.34</v>
      </c>
      <c r="E227" s="5" t="e">
        <f t="shared" si="3"/>
        <v>#REF!</v>
      </c>
    </row>
    <row r="228" spans="1:5" x14ac:dyDescent="0.25">
      <c r="A228" s="5">
        <v>40909</v>
      </c>
      <c r="B228" s="5" t="s">
        <v>242</v>
      </c>
      <c r="C228" s="5" t="s">
        <v>232</v>
      </c>
      <c r="D228" s="9">
        <v>1818.41</v>
      </c>
      <c r="E228" s="5" t="e">
        <f t="shared" si="3"/>
        <v>#REF!</v>
      </c>
    </row>
    <row r="229" spans="1:5" x14ac:dyDescent="0.25">
      <c r="A229" s="5">
        <v>242</v>
      </c>
      <c r="B229" s="5" t="s">
        <v>243</v>
      </c>
      <c r="C229" s="5" t="s">
        <v>29</v>
      </c>
      <c r="D229" s="8">
        <v>14.36</v>
      </c>
      <c r="E229" s="5" t="e">
        <f t="shared" si="3"/>
        <v>#REF!</v>
      </c>
    </row>
    <row r="230" spans="1:5" x14ac:dyDescent="0.25">
      <c r="A230" s="5">
        <v>41085</v>
      </c>
      <c r="B230" s="5" t="s">
        <v>244</v>
      </c>
      <c r="C230" s="5" t="s">
        <v>232</v>
      </c>
      <c r="D230" s="9">
        <v>2523.42</v>
      </c>
      <c r="E230" s="5" t="e">
        <f t="shared" si="3"/>
        <v>#REF!</v>
      </c>
    </row>
    <row r="231" spans="1:5" x14ac:dyDescent="0.25">
      <c r="A231" s="5">
        <v>427</v>
      </c>
      <c r="B231" s="5" t="s">
        <v>245</v>
      </c>
      <c r="C231" s="5" t="s">
        <v>14</v>
      </c>
      <c r="D231" s="8">
        <v>4.8899999999999997</v>
      </c>
      <c r="E231" s="5" t="e">
        <f t="shared" si="3"/>
        <v>#REF!</v>
      </c>
    </row>
    <row r="232" spans="1:5" x14ac:dyDescent="0.25">
      <c r="A232" s="5">
        <v>417</v>
      </c>
      <c r="B232" s="5" t="s">
        <v>246</v>
      </c>
      <c r="C232" s="5" t="s">
        <v>14</v>
      </c>
      <c r="D232" s="8">
        <v>2.2999999999999998</v>
      </c>
      <c r="E232" s="5" t="e">
        <f t="shared" si="3"/>
        <v>#REF!</v>
      </c>
    </row>
    <row r="233" spans="1:5" x14ac:dyDescent="0.25">
      <c r="A233" s="5">
        <v>11273</v>
      </c>
      <c r="B233" s="5" t="s">
        <v>247</v>
      </c>
      <c r="C233" s="5" t="s">
        <v>14</v>
      </c>
      <c r="D233" s="8">
        <v>7.15</v>
      </c>
      <c r="E233" s="5" t="e">
        <f t="shared" si="3"/>
        <v>#REF!</v>
      </c>
    </row>
    <row r="234" spans="1:5" x14ac:dyDescent="0.25">
      <c r="A234" s="5">
        <v>11272</v>
      </c>
      <c r="B234" s="5" t="s">
        <v>248</v>
      </c>
      <c r="C234" s="5" t="s">
        <v>14</v>
      </c>
      <c r="D234" s="8">
        <v>4.3099999999999996</v>
      </c>
      <c r="E234" s="5" t="e">
        <f t="shared" si="3"/>
        <v>#REF!</v>
      </c>
    </row>
    <row r="235" spans="1:5" x14ac:dyDescent="0.25">
      <c r="A235" s="5">
        <v>11275</v>
      </c>
      <c r="B235" s="5" t="s">
        <v>249</v>
      </c>
      <c r="C235" s="5" t="s">
        <v>14</v>
      </c>
      <c r="D235" s="8">
        <v>1.73</v>
      </c>
      <c r="E235" s="5" t="e">
        <f t="shared" si="3"/>
        <v>#REF!</v>
      </c>
    </row>
    <row r="236" spans="1:5" x14ac:dyDescent="0.25">
      <c r="A236" s="5">
        <v>11274</v>
      </c>
      <c r="B236" s="5" t="s">
        <v>250</v>
      </c>
      <c r="C236" s="5" t="s">
        <v>14</v>
      </c>
      <c r="D236" s="8">
        <v>1.32</v>
      </c>
      <c r="E236" s="5" t="e">
        <f t="shared" si="3"/>
        <v>#REF!</v>
      </c>
    </row>
    <row r="237" spans="1:5" x14ac:dyDescent="0.25">
      <c r="A237" s="5">
        <v>38470</v>
      </c>
      <c r="B237" s="5" t="s">
        <v>251</v>
      </c>
      <c r="C237" s="5" t="s">
        <v>14</v>
      </c>
      <c r="D237" s="8">
        <v>32</v>
      </c>
      <c r="E237" s="5" t="e">
        <f t="shared" si="3"/>
        <v>#REF!</v>
      </c>
    </row>
    <row r="238" spans="1:5" x14ac:dyDescent="0.25">
      <c r="A238" s="5">
        <v>38547</v>
      </c>
      <c r="B238" s="5" t="s">
        <v>252</v>
      </c>
      <c r="C238" s="5" t="s">
        <v>14</v>
      </c>
      <c r="D238" s="8">
        <v>87.32</v>
      </c>
      <c r="E238" s="5" t="e">
        <f t="shared" si="3"/>
        <v>#REF!</v>
      </c>
    </row>
    <row r="239" spans="1:5" x14ac:dyDescent="0.25">
      <c r="A239" s="5">
        <v>38469</v>
      </c>
      <c r="B239" s="5" t="s">
        <v>253</v>
      </c>
      <c r="C239" s="5" t="s">
        <v>14</v>
      </c>
      <c r="D239" s="8">
        <v>93.89</v>
      </c>
      <c r="E239" s="5" t="e">
        <f t="shared" si="3"/>
        <v>#REF!</v>
      </c>
    </row>
    <row r="240" spans="1:5" x14ac:dyDescent="0.25">
      <c r="A240" s="5">
        <v>38467</v>
      </c>
      <c r="B240" s="5" t="s">
        <v>254</v>
      </c>
      <c r="C240" s="5" t="s">
        <v>14</v>
      </c>
      <c r="D240" s="8">
        <v>52.83</v>
      </c>
      <c r="E240" s="5" t="e">
        <f t="shared" si="3"/>
        <v>#REF!</v>
      </c>
    </row>
    <row r="241" spans="1:5" x14ac:dyDescent="0.25">
      <c r="A241" s="5">
        <v>38468</v>
      </c>
      <c r="B241" s="5" t="s">
        <v>255</v>
      </c>
      <c r="C241" s="5" t="s">
        <v>14</v>
      </c>
      <c r="D241" s="8">
        <v>58.13</v>
      </c>
      <c r="E241" s="5" t="e">
        <f t="shared" si="3"/>
        <v>#REF!</v>
      </c>
    </row>
    <row r="242" spans="1:5" x14ac:dyDescent="0.25">
      <c r="A242" s="5">
        <v>38471</v>
      </c>
      <c r="B242" s="5" t="s">
        <v>256</v>
      </c>
      <c r="C242" s="5" t="s">
        <v>14</v>
      </c>
      <c r="D242" s="8">
        <v>75.5</v>
      </c>
      <c r="E242" s="5" t="e">
        <f t="shared" si="3"/>
        <v>#REF!</v>
      </c>
    </row>
    <row r="243" spans="1:5" x14ac:dyDescent="0.25">
      <c r="A243" s="5">
        <v>37370</v>
      </c>
      <c r="B243" s="5" t="s">
        <v>257</v>
      </c>
      <c r="C243" s="5" t="s">
        <v>29</v>
      </c>
      <c r="D243" s="8">
        <v>0.7</v>
      </c>
      <c r="E243" s="5" t="e">
        <f t="shared" si="3"/>
        <v>#REF!</v>
      </c>
    </row>
    <row r="244" spans="1:5" x14ac:dyDescent="0.25">
      <c r="A244" s="5">
        <v>40862</v>
      </c>
      <c r="B244" s="5" t="s">
        <v>258</v>
      </c>
      <c r="C244" s="5" t="s">
        <v>232</v>
      </c>
      <c r="D244" s="8">
        <v>132.03</v>
      </c>
      <c r="E244" s="5" t="e">
        <f t="shared" si="3"/>
        <v>#REF!</v>
      </c>
    </row>
    <row r="245" spans="1:5" x14ac:dyDescent="0.25">
      <c r="A245" s="5">
        <v>10658</v>
      </c>
      <c r="B245" s="5" t="s">
        <v>259</v>
      </c>
      <c r="C245" s="5" t="s">
        <v>14</v>
      </c>
      <c r="D245" s="9">
        <v>6445</v>
      </c>
      <c r="E245" s="5" t="e">
        <f t="shared" si="3"/>
        <v>#REF!</v>
      </c>
    </row>
    <row r="246" spans="1:5" x14ac:dyDescent="0.25">
      <c r="A246" s="5">
        <v>253</v>
      </c>
      <c r="B246" s="5" t="s">
        <v>260</v>
      </c>
      <c r="C246" s="5" t="s">
        <v>29</v>
      </c>
      <c r="D246" s="8">
        <v>13.84</v>
      </c>
      <c r="E246" s="5" t="e">
        <f t="shared" si="3"/>
        <v>#REF!</v>
      </c>
    </row>
    <row r="247" spans="1:5" x14ac:dyDescent="0.25">
      <c r="A247" s="5">
        <v>40809</v>
      </c>
      <c r="B247" s="5" t="s">
        <v>261</v>
      </c>
      <c r="C247" s="5" t="s">
        <v>232</v>
      </c>
      <c r="D247" s="9">
        <v>2430.34</v>
      </c>
      <c r="E247" s="5" t="e">
        <f t="shared" si="3"/>
        <v>#REF!</v>
      </c>
    </row>
    <row r="248" spans="1:5" x14ac:dyDescent="0.25">
      <c r="A248" s="5">
        <v>42428</v>
      </c>
      <c r="B248" s="5" t="s">
        <v>262</v>
      </c>
      <c r="C248" s="5" t="s">
        <v>14</v>
      </c>
      <c r="D248" s="9">
        <v>1300</v>
      </c>
      <c r="E248" s="5" t="e">
        <f t="shared" si="3"/>
        <v>#REF!</v>
      </c>
    </row>
    <row r="249" spans="1:5" x14ac:dyDescent="0.25">
      <c r="A249" s="5">
        <v>583</v>
      </c>
      <c r="B249" s="5" t="s">
        <v>263</v>
      </c>
      <c r="C249" s="5" t="s">
        <v>117</v>
      </c>
      <c r="D249" s="8">
        <v>28.38</v>
      </c>
      <c r="E249" s="5" t="e">
        <f t="shared" si="3"/>
        <v>#REF!</v>
      </c>
    </row>
    <row r="250" spans="1:5" x14ac:dyDescent="0.25">
      <c r="A250" s="5">
        <v>299</v>
      </c>
      <c r="B250" s="5" t="s">
        <v>264</v>
      </c>
      <c r="C250" s="5" t="s">
        <v>14</v>
      </c>
      <c r="D250" s="8">
        <v>1.86</v>
      </c>
      <c r="E250" s="5" t="e">
        <f t="shared" si="3"/>
        <v>#REF!</v>
      </c>
    </row>
    <row r="251" spans="1:5" x14ac:dyDescent="0.25">
      <c r="A251" s="5">
        <v>298</v>
      </c>
      <c r="B251" s="5" t="s">
        <v>265</v>
      </c>
      <c r="C251" s="5" t="s">
        <v>14</v>
      </c>
      <c r="D251" s="8">
        <v>1.87</v>
      </c>
      <c r="E251" s="5" t="e">
        <f t="shared" si="3"/>
        <v>#REF!</v>
      </c>
    </row>
    <row r="252" spans="1:5" x14ac:dyDescent="0.25">
      <c r="A252" s="5">
        <v>295</v>
      </c>
      <c r="B252" s="5" t="s">
        <v>266</v>
      </c>
      <c r="C252" s="5" t="s">
        <v>14</v>
      </c>
      <c r="D252" s="8">
        <v>1.1100000000000001</v>
      </c>
      <c r="E252" s="5" t="e">
        <f t="shared" si="3"/>
        <v>#REF!</v>
      </c>
    </row>
    <row r="253" spans="1:5" x14ac:dyDescent="0.25">
      <c r="A253" s="5">
        <v>296</v>
      </c>
      <c r="B253" s="5" t="s">
        <v>267</v>
      </c>
      <c r="C253" s="5" t="s">
        <v>14</v>
      </c>
      <c r="D253" s="8">
        <v>1.1499999999999999</v>
      </c>
      <c r="E253" s="5" t="e">
        <f t="shared" si="3"/>
        <v>#REF!</v>
      </c>
    </row>
    <row r="254" spans="1:5" x14ac:dyDescent="0.25">
      <c r="A254" s="5">
        <v>297</v>
      </c>
      <c r="B254" s="5" t="s">
        <v>268</v>
      </c>
      <c r="C254" s="5" t="s">
        <v>14</v>
      </c>
      <c r="D254" s="8">
        <v>1.63</v>
      </c>
      <c r="E254" s="5" t="e">
        <f t="shared" si="3"/>
        <v>#REF!</v>
      </c>
    </row>
    <row r="255" spans="1:5" x14ac:dyDescent="0.25">
      <c r="A255" s="5">
        <v>301</v>
      </c>
      <c r="B255" s="5" t="s">
        <v>269</v>
      </c>
      <c r="C255" s="5" t="s">
        <v>14</v>
      </c>
      <c r="D255" s="8">
        <v>2.0499999999999998</v>
      </c>
      <c r="E255" s="5" t="e">
        <f t="shared" si="3"/>
        <v>#REF!</v>
      </c>
    </row>
    <row r="256" spans="1:5" x14ac:dyDescent="0.25">
      <c r="A256" s="5">
        <v>300</v>
      </c>
      <c r="B256" s="5" t="s">
        <v>270</v>
      </c>
      <c r="C256" s="5" t="s">
        <v>14</v>
      </c>
      <c r="D256" s="8">
        <v>8.61</v>
      </c>
      <c r="E256" s="5" t="e">
        <f t="shared" si="3"/>
        <v>#REF!</v>
      </c>
    </row>
    <row r="257" spans="1:5" x14ac:dyDescent="0.25">
      <c r="A257" s="5">
        <v>20084</v>
      </c>
      <c r="B257" s="5" t="s">
        <v>271</v>
      </c>
      <c r="C257" s="5" t="s">
        <v>14</v>
      </c>
      <c r="D257" s="8">
        <v>1.1100000000000001</v>
      </c>
      <c r="E257" s="5" t="e">
        <f t="shared" si="3"/>
        <v>#REF!</v>
      </c>
    </row>
    <row r="258" spans="1:5" x14ac:dyDescent="0.25">
      <c r="A258" s="5">
        <v>20085</v>
      </c>
      <c r="B258" s="5" t="s">
        <v>272</v>
      </c>
      <c r="C258" s="5" t="s">
        <v>14</v>
      </c>
      <c r="D258" s="8">
        <v>1.03</v>
      </c>
      <c r="E258" s="5" t="e">
        <f t="shared" si="3"/>
        <v>#REF!</v>
      </c>
    </row>
    <row r="259" spans="1:5" x14ac:dyDescent="0.25">
      <c r="A259" s="5">
        <v>311</v>
      </c>
      <c r="B259" s="5" t="s">
        <v>273</v>
      </c>
      <c r="C259" s="5" t="s">
        <v>14</v>
      </c>
      <c r="D259" s="8">
        <v>6.66</v>
      </c>
      <c r="E259" s="5" t="e">
        <f t="shared" si="3"/>
        <v>#REF!</v>
      </c>
    </row>
    <row r="260" spans="1:5" x14ac:dyDescent="0.25">
      <c r="A260" s="5">
        <v>318</v>
      </c>
      <c r="B260" s="5" t="s">
        <v>274</v>
      </c>
      <c r="C260" s="5" t="s">
        <v>14</v>
      </c>
      <c r="D260" s="8">
        <v>11.67</v>
      </c>
      <c r="E260" s="5" t="e">
        <f t="shared" si="3"/>
        <v>#REF!</v>
      </c>
    </row>
    <row r="261" spans="1:5" x14ac:dyDescent="0.25">
      <c r="A261" s="5">
        <v>319</v>
      </c>
      <c r="B261" s="5" t="s">
        <v>275</v>
      </c>
      <c r="C261" s="5" t="s">
        <v>14</v>
      </c>
      <c r="D261" s="8">
        <v>22.05</v>
      </c>
      <c r="E261" s="5" t="e">
        <f t="shared" si="3"/>
        <v>#REF!</v>
      </c>
    </row>
    <row r="262" spans="1:5" x14ac:dyDescent="0.25">
      <c r="A262" s="5">
        <v>320</v>
      </c>
      <c r="B262" s="5" t="s">
        <v>276</v>
      </c>
      <c r="C262" s="5" t="s">
        <v>14</v>
      </c>
      <c r="D262" s="8">
        <v>70.099999999999994</v>
      </c>
      <c r="E262" s="5" t="e">
        <f t="shared" si="3"/>
        <v>#REF!</v>
      </c>
    </row>
    <row r="263" spans="1:5" x14ac:dyDescent="0.25">
      <c r="A263" s="5">
        <v>314</v>
      </c>
      <c r="B263" s="5" t="s">
        <v>277</v>
      </c>
      <c r="C263" s="5" t="s">
        <v>14</v>
      </c>
      <c r="D263" s="8">
        <v>107.67</v>
      </c>
      <c r="E263" s="5" t="e">
        <f t="shared" si="3"/>
        <v>#REF!</v>
      </c>
    </row>
    <row r="264" spans="1:5" x14ac:dyDescent="0.25">
      <c r="A264" s="5">
        <v>303</v>
      </c>
      <c r="B264" s="5" t="s">
        <v>278</v>
      </c>
      <c r="C264" s="5" t="s">
        <v>14</v>
      </c>
      <c r="D264" s="8">
        <v>2.79</v>
      </c>
      <c r="E264" s="5" t="e">
        <f t="shared" si="3"/>
        <v>#REF!</v>
      </c>
    </row>
    <row r="265" spans="1:5" x14ac:dyDescent="0.25">
      <c r="A265" s="5">
        <v>304</v>
      </c>
      <c r="B265" s="5" t="s">
        <v>279</v>
      </c>
      <c r="C265" s="5" t="s">
        <v>14</v>
      </c>
      <c r="D265" s="8">
        <v>4.26</v>
      </c>
      <c r="E265" s="5" t="e">
        <f t="shared" ref="E265:E328" si="4">TRUNC(D265-(D265*$F$5),2)</f>
        <v>#REF!</v>
      </c>
    </row>
    <row r="266" spans="1:5" x14ac:dyDescent="0.25">
      <c r="A266" s="5">
        <v>305</v>
      </c>
      <c r="B266" s="5" t="s">
        <v>280</v>
      </c>
      <c r="C266" s="5" t="s">
        <v>14</v>
      </c>
      <c r="D266" s="8">
        <v>7.28</v>
      </c>
      <c r="E266" s="5" t="e">
        <f t="shared" si="4"/>
        <v>#REF!</v>
      </c>
    </row>
    <row r="267" spans="1:5" x14ac:dyDescent="0.25">
      <c r="A267" s="5">
        <v>306</v>
      </c>
      <c r="B267" s="5" t="s">
        <v>281</v>
      </c>
      <c r="C267" s="5" t="s">
        <v>14</v>
      </c>
      <c r="D267" s="8">
        <v>8.75</v>
      </c>
      <c r="E267" s="5" t="e">
        <f t="shared" si="4"/>
        <v>#REF!</v>
      </c>
    </row>
    <row r="268" spans="1:5" x14ac:dyDescent="0.25">
      <c r="A268" s="5">
        <v>307</v>
      </c>
      <c r="B268" s="5" t="s">
        <v>282</v>
      </c>
      <c r="C268" s="5" t="s">
        <v>14</v>
      </c>
      <c r="D268" s="8">
        <v>17.29</v>
      </c>
      <c r="E268" s="5" t="e">
        <f t="shared" si="4"/>
        <v>#REF!</v>
      </c>
    </row>
    <row r="269" spans="1:5" x14ac:dyDescent="0.25">
      <c r="A269" s="5">
        <v>309</v>
      </c>
      <c r="B269" s="5" t="s">
        <v>283</v>
      </c>
      <c r="C269" s="5" t="s">
        <v>14</v>
      </c>
      <c r="D269" s="8">
        <v>35.42</v>
      </c>
      <c r="E269" s="5" t="e">
        <f t="shared" si="4"/>
        <v>#REF!</v>
      </c>
    </row>
    <row r="270" spans="1:5" x14ac:dyDescent="0.25">
      <c r="A270" s="5">
        <v>310</v>
      </c>
      <c r="B270" s="5" t="s">
        <v>284</v>
      </c>
      <c r="C270" s="5" t="s">
        <v>14</v>
      </c>
      <c r="D270" s="8">
        <v>44.93</v>
      </c>
      <c r="E270" s="5" t="e">
        <f t="shared" si="4"/>
        <v>#REF!</v>
      </c>
    </row>
    <row r="271" spans="1:5" x14ac:dyDescent="0.25">
      <c r="A271" s="5">
        <v>328</v>
      </c>
      <c r="B271" s="5" t="s">
        <v>285</v>
      </c>
      <c r="C271" s="5" t="s">
        <v>14</v>
      </c>
      <c r="D271" s="8">
        <v>5.36</v>
      </c>
      <c r="E271" s="5" t="e">
        <f t="shared" si="4"/>
        <v>#REF!</v>
      </c>
    </row>
    <row r="272" spans="1:5" x14ac:dyDescent="0.25">
      <c r="A272" s="5">
        <v>325</v>
      </c>
      <c r="B272" s="5" t="s">
        <v>286</v>
      </c>
      <c r="C272" s="5" t="s">
        <v>14</v>
      </c>
      <c r="D272" s="8">
        <v>2.08</v>
      </c>
      <c r="E272" s="5" t="e">
        <f t="shared" si="4"/>
        <v>#REF!</v>
      </c>
    </row>
    <row r="273" spans="1:5" x14ac:dyDescent="0.25">
      <c r="A273" s="5">
        <v>20326</v>
      </c>
      <c r="B273" s="5" t="s">
        <v>287</v>
      </c>
      <c r="C273" s="5" t="s">
        <v>14</v>
      </c>
      <c r="D273" s="8">
        <v>5.57</v>
      </c>
      <c r="E273" s="5" t="e">
        <f t="shared" si="4"/>
        <v>#REF!</v>
      </c>
    </row>
    <row r="274" spans="1:5" x14ac:dyDescent="0.25">
      <c r="A274" s="5">
        <v>329</v>
      </c>
      <c r="B274" s="5" t="s">
        <v>288</v>
      </c>
      <c r="C274" s="5" t="s">
        <v>14</v>
      </c>
      <c r="D274" s="8">
        <v>6.85</v>
      </c>
      <c r="E274" s="5" t="e">
        <f t="shared" si="4"/>
        <v>#REF!</v>
      </c>
    </row>
    <row r="275" spans="1:5" x14ac:dyDescent="0.25">
      <c r="A275" s="5">
        <v>308</v>
      </c>
      <c r="B275" s="5" t="s">
        <v>289</v>
      </c>
      <c r="C275" s="5" t="s">
        <v>14</v>
      </c>
      <c r="D275" s="8">
        <v>23.08</v>
      </c>
      <c r="E275" s="5" t="e">
        <f t="shared" si="4"/>
        <v>#REF!</v>
      </c>
    </row>
    <row r="276" spans="1:5" x14ac:dyDescent="0.25">
      <c r="A276" s="5">
        <v>39642</v>
      </c>
      <c r="B276" s="5" t="s">
        <v>290</v>
      </c>
      <c r="C276" s="5" t="s">
        <v>14</v>
      </c>
      <c r="D276" s="8">
        <v>1.4</v>
      </c>
      <c r="E276" s="5" t="e">
        <f t="shared" si="4"/>
        <v>#REF!</v>
      </c>
    </row>
    <row r="277" spans="1:5" x14ac:dyDescent="0.25">
      <c r="A277" s="5">
        <v>39641</v>
      </c>
      <c r="B277" s="5" t="s">
        <v>291</v>
      </c>
      <c r="C277" s="5" t="s">
        <v>14</v>
      </c>
      <c r="D277" s="8">
        <v>0.97</v>
      </c>
      <c r="E277" s="5" t="e">
        <f t="shared" si="4"/>
        <v>#REF!</v>
      </c>
    </row>
    <row r="278" spans="1:5" x14ac:dyDescent="0.25">
      <c r="A278" s="5">
        <v>39643</v>
      </c>
      <c r="B278" s="5" t="s">
        <v>292</v>
      </c>
      <c r="C278" s="5" t="s">
        <v>14</v>
      </c>
      <c r="D278" s="8">
        <v>3.89</v>
      </c>
      <c r="E278" s="5" t="e">
        <f t="shared" si="4"/>
        <v>#REF!</v>
      </c>
    </row>
    <row r="279" spans="1:5" x14ac:dyDescent="0.25">
      <c r="A279" s="5">
        <v>39644</v>
      </c>
      <c r="B279" s="5" t="s">
        <v>293</v>
      </c>
      <c r="C279" s="5" t="s">
        <v>14</v>
      </c>
      <c r="D279" s="8">
        <v>5.03</v>
      </c>
      <c r="E279" s="5" t="e">
        <f t="shared" si="4"/>
        <v>#REF!</v>
      </c>
    </row>
    <row r="280" spans="1:5" x14ac:dyDescent="0.25">
      <c r="A280" s="5">
        <v>39645</v>
      </c>
      <c r="B280" s="5" t="s">
        <v>294</v>
      </c>
      <c r="C280" s="5" t="s">
        <v>14</v>
      </c>
      <c r="D280" s="8">
        <v>6.49</v>
      </c>
      <c r="E280" s="5" t="e">
        <f t="shared" si="4"/>
        <v>#REF!</v>
      </c>
    </row>
    <row r="281" spans="1:5" x14ac:dyDescent="0.25">
      <c r="A281" s="5">
        <v>12548</v>
      </c>
      <c r="B281" s="5" t="s">
        <v>295</v>
      </c>
      <c r="C281" s="5" t="s">
        <v>14</v>
      </c>
      <c r="D281" s="8">
        <v>71.040000000000006</v>
      </c>
      <c r="E281" s="5" t="e">
        <f t="shared" si="4"/>
        <v>#REF!</v>
      </c>
    </row>
    <row r="282" spans="1:5" x14ac:dyDescent="0.25">
      <c r="A282" s="5">
        <v>13113</v>
      </c>
      <c r="B282" s="5" t="s">
        <v>296</v>
      </c>
      <c r="C282" s="5" t="s">
        <v>14</v>
      </c>
      <c r="D282" s="8">
        <v>29.11</v>
      </c>
      <c r="E282" s="5" t="e">
        <f t="shared" si="4"/>
        <v>#REF!</v>
      </c>
    </row>
    <row r="283" spans="1:5" x14ac:dyDescent="0.25">
      <c r="A283" s="5">
        <v>13114</v>
      </c>
      <c r="B283" s="5" t="s">
        <v>297</v>
      </c>
      <c r="C283" s="5" t="s">
        <v>14</v>
      </c>
      <c r="D283" s="8">
        <v>35.44</v>
      </c>
      <c r="E283" s="5" t="e">
        <f t="shared" si="4"/>
        <v>#REF!</v>
      </c>
    </row>
    <row r="284" spans="1:5" x14ac:dyDescent="0.25">
      <c r="A284" s="5">
        <v>12530</v>
      </c>
      <c r="B284" s="5" t="s">
        <v>298</v>
      </c>
      <c r="C284" s="5" t="s">
        <v>14</v>
      </c>
      <c r="D284" s="8">
        <v>43.19</v>
      </c>
      <c r="E284" s="5" t="e">
        <f t="shared" si="4"/>
        <v>#REF!</v>
      </c>
    </row>
    <row r="285" spans="1:5" x14ac:dyDescent="0.25">
      <c r="A285" s="5">
        <v>12531</v>
      </c>
      <c r="B285" s="5" t="s">
        <v>299</v>
      </c>
      <c r="C285" s="5" t="s">
        <v>14</v>
      </c>
      <c r="D285" s="8">
        <v>48.31</v>
      </c>
      <c r="E285" s="5" t="e">
        <f t="shared" si="4"/>
        <v>#REF!</v>
      </c>
    </row>
    <row r="286" spans="1:5" x14ac:dyDescent="0.25">
      <c r="A286" s="5">
        <v>12532</v>
      </c>
      <c r="B286" s="5" t="s">
        <v>300</v>
      </c>
      <c r="C286" s="5" t="s">
        <v>14</v>
      </c>
      <c r="D286" s="8">
        <v>59.08</v>
      </c>
      <c r="E286" s="5" t="e">
        <f t="shared" si="4"/>
        <v>#REF!</v>
      </c>
    </row>
    <row r="287" spans="1:5" x14ac:dyDescent="0.25">
      <c r="A287" s="5">
        <v>12533</v>
      </c>
      <c r="B287" s="5" t="s">
        <v>301</v>
      </c>
      <c r="C287" s="5" t="s">
        <v>14</v>
      </c>
      <c r="D287" s="8">
        <v>70.47</v>
      </c>
      <c r="E287" s="5" t="e">
        <f t="shared" si="4"/>
        <v>#REF!</v>
      </c>
    </row>
    <row r="288" spans="1:5" x14ac:dyDescent="0.25">
      <c r="A288" s="5">
        <v>12544</v>
      </c>
      <c r="B288" s="5" t="s">
        <v>302</v>
      </c>
      <c r="C288" s="5" t="s">
        <v>14</v>
      </c>
      <c r="D288" s="8">
        <v>86.09</v>
      </c>
      <c r="E288" s="5" t="e">
        <f t="shared" si="4"/>
        <v>#REF!</v>
      </c>
    </row>
    <row r="289" spans="1:5" x14ac:dyDescent="0.25">
      <c r="A289" s="5">
        <v>12546</v>
      </c>
      <c r="B289" s="5" t="s">
        <v>303</v>
      </c>
      <c r="C289" s="5" t="s">
        <v>14</v>
      </c>
      <c r="D289" s="8">
        <v>89.11</v>
      </c>
      <c r="E289" s="5" t="e">
        <f t="shared" si="4"/>
        <v>#REF!</v>
      </c>
    </row>
    <row r="290" spans="1:5" x14ac:dyDescent="0.25">
      <c r="A290" s="5">
        <v>12547</v>
      </c>
      <c r="B290" s="5" t="s">
        <v>304</v>
      </c>
      <c r="C290" s="5" t="s">
        <v>14</v>
      </c>
      <c r="D290" s="8">
        <v>103.63</v>
      </c>
      <c r="E290" s="5" t="e">
        <f t="shared" si="4"/>
        <v>#REF!</v>
      </c>
    </row>
    <row r="291" spans="1:5" x14ac:dyDescent="0.25">
      <c r="A291" s="5">
        <v>12551</v>
      </c>
      <c r="B291" s="5" t="s">
        <v>305</v>
      </c>
      <c r="C291" s="5" t="s">
        <v>14</v>
      </c>
      <c r="D291" s="8">
        <v>112.84</v>
      </c>
      <c r="E291" s="5" t="e">
        <f t="shared" si="4"/>
        <v>#REF!</v>
      </c>
    </row>
    <row r="292" spans="1:5" x14ac:dyDescent="0.25">
      <c r="A292" s="5">
        <v>12563</v>
      </c>
      <c r="B292" s="5" t="s">
        <v>306</v>
      </c>
      <c r="C292" s="5" t="s">
        <v>14</v>
      </c>
      <c r="D292" s="8">
        <v>177.24</v>
      </c>
      <c r="E292" s="5" t="e">
        <f t="shared" si="4"/>
        <v>#REF!</v>
      </c>
    </row>
    <row r="293" spans="1:5" x14ac:dyDescent="0.25">
      <c r="A293" s="5">
        <v>12565</v>
      </c>
      <c r="B293" s="5" t="s">
        <v>307</v>
      </c>
      <c r="C293" s="5" t="s">
        <v>14</v>
      </c>
      <c r="D293" s="8">
        <v>278.92</v>
      </c>
      <c r="E293" s="5" t="e">
        <f t="shared" si="4"/>
        <v>#REF!</v>
      </c>
    </row>
    <row r="294" spans="1:5" x14ac:dyDescent="0.25">
      <c r="A294" s="5">
        <v>12567</v>
      </c>
      <c r="B294" s="5" t="s">
        <v>308</v>
      </c>
      <c r="C294" s="5" t="s">
        <v>14</v>
      </c>
      <c r="D294" s="8">
        <v>362.93</v>
      </c>
      <c r="E294" s="5" t="e">
        <f t="shared" si="4"/>
        <v>#REF!</v>
      </c>
    </row>
    <row r="295" spans="1:5" x14ac:dyDescent="0.25">
      <c r="A295" s="5">
        <v>12568</v>
      </c>
      <c r="B295" s="5" t="s">
        <v>309</v>
      </c>
      <c r="C295" s="5" t="s">
        <v>14</v>
      </c>
      <c r="D295" s="8">
        <v>599.26</v>
      </c>
      <c r="E295" s="5" t="e">
        <f t="shared" si="4"/>
        <v>#REF!</v>
      </c>
    </row>
    <row r="296" spans="1:5" x14ac:dyDescent="0.25">
      <c r="A296" s="5">
        <v>11789</v>
      </c>
      <c r="B296" s="5" t="s">
        <v>310</v>
      </c>
      <c r="C296" s="5" t="s">
        <v>14</v>
      </c>
      <c r="D296" s="8">
        <v>0.65</v>
      </c>
      <c r="E296" s="5" t="e">
        <f t="shared" si="4"/>
        <v>#REF!</v>
      </c>
    </row>
    <row r="297" spans="1:5" x14ac:dyDescent="0.25">
      <c r="A297" s="5">
        <v>20975</v>
      </c>
      <c r="B297" s="5" t="s">
        <v>311</v>
      </c>
      <c r="C297" s="5" t="s">
        <v>14</v>
      </c>
      <c r="D297" s="8">
        <v>12.36</v>
      </c>
      <c r="E297" s="5" t="e">
        <f t="shared" si="4"/>
        <v>#REF!</v>
      </c>
    </row>
    <row r="298" spans="1:5" x14ac:dyDescent="0.25">
      <c r="A298" s="5">
        <v>20976</v>
      </c>
      <c r="B298" s="5" t="s">
        <v>312</v>
      </c>
      <c r="C298" s="5" t="s">
        <v>14</v>
      </c>
      <c r="D298" s="8">
        <v>18.68</v>
      </c>
      <c r="E298" s="5" t="e">
        <f t="shared" si="4"/>
        <v>#REF!</v>
      </c>
    </row>
    <row r="299" spans="1:5" x14ac:dyDescent="0.25">
      <c r="A299" s="5">
        <v>40340</v>
      </c>
      <c r="B299" s="5" t="s">
        <v>313</v>
      </c>
      <c r="C299" s="5" t="s">
        <v>14</v>
      </c>
      <c r="D299" s="8">
        <v>54.29</v>
      </c>
      <c r="E299" s="5" t="e">
        <f t="shared" si="4"/>
        <v>#REF!</v>
      </c>
    </row>
    <row r="300" spans="1:5" x14ac:dyDescent="0.25">
      <c r="A300" s="5">
        <v>40341</v>
      </c>
      <c r="B300" s="5" t="s">
        <v>314</v>
      </c>
      <c r="C300" s="5" t="s">
        <v>14</v>
      </c>
      <c r="D300" s="8">
        <v>64.28</v>
      </c>
      <c r="E300" s="5" t="e">
        <f t="shared" si="4"/>
        <v>#REF!</v>
      </c>
    </row>
    <row r="301" spans="1:5" x14ac:dyDescent="0.25">
      <c r="A301" s="5">
        <v>40342</v>
      </c>
      <c r="B301" s="5" t="s">
        <v>315</v>
      </c>
      <c r="C301" s="5" t="s">
        <v>14</v>
      </c>
      <c r="D301" s="8">
        <v>81.489999999999995</v>
      </c>
      <c r="E301" s="5" t="e">
        <f t="shared" si="4"/>
        <v>#REF!</v>
      </c>
    </row>
    <row r="302" spans="1:5" x14ac:dyDescent="0.25">
      <c r="A302" s="5">
        <v>40343</v>
      </c>
      <c r="B302" s="5" t="s">
        <v>316</v>
      </c>
      <c r="C302" s="5" t="s">
        <v>14</v>
      </c>
      <c r="D302" s="8">
        <v>99.98</v>
      </c>
      <c r="E302" s="5" t="e">
        <f t="shared" si="4"/>
        <v>#REF!</v>
      </c>
    </row>
    <row r="303" spans="1:5" x14ac:dyDescent="0.25">
      <c r="A303" s="5">
        <v>40344</v>
      </c>
      <c r="B303" s="5" t="s">
        <v>317</v>
      </c>
      <c r="C303" s="5" t="s">
        <v>14</v>
      </c>
      <c r="D303" s="8">
        <v>105.71</v>
      </c>
      <c r="E303" s="5" t="e">
        <f t="shared" si="4"/>
        <v>#REF!</v>
      </c>
    </row>
    <row r="304" spans="1:5" x14ac:dyDescent="0.25">
      <c r="A304" s="5">
        <v>40345</v>
      </c>
      <c r="B304" s="5" t="s">
        <v>318</v>
      </c>
      <c r="C304" s="5" t="s">
        <v>14</v>
      </c>
      <c r="D304" s="8">
        <v>131.97999999999999</v>
      </c>
      <c r="E304" s="5" t="e">
        <f t="shared" si="4"/>
        <v>#REF!</v>
      </c>
    </row>
    <row r="305" spans="1:5" x14ac:dyDescent="0.25">
      <c r="A305" s="5">
        <v>40346</v>
      </c>
      <c r="B305" s="5" t="s">
        <v>319</v>
      </c>
      <c r="C305" s="5" t="s">
        <v>14</v>
      </c>
      <c r="D305" s="8">
        <v>124.16</v>
      </c>
      <c r="E305" s="5" t="e">
        <f t="shared" si="4"/>
        <v>#REF!</v>
      </c>
    </row>
    <row r="306" spans="1:5" x14ac:dyDescent="0.25">
      <c r="A306" s="5">
        <v>40347</v>
      </c>
      <c r="B306" s="5" t="s">
        <v>320</v>
      </c>
      <c r="C306" s="5" t="s">
        <v>14</v>
      </c>
      <c r="D306" s="8">
        <v>153.51</v>
      </c>
      <c r="E306" s="5" t="e">
        <f t="shared" si="4"/>
        <v>#REF!</v>
      </c>
    </row>
    <row r="307" spans="1:5" x14ac:dyDescent="0.25">
      <c r="A307" s="5">
        <v>38840</v>
      </c>
      <c r="B307" s="5" t="s">
        <v>321</v>
      </c>
      <c r="C307" s="5" t="s">
        <v>14</v>
      </c>
      <c r="D307" s="8">
        <v>1.98</v>
      </c>
      <c r="E307" s="5" t="e">
        <f t="shared" si="4"/>
        <v>#REF!</v>
      </c>
    </row>
    <row r="308" spans="1:5" x14ac:dyDescent="0.25">
      <c r="A308" s="5">
        <v>38841</v>
      </c>
      <c r="B308" s="5" t="s">
        <v>322</v>
      </c>
      <c r="C308" s="5" t="s">
        <v>14</v>
      </c>
      <c r="D308" s="8">
        <v>2.2000000000000002</v>
      </c>
      <c r="E308" s="5" t="e">
        <f t="shared" si="4"/>
        <v>#REF!</v>
      </c>
    </row>
    <row r="309" spans="1:5" x14ac:dyDescent="0.25">
      <c r="A309" s="5">
        <v>38842</v>
      </c>
      <c r="B309" s="5" t="s">
        <v>323</v>
      </c>
      <c r="C309" s="5" t="s">
        <v>14</v>
      </c>
      <c r="D309" s="8">
        <v>4.3499999999999996</v>
      </c>
      <c r="E309" s="5" t="e">
        <f t="shared" si="4"/>
        <v>#REF!</v>
      </c>
    </row>
    <row r="310" spans="1:5" x14ac:dyDescent="0.25">
      <c r="A310" s="5">
        <v>38843</v>
      </c>
      <c r="B310" s="5" t="s">
        <v>324</v>
      </c>
      <c r="C310" s="5" t="s">
        <v>14</v>
      </c>
      <c r="D310" s="8">
        <v>6.8</v>
      </c>
      <c r="E310" s="5" t="e">
        <f t="shared" si="4"/>
        <v>#REF!</v>
      </c>
    </row>
    <row r="311" spans="1:5" x14ac:dyDescent="0.25">
      <c r="A311" s="5">
        <v>13761</v>
      </c>
      <c r="B311" s="5" t="s">
        <v>325</v>
      </c>
      <c r="C311" s="5" t="s">
        <v>14</v>
      </c>
      <c r="D311" s="9">
        <v>2707.26</v>
      </c>
      <c r="E311" s="5" t="e">
        <f t="shared" si="4"/>
        <v>#REF!</v>
      </c>
    </row>
    <row r="312" spans="1:5" x14ac:dyDescent="0.25">
      <c r="A312" s="5">
        <v>12888</v>
      </c>
      <c r="B312" s="5" t="s">
        <v>326</v>
      </c>
      <c r="C312" s="5" t="s">
        <v>327</v>
      </c>
      <c r="D312" s="8">
        <v>91.88</v>
      </c>
      <c r="E312" s="5" t="e">
        <f t="shared" si="4"/>
        <v>#REF!</v>
      </c>
    </row>
    <row r="313" spans="1:5" x14ac:dyDescent="0.25">
      <c r="A313" s="5">
        <v>12889</v>
      </c>
      <c r="B313" s="5" t="s">
        <v>328</v>
      </c>
      <c r="C313" s="5" t="s">
        <v>327</v>
      </c>
      <c r="D313" s="8">
        <v>60</v>
      </c>
      <c r="E313" s="5" t="e">
        <f t="shared" si="4"/>
        <v>#REF!</v>
      </c>
    </row>
    <row r="314" spans="1:5" x14ac:dyDescent="0.25">
      <c r="A314" s="5">
        <v>4814</v>
      </c>
      <c r="B314" s="5" t="s">
        <v>329</v>
      </c>
      <c r="C314" s="5" t="s">
        <v>14</v>
      </c>
      <c r="D314" s="8">
        <v>88.44</v>
      </c>
      <c r="E314" s="5" t="e">
        <f t="shared" si="4"/>
        <v>#REF!</v>
      </c>
    </row>
    <row r="315" spans="1:5" x14ac:dyDescent="0.25">
      <c r="A315" s="5">
        <v>25967</v>
      </c>
      <c r="B315" s="5" t="s">
        <v>330</v>
      </c>
      <c r="C315" s="5" t="s">
        <v>14</v>
      </c>
      <c r="D315" s="9">
        <v>1741.31</v>
      </c>
      <c r="E315" s="5" t="e">
        <f t="shared" si="4"/>
        <v>#REF!</v>
      </c>
    </row>
    <row r="316" spans="1:5" x14ac:dyDescent="0.25">
      <c r="A316" s="5">
        <v>6122</v>
      </c>
      <c r="B316" s="5" t="s">
        <v>331</v>
      </c>
      <c r="C316" s="5" t="s">
        <v>29</v>
      </c>
      <c r="D316" s="8">
        <v>10.66</v>
      </c>
      <c r="E316" s="5" t="e">
        <f t="shared" si="4"/>
        <v>#REF!</v>
      </c>
    </row>
    <row r="317" spans="1:5" x14ac:dyDescent="0.25">
      <c r="A317" s="5">
        <v>40810</v>
      </c>
      <c r="B317" s="5" t="s">
        <v>332</v>
      </c>
      <c r="C317" s="5" t="s">
        <v>232</v>
      </c>
      <c r="D317" s="9">
        <v>1874.54</v>
      </c>
      <c r="E317" s="5" t="e">
        <f t="shared" si="4"/>
        <v>#REF!</v>
      </c>
    </row>
    <row r="318" spans="1:5" x14ac:dyDescent="0.25">
      <c r="A318" s="5">
        <v>21100</v>
      </c>
      <c r="B318" s="5" t="s">
        <v>333</v>
      </c>
      <c r="C318" s="5" t="s">
        <v>14</v>
      </c>
      <c r="D318" s="9">
        <v>2378.8000000000002</v>
      </c>
      <c r="E318" s="5" t="e">
        <f t="shared" si="4"/>
        <v>#REF!</v>
      </c>
    </row>
    <row r="319" spans="1:5" x14ac:dyDescent="0.25">
      <c r="A319" s="5">
        <v>11816</v>
      </c>
      <c r="B319" s="5" t="s">
        <v>334</v>
      </c>
      <c r="C319" s="5" t="s">
        <v>14</v>
      </c>
      <c r="D319" s="9">
        <v>2536.5</v>
      </c>
      <c r="E319" s="5" t="e">
        <f t="shared" si="4"/>
        <v>#REF!</v>
      </c>
    </row>
    <row r="320" spans="1:5" x14ac:dyDescent="0.25">
      <c r="A320" s="5">
        <v>11814</v>
      </c>
      <c r="B320" s="5" t="s">
        <v>335</v>
      </c>
      <c r="C320" s="5" t="s">
        <v>14</v>
      </c>
      <c r="D320" s="9">
        <v>5521.32</v>
      </c>
      <c r="E320" s="5" t="e">
        <f t="shared" si="4"/>
        <v>#REF!</v>
      </c>
    </row>
    <row r="321" spans="1:5" x14ac:dyDescent="0.25">
      <c r="A321" s="5">
        <v>14186</v>
      </c>
      <c r="B321" s="5" t="s">
        <v>336</v>
      </c>
      <c r="C321" s="5" t="s">
        <v>14</v>
      </c>
      <c r="D321" s="9">
        <v>6932.76</v>
      </c>
      <c r="E321" s="5" t="e">
        <f t="shared" si="4"/>
        <v>#REF!</v>
      </c>
    </row>
    <row r="322" spans="1:5" x14ac:dyDescent="0.25">
      <c r="A322" s="5">
        <v>14185</v>
      </c>
      <c r="B322" s="5" t="s">
        <v>337</v>
      </c>
      <c r="C322" s="5" t="s">
        <v>14</v>
      </c>
      <c r="D322" s="9">
        <v>8980.6299999999992</v>
      </c>
      <c r="E322" s="5" t="e">
        <f t="shared" si="4"/>
        <v>#REF!</v>
      </c>
    </row>
    <row r="323" spans="1:5" x14ac:dyDescent="0.25">
      <c r="A323" s="5">
        <v>11811</v>
      </c>
      <c r="B323" s="5" t="s">
        <v>338</v>
      </c>
      <c r="C323" s="5" t="s">
        <v>14</v>
      </c>
      <c r="D323" s="9">
        <v>3433.85</v>
      </c>
      <c r="E323" s="5" t="e">
        <f t="shared" si="4"/>
        <v>#REF!</v>
      </c>
    </row>
    <row r="324" spans="1:5" x14ac:dyDescent="0.25">
      <c r="A324" s="5">
        <v>26038</v>
      </c>
      <c r="B324" s="5" t="s">
        <v>339</v>
      </c>
      <c r="C324" s="5" t="s">
        <v>14</v>
      </c>
      <c r="D324" s="9">
        <v>202992.51</v>
      </c>
      <c r="E324" s="5" t="e">
        <f t="shared" si="4"/>
        <v>#REF!</v>
      </c>
    </row>
    <row r="325" spans="1:5" x14ac:dyDescent="0.25">
      <c r="A325" s="5">
        <v>34482</v>
      </c>
      <c r="B325" s="5" t="s">
        <v>340</v>
      </c>
      <c r="C325" s="5" t="s">
        <v>14</v>
      </c>
      <c r="D325" s="9">
        <v>5042.8100000000004</v>
      </c>
      <c r="E325" s="5" t="e">
        <f t="shared" si="4"/>
        <v>#REF!</v>
      </c>
    </row>
    <row r="326" spans="1:5" x14ac:dyDescent="0.25">
      <c r="A326" s="5">
        <v>34469</v>
      </c>
      <c r="B326" s="5" t="s">
        <v>341</v>
      </c>
      <c r="C326" s="5" t="s">
        <v>14</v>
      </c>
      <c r="D326" s="9">
        <v>7800.6</v>
      </c>
      <c r="E326" s="5" t="e">
        <f t="shared" si="4"/>
        <v>#REF!</v>
      </c>
    </row>
    <row r="327" spans="1:5" x14ac:dyDescent="0.25">
      <c r="A327" s="5">
        <v>34472</v>
      </c>
      <c r="B327" s="5" t="s">
        <v>342</v>
      </c>
      <c r="C327" s="5" t="s">
        <v>14</v>
      </c>
      <c r="D327" s="9">
        <v>2400</v>
      </c>
      <c r="E327" s="5" t="e">
        <f t="shared" si="4"/>
        <v>#REF!</v>
      </c>
    </row>
    <row r="328" spans="1:5" x14ac:dyDescent="0.25">
      <c r="A328" s="5">
        <v>34476</v>
      </c>
      <c r="B328" s="5" t="s">
        <v>343</v>
      </c>
      <c r="C328" s="5" t="s">
        <v>14</v>
      </c>
      <c r="D328" s="9">
        <v>4068.34</v>
      </c>
      <c r="E328" s="5" t="e">
        <f t="shared" si="4"/>
        <v>#REF!</v>
      </c>
    </row>
    <row r="329" spans="1:5" x14ac:dyDescent="0.25">
      <c r="A329" s="5">
        <v>34477</v>
      </c>
      <c r="B329" s="5" t="s">
        <v>344</v>
      </c>
      <c r="C329" s="5" t="s">
        <v>14</v>
      </c>
      <c r="D329" s="9">
        <v>5399.47</v>
      </c>
      <c r="E329" s="5" t="e">
        <f t="shared" ref="E329:E392" si="5">TRUNC(D329-(D329*$F$5),2)</f>
        <v>#REF!</v>
      </c>
    </row>
    <row r="330" spans="1:5" x14ac:dyDescent="0.25">
      <c r="A330" s="5">
        <v>42425</v>
      </c>
      <c r="B330" s="5" t="s">
        <v>345</v>
      </c>
      <c r="C330" s="5" t="s">
        <v>14</v>
      </c>
      <c r="D330" s="9">
        <v>1852.43</v>
      </c>
      <c r="E330" s="5" t="e">
        <f t="shared" si="5"/>
        <v>#REF!</v>
      </c>
    </row>
    <row r="331" spans="1:5" x14ac:dyDescent="0.25">
      <c r="A331" s="5">
        <v>42422</v>
      </c>
      <c r="B331" s="5" t="s">
        <v>346</v>
      </c>
      <c r="C331" s="5" t="s">
        <v>14</v>
      </c>
      <c r="D331" s="9">
        <v>2750</v>
      </c>
      <c r="E331" s="5" t="e">
        <f t="shared" si="5"/>
        <v>#REF!</v>
      </c>
    </row>
    <row r="332" spans="1:5" x14ac:dyDescent="0.25">
      <c r="A332" s="5">
        <v>43184</v>
      </c>
      <c r="B332" s="5" t="s">
        <v>347</v>
      </c>
      <c r="C332" s="5" t="s">
        <v>14</v>
      </c>
      <c r="D332" s="9">
        <v>3800.76</v>
      </c>
      <c r="E332" s="5" t="e">
        <f t="shared" si="5"/>
        <v>#REF!</v>
      </c>
    </row>
    <row r="333" spans="1:5" x14ac:dyDescent="0.25">
      <c r="A333" s="5">
        <v>42424</v>
      </c>
      <c r="B333" s="5" t="s">
        <v>348</v>
      </c>
      <c r="C333" s="5" t="s">
        <v>14</v>
      </c>
      <c r="D333" s="9">
        <v>1654.38</v>
      </c>
      <c r="E333" s="5" t="e">
        <f t="shared" si="5"/>
        <v>#REF!</v>
      </c>
    </row>
    <row r="334" spans="1:5" x14ac:dyDescent="0.25">
      <c r="A334" s="5">
        <v>42421</v>
      </c>
      <c r="B334" s="5" t="s">
        <v>349</v>
      </c>
      <c r="C334" s="5" t="s">
        <v>14</v>
      </c>
      <c r="D334" s="9">
        <v>15062.99</v>
      </c>
      <c r="E334" s="5" t="e">
        <f t="shared" si="5"/>
        <v>#REF!</v>
      </c>
    </row>
    <row r="335" spans="1:5" x14ac:dyDescent="0.25">
      <c r="A335" s="5">
        <v>42416</v>
      </c>
      <c r="B335" s="5" t="s">
        <v>350</v>
      </c>
      <c r="C335" s="5" t="s">
        <v>14</v>
      </c>
      <c r="D335" s="9">
        <v>7131.86</v>
      </c>
      <c r="E335" s="5" t="e">
        <f t="shared" si="5"/>
        <v>#REF!</v>
      </c>
    </row>
    <row r="336" spans="1:5" x14ac:dyDescent="0.25">
      <c r="A336" s="5">
        <v>42417</v>
      </c>
      <c r="B336" s="5" t="s">
        <v>351</v>
      </c>
      <c r="C336" s="5" t="s">
        <v>14</v>
      </c>
      <c r="D336" s="9">
        <v>7995.4</v>
      </c>
      <c r="E336" s="5" t="e">
        <f t="shared" si="5"/>
        <v>#REF!</v>
      </c>
    </row>
    <row r="337" spans="1:5" x14ac:dyDescent="0.25">
      <c r="A337" s="5">
        <v>42419</v>
      </c>
      <c r="B337" s="5" t="s">
        <v>352</v>
      </c>
      <c r="C337" s="5" t="s">
        <v>14</v>
      </c>
      <c r="D337" s="9">
        <v>9033.1</v>
      </c>
      <c r="E337" s="5" t="e">
        <f t="shared" si="5"/>
        <v>#REF!</v>
      </c>
    </row>
    <row r="338" spans="1:5" x14ac:dyDescent="0.25">
      <c r="A338" s="5">
        <v>42420</v>
      </c>
      <c r="B338" s="5" t="s">
        <v>353</v>
      </c>
      <c r="C338" s="5" t="s">
        <v>14</v>
      </c>
      <c r="D338" s="9">
        <v>12415.33</v>
      </c>
      <c r="E338" s="5" t="e">
        <f t="shared" si="5"/>
        <v>#REF!</v>
      </c>
    </row>
    <row r="339" spans="1:5" x14ac:dyDescent="0.25">
      <c r="A339" s="5">
        <v>43195</v>
      </c>
      <c r="B339" s="5" t="s">
        <v>354</v>
      </c>
      <c r="C339" s="5" t="s">
        <v>14</v>
      </c>
      <c r="D339" s="9">
        <v>4371.6099999999997</v>
      </c>
      <c r="E339" s="5" t="e">
        <f t="shared" si="5"/>
        <v>#REF!</v>
      </c>
    </row>
    <row r="340" spans="1:5" x14ac:dyDescent="0.25">
      <c r="A340" s="5">
        <v>43196</v>
      </c>
      <c r="B340" s="5" t="s">
        <v>355</v>
      </c>
      <c r="C340" s="5" t="s">
        <v>14</v>
      </c>
      <c r="D340" s="9">
        <v>5417.99</v>
      </c>
      <c r="E340" s="5" t="e">
        <f t="shared" si="5"/>
        <v>#REF!</v>
      </c>
    </row>
    <row r="341" spans="1:5" x14ac:dyDescent="0.25">
      <c r="A341" s="5">
        <v>43198</v>
      </c>
      <c r="B341" s="5" t="s">
        <v>356</v>
      </c>
      <c r="C341" s="5" t="s">
        <v>14</v>
      </c>
      <c r="D341" s="9">
        <v>8051</v>
      </c>
      <c r="E341" s="5" t="e">
        <f t="shared" si="5"/>
        <v>#REF!</v>
      </c>
    </row>
    <row r="342" spans="1:5" x14ac:dyDescent="0.25">
      <c r="A342" s="5">
        <v>43199</v>
      </c>
      <c r="B342" s="5" t="s">
        <v>357</v>
      </c>
      <c r="C342" s="5" t="s">
        <v>14</v>
      </c>
      <c r="D342" s="9">
        <v>8346.02</v>
      </c>
      <c r="E342" s="5" t="e">
        <f t="shared" si="5"/>
        <v>#REF!</v>
      </c>
    </row>
    <row r="343" spans="1:5" x14ac:dyDescent="0.25">
      <c r="A343" s="5">
        <v>43200</v>
      </c>
      <c r="B343" s="5" t="s">
        <v>358</v>
      </c>
      <c r="C343" s="5" t="s">
        <v>14</v>
      </c>
      <c r="D343" s="9">
        <v>9577.66</v>
      </c>
      <c r="E343" s="5" t="e">
        <f t="shared" si="5"/>
        <v>#REF!</v>
      </c>
    </row>
    <row r="344" spans="1:5" x14ac:dyDescent="0.25">
      <c r="A344" s="5">
        <v>39556</v>
      </c>
      <c r="B344" s="5" t="s">
        <v>359</v>
      </c>
      <c r="C344" s="5" t="s">
        <v>14</v>
      </c>
      <c r="D344" s="9">
        <v>5231.04</v>
      </c>
      <c r="E344" s="5" t="e">
        <f t="shared" si="5"/>
        <v>#REF!</v>
      </c>
    </row>
    <row r="345" spans="1:5" x14ac:dyDescent="0.25">
      <c r="A345" s="5">
        <v>39557</v>
      </c>
      <c r="B345" s="5" t="s">
        <v>360</v>
      </c>
      <c r="C345" s="5" t="s">
        <v>14</v>
      </c>
      <c r="D345" s="9">
        <v>5632.69</v>
      </c>
      <c r="E345" s="5" t="e">
        <f t="shared" si="5"/>
        <v>#REF!</v>
      </c>
    </row>
    <row r="346" spans="1:5" x14ac:dyDescent="0.25">
      <c r="A346" s="5">
        <v>39559</v>
      </c>
      <c r="B346" s="5" t="s">
        <v>361</v>
      </c>
      <c r="C346" s="5" t="s">
        <v>14</v>
      </c>
      <c r="D346" s="9">
        <v>8324.0300000000007</v>
      </c>
      <c r="E346" s="5" t="e">
        <f t="shared" si="5"/>
        <v>#REF!</v>
      </c>
    </row>
    <row r="347" spans="1:5" x14ac:dyDescent="0.25">
      <c r="A347" s="5">
        <v>39560</v>
      </c>
      <c r="B347" s="5" t="s">
        <v>362</v>
      </c>
      <c r="C347" s="5" t="s">
        <v>14</v>
      </c>
      <c r="D347" s="9">
        <v>9630.09</v>
      </c>
      <c r="E347" s="5" t="e">
        <f t="shared" si="5"/>
        <v>#REF!</v>
      </c>
    </row>
    <row r="348" spans="1:5" x14ac:dyDescent="0.25">
      <c r="A348" s="5">
        <v>39561</v>
      </c>
      <c r="B348" s="5" t="s">
        <v>363</v>
      </c>
      <c r="C348" s="5" t="s">
        <v>14</v>
      </c>
      <c r="D348" s="9">
        <v>10074.299999999999</v>
      </c>
      <c r="E348" s="5" t="e">
        <f t="shared" si="5"/>
        <v>#REF!</v>
      </c>
    </row>
    <row r="349" spans="1:5" x14ac:dyDescent="0.25">
      <c r="A349" s="5">
        <v>43190</v>
      </c>
      <c r="B349" s="5" t="s">
        <v>364</v>
      </c>
      <c r="C349" s="5" t="s">
        <v>14</v>
      </c>
      <c r="D349" s="9">
        <v>1486.7</v>
      </c>
      <c r="E349" s="5" t="e">
        <f t="shared" si="5"/>
        <v>#REF!</v>
      </c>
    </row>
    <row r="350" spans="1:5" x14ac:dyDescent="0.25">
      <c r="A350" s="5">
        <v>39555</v>
      </c>
      <c r="B350" s="5" t="s">
        <v>365</v>
      </c>
      <c r="C350" s="5" t="s">
        <v>14</v>
      </c>
      <c r="D350" s="9">
        <v>1608.22</v>
      </c>
      <c r="E350" s="5" t="e">
        <f t="shared" si="5"/>
        <v>#REF!</v>
      </c>
    </row>
    <row r="351" spans="1:5" x14ac:dyDescent="0.25">
      <c r="A351" s="5">
        <v>43191</v>
      </c>
      <c r="B351" s="5" t="s">
        <v>366</v>
      </c>
      <c r="C351" s="5" t="s">
        <v>14</v>
      </c>
      <c r="D351" s="9">
        <v>2139.16</v>
      </c>
      <c r="E351" s="5" t="e">
        <f t="shared" si="5"/>
        <v>#REF!</v>
      </c>
    </row>
    <row r="352" spans="1:5" x14ac:dyDescent="0.25">
      <c r="A352" s="5">
        <v>39548</v>
      </c>
      <c r="B352" s="5" t="s">
        <v>367</v>
      </c>
      <c r="C352" s="5" t="s">
        <v>14</v>
      </c>
      <c r="D352" s="9">
        <v>2385.5</v>
      </c>
      <c r="E352" s="5" t="e">
        <f t="shared" si="5"/>
        <v>#REF!</v>
      </c>
    </row>
    <row r="353" spans="1:5" x14ac:dyDescent="0.25">
      <c r="A353" s="5">
        <v>43192</v>
      </c>
      <c r="B353" s="5" t="s">
        <v>368</v>
      </c>
      <c r="C353" s="5" t="s">
        <v>14</v>
      </c>
      <c r="D353" s="9">
        <v>2802.11</v>
      </c>
      <c r="E353" s="5" t="e">
        <f t="shared" si="5"/>
        <v>#REF!</v>
      </c>
    </row>
    <row r="354" spans="1:5" x14ac:dyDescent="0.25">
      <c r="A354" s="5">
        <v>39554</v>
      </c>
      <c r="B354" s="5" t="s">
        <v>369</v>
      </c>
      <c r="C354" s="5" t="s">
        <v>14</v>
      </c>
      <c r="D354" s="9">
        <v>3154.46</v>
      </c>
      <c r="E354" s="5" t="e">
        <f t="shared" si="5"/>
        <v>#REF!</v>
      </c>
    </row>
    <row r="355" spans="1:5" x14ac:dyDescent="0.25">
      <c r="A355" s="5">
        <v>43194</v>
      </c>
      <c r="B355" s="5" t="s">
        <v>370</v>
      </c>
      <c r="C355" s="5" t="s">
        <v>14</v>
      </c>
      <c r="D355" s="9">
        <v>1273.6099999999999</v>
      </c>
      <c r="E355" s="5" t="e">
        <f t="shared" si="5"/>
        <v>#REF!</v>
      </c>
    </row>
    <row r="356" spans="1:5" x14ac:dyDescent="0.25">
      <c r="A356" s="5">
        <v>39551</v>
      </c>
      <c r="B356" s="5" t="s">
        <v>371</v>
      </c>
      <c r="C356" s="5" t="s">
        <v>14</v>
      </c>
      <c r="D356" s="9">
        <v>1402.38</v>
      </c>
      <c r="E356" s="5" t="e">
        <f t="shared" si="5"/>
        <v>#REF!</v>
      </c>
    </row>
    <row r="357" spans="1:5" x14ac:dyDescent="0.25">
      <c r="A357" s="5">
        <v>43185</v>
      </c>
      <c r="B357" s="5" t="s">
        <v>372</v>
      </c>
      <c r="C357" s="5" t="s">
        <v>14</v>
      </c>
      <c r="D357" s="9">
        <v>3985.32</v>
      </c>
      <c r="E357" s="5" t="e">
        <f t="shared" si="5"/>
        <v>#REF!</v>
      </c>
    </row>
    <row r="358" spans="1:5" x14ac:dyDescent="0.25">
      <c r="A358" s="5">
        <v>43186</v>
      </c>
      <c r="B358" s="5" t="s">
        <v>373</v>
      </c>
      <c r="C358" s="5" t="s">
        <v>14</v>
      </c>
      <c r="D358" s="9">
        <v>4203.71</v>
      </c>
      <c r="E358" s="5" t="e">
        <f t="shared" si="5"/>
        <v>#REF!</v>
      </c>
    </row>
    <row r="359" spans="1:5" x14ac:dyDescent="0.25">
      <c r="A359" s="5">
        <v>43187</v>
      </c>
      <c r="B359" s="5" t="s">
        <v>374</v>
      </c>
      <c r="C359" s="5" t="s">
        <v>14</v>
      </c>
      <c r="D359" s="9">
        <v>5578.36</v>
      </c>
      <c r="E359" s="5" t="e">
        <f t="shared" si="5"/>
        <v>#REF!</v>
      </c>
    </row>
    <row r="360" spans="1:5" x14ac:dyDescent="0.25">
      <c r="A360" s="5">
        <v>43188</v>
      </c>
      <c r="B360" s="5" t="s">
        <v>375</v>
      </c>
      <c r="C360" s="5" t="s">
        <v>14</v>
      </c>
      <c r="D360" s="9">
        <v>6758.92</v>
      </c>
      <c r="E360" s="5" t="e">
        <f t="shared" si="5"/>
        <v>#REF!</v>
      </c>
    </row>
    <row r="361" spans="1:5" x14ac:dyDescent="0.25">
      <c r="A361" s="5">
        <v>43189</v>
      </c>
      <c r="B361" s="5" t="s">
        <v>376</v>
      </c>
      <c r="C361" s="5" t="s">
        <v>14</v>
      </c>
      <c r="D361" s="9">
        <v>7602.66</v>
      </c>
      <c r="E361" s="5" t="e">
        <f t="shared" si="5"/>
        <v>#REF!</v>
      </c>
    </row>
    <row r="362" spans="1:5" x14ac:dyDescent="0.25">
      <c r="A362" s="5">
        <v>39580</v>
      </c>
      <c r="B362" s="5" t="s">
        <v>377</v>
      </c>
      <c r="C362" s="5" t="s">
        <v>14</v>
      </c>
      <c r="D362" s="9">
        <v>59912.1</v>
      </c>
      <c r="E362" s="5" t="e">
        <f t="shared" si="5"/>
        <v>#REF!</v>
      </c>
    </row>
    <row r="363" spans="1:5" x14ac:dyDescent="0.25">
      <c r="A363" s="5">
        <v>39577</v>
      </c>
      <c r="B363" s="5" t="s">
        <v>378</v>
      </c>
      <c r="C363" s="5" t="s">
        <v>14</v>
      </c>
      <c r="D363" s="9">
        <v>18752.36</v>
      </c>
      <c r="E363" s="5" t="e">
        <f t="shared" si="5"/>
        <v>#REF!</v>
      </c>
    </row>
    <row r="364" spans="1:5" x14ac:dyDescent="0.25">
      <c r="A364" s="5">
        <v>39578</v>
      </c>
      <c r="B364" s="5" t="s">
        <v>379</v>
      </c>
      <c r="C364" s="5" t="s">
        <v>14</v>
      </c>
      <c r="D364" s="9">
        <v>24200.29</v>
      </c>
      <c r="E364" s="5" t="e">
        <f t="shared" si="5"/>
        <v>#REF!</v>
      </c>
    </row>
    <row r="365" spans="1:5" x14ac:dyDescent="0.25">
      <c r="A365" s="5">
        <v>39579</v>
      </c>
      <c r="B365" s="5" t="s">
        <v>380</v>
      </c>
      <c r="C365" s="5" t="s">
        <v>14</v>
      </c>
      <c r="D365" s="9">
        <v>35209.53</v>
      </c>
      <c r="E365" s="5" t="e">
        <f t="shared" si="5"/>
        <v>#REF!</v>
      </c>
    </row>
    <row r="366" spans="1:5" x14ac:dyDescent="0.25">
      <c r="A366" s="5">
        <v>39826</v>
      </c>
      <c r="B366" s="5" t="s">
        <v>381</v>
      </c>
      <c r="C366" s="5" t="s">
        <v>14</v>
      </c>
      <c r="D366" s="9">
        <v>4324.37</v>
      </c>
      <c r="E366" s="5" t="e">
        <f t="shared" si="5"/>
        <v>#REF!</v>
      </c>
    </row>
    <row r="367" spans="1:5" x14ac:dyDescent="0.25">
      <c r="A367" s="5">
        <v>10700</v>
      </c>
      <c r="B367" s="5" t="s">
        <v>382</v>
      </c>
      <c r="C367" s="5" t="s">
        <v>14</v>
      </c>
      <c r="D367" s="9">
        <v>12304.58</v>
      </c>
      <c r="E367" s="5" t="e">
        <f t="shared" si="5"/>
        <v>#REF!</v>
      </c>
    </row>
    <row r="368" spans="1:5" x14ac:dyDescent="0.25">
      <c r="A368" s="5">
        <v>346</v>
      </c>
      <c r="B368" s="5" t="s">
        <v>383</v>
      </c>
      <c r="C368" s="5" t="s">
        <v>117</v>
      </c>
      <c r="D368" s="8">
        <v>14.74</v>
      </c>
      <c r="E368" s="5" t="e">
        <f t="shared" si="5"/>
        <v>#REF!</v>
      </c>
    </row>
    <row r="369" spans="1:5" x14ac:dyDescent="0.25">
      <c r="A369" s="5">
        <v>3312</v>
      </c>
      <c r="B369" s="5" t="s">
        <v>384</v>
      </c>
      <c r="C369" s="5" t="s">
        <v>117</v>
      </c>
      <c r="D369" s="8">
        <v>21.12</v>
      </c>
      <c r="E369" s="5" t="e">
        <f t="shared" si="5"/>
        <v>#REF!</v>
      </c>
    </row>
    <row r="370" spans="1:5" x14ac:dyDescent="0.25">
      <c r="A370" s="5">
        <v>339</v>
      </c>
      <c r="B370" s="5" t="s">
        <v>385</v>
      </c>
      <c r="C370" s="5" t="s">
        <v>48</v>
      </c>
      <c r="D370" s="8">
        <v>0.76</v>
      </c>
      <c r="E370" s="5" t="e">
        <f t="shared" si="5"/>
        <v>#REF!</v>
      </c>
    </row>
    <row r="371" spans="1:5" x14ac:dyDescent="0.25">
      <c r="A371" s="5">
        <v>340</v>
      </c>
      <c r="B371" s="5" t="s">
        <v>386</v>
      </c>
      <c r="C371" s="5" t="s">
        <v>48</v>
      </c>
      <c r="D371" s="8">
        <v>0.68</v>
      </c>
      <c r="E371" s="5" t="e">
        <f t="shared" si="5"/>
        <v>#REF!</v>
      </c>
    </row>
    <row r="372" spans="1:5" x14ac:dyDescent="0.25">
      <c r="A372" s="5">
        <v>43130</v>
      </c>
      <c r="B372" s="5" t="s">
        <v>387</v>
      </c>
      <c r="C372" s="5" t="s">
        <v>117</v>
      </c>
      <c r="D372" s="8">
        <v>12.45</v>
      </c>
      <c r="E372" s="5" t="e">
        <f t="shared" si="5"/>
        <v>#REF!</v>
      </c>
    </row>
    <row r="373" spans="1:5" x14ac:dyDescent="0.25">
      <c r="A373" s="5">
        <v>344</v>
      </c>
      <c r="B373" s="5" t="s">
        <v>388</v>
      </c>
      <c r="C373" s="5" t="s">
        <v>117</v>
      </c>
      <c r="D373" s="8">
        <v>16.36</v>
      </c>
      <c r="E373" s="5" t="e">
        <f t="shared" si="5"/>
        <v>#REF!</v>
      </c>
    </row>
    <row r="374" spans="1:5" x14ac:dyDescent="0.25">
      <c r="A374" s="5">
        <v>345</v>
      </c>
      <c r="B374" s="5" t="s">
        <v>389</v>
      </c>
      <c r="C374" s="5" t="s">
        <v>117</v>
      </c>
      <c r="D374" s="8">
        <v>17.75</v>
      </c>
      <c r="E374" s="5" t="e">
        <f t="shared" si="5"/>
        <v>#REF!</v>
      </c>
    </row>
    <row r="375" spans="1:5" x14ac:dyDescent="0.25">
      <c r="A375" s="5">
        <v>43131</v>
      </c>
      <c r="B375" s="5" t="s">
        <v>390</v>
      </c>
      <c r="C375" s="5" t="s">
        <v>117</v>
      </c>
      <c r="D375" s="8">
        <v>14.46</v>
      </c>
      <c r="E375" s="5" t="e">
        <f t="shared" si="5"/>
        <v>#REF!</v>
      </c>
    </row>
    <row r="376" spans="1:5" x14ac:dyDescent="0.25">
      <c r="A376" s="5">
        <v>3313</v>
      </c>
      <c r="B376" s="5" t="s">
        <v>391</v>
      </c>
      <c r="C376" s="5" t="s">
        <v>117</v>
      </c>
      <c r="D376" s="8">
        <v>27.18</v>
      </c>
      <c r="E376" s="5" t="e">
        <f t="shared" si="5"/>
        <v>#REF!</v>
      </c>
    </row>
    <row r="377" spans="1:5" x14ac:dyDescent="0.25">
      <c r="A377" s="5">
        <v>43132</v>
      </c>
      <c r="B377" s="5" t="s">
        <v>392</v>
      </c>
      <c r="C377" s="5" t="s">
        <v>117</v>
      </c>
      <c r="D377" s="8">
        <v>11.71</v>
      </c>
      <c r="E377" s="5" t="e">
        <f t="shared" si="5"/>
        <v>#REF!</v>
      </c>
    </row>
    <row r="378" spans="1:5" x14ac:dyDescent="0.25">
      <c r="A378" s="5">
        <v>369</v>
      </c>
      <c r="B378" s="5" t="s">
        <v>393</v>
      </c>
      <c r="C378" s="5" t="s">
        <v>228</v>
      </c>
      <c r="D378" s="8">
        <v>66.709999999999994</v>
      </c>
      <c r="E378" s="5" t="e">
        <f t="shared" si="5"/>
        <v>#REF!</v>
      </c>
    </row>
    <row r="379" spans="1:5" x14ac:dyDescent="0.25">
      <c r="A379" s="5">
        <v>366</v>
      </c>
      <c r="B379" s="5" t="s">
        <v>394</v>
      </c>
      <c r="C379" s="5" t="s">
        <v>228</v>
      </c>
      <c r="D379" s="8">
        <v>70</v>
      </c>
      <c r="E379" s="5" t="e">
        <f t="shared" si="5"/>
        <v>#REF!</v>
      </c>
    </row>
    <row r="380" spans="1:5" x14ac:dyDescent="0.25">
      <c r="A380" s="5">
        <v>367</v>
      </c>
      <c r="B380" s="5" t="s">
        <v>395</v>
      </c>
      <c r="C380" s="5" t="s">
        <v>228</v>
      </c>
      <c r="D380" s="8">
        <v>69</v>
      </c>
      <c r="E380" s="5" t="e">
        <f t="shared" si="5"/>
        <v>#REF!</v>
      </c>
    </row>
    <row r="381" spans="1:5" x14ac:dyDescent="0.25">
      <c r="A381" s="5">
        <v>370</v>
      </c>
      <c r="B381" s="5" t="s">
        <v>396</v>
      </c>
      <c r="C381" s="5" t="s">
        <v>228</v>
      </c>
      <c r="D381" s="8">
        <v>69.5</v>
      </c>
      <c r="E381" s="5" t="e">
        <f t="shared" si="5"/>
        <v>#REF!</v>
      </c>
    </row>
    <row r="382" spans="1:5" x14ac:dyDescent="0.25">
      <c r="A382" s="5">
        <v>368</v>
      </c>
      <c r="B382" s="5" t="s">
        <v>397</v>
      </c>
      <c r="C382" s="5" t="s">
        <v>228</v>
      </c>
      <c r="D382" s="8">
        <v>51.75</v>
      </c>
      <c r="E382" s="5" t="e">
        <f t="shared" si="5"/>
        <v>#REF!</v>
      </c>
    </row>
    <row r="383" spans="1:5" x14ac:dyDescent="0.25">
      <c r="A383" s="5">
        <v>11075</v>
      </c>
      <c r="B383" s="5" t="s">
        <v>398</v>
      </c>
      <c r="C383" s="5" t="s">
        <v>228</v>
      </c>
      <c r="D383" s="9">
        <v>1129.8699999999999</v>
      </c>
      <c r="E383" s="5" t="e">
        <f t="shared" si="5"/>
        <v>#REF!</v>
      </c>
    </row>
    <row r="384" spans="1:5" x14ac:dyDescent="0.25">
      <c r="A384" s="5">
        <v>11076</v>
      </c>
      <c r="B384" s="5" t="s">
        <v>399</v>
      </c>
      <c r="C384" s="5" t="s">
        <v>228</v>
      </c>
      <c r="D384" s="8">
        <v>86.25</v>
      </c>
      <c r="E384" s="5" t="e">
        <f t="shared" si="5"/>
        <v>#REF!</v>
      </c>
    </row>
    <row r="385" spans="1:5" x14ac:dyDescent="0.25">
      <c r="A385" s="5">
        <v>1381</v>
      </c>
      <c r="B385" s="5" t="s">
        <v>400</v>
      </c>
      <c r="C385" s="5" t="s">
        <v>117</v>
      </c>
      <c r="D385" s="8">
        <v>0.56999999999999995</v>
      </c>
      <c r="E385" s="5" t="e">
        <f t="shared" si="5"/>
        <v>#REF!</v>
      </c>
    </row>
    <row r="386" spans="1:5" x14ac:dyDescent="0.25">
      <c r="A386" s="5">
        <v>34353</v>
      </c>
      <c r="B386" s="5" t="s">
        <v>401</v>
      </c>
      <c r="C386" s="5" t="s">
        <v>117</v>
      </c>
      <c r="D386" s="8">
        <v>1.1399999999999999</v>
      </c>
      <c r="E386" s="5" t="e">
        <f t="shared" si="5"/>
        <v>#REF!</v>
      </c>
    </row>
    <row r="387" spans="1:5" x14ac:dyDescent="0.25">
      <c r="A387" s="5">
        <v>37595</v>
      </c>
      <c r="B387" s="5" t="s">
        <v>402</v>
      </c>
      <c r="C387" s="5" t="s">
        <v>117</v>
      </c>
      <c r="D387" s="8">
        <v>1.74</v>
      </c>
      <c r="E387" s="5" t="e">
        <f t="shared" si="5"/>
        <v>#REF!</v>
      </c>
    </row>
    <row r="388" spans="1:5" x14ac:dyDescent="0.25">
      <c r="A388" s="5">
        <v>37596</v>
      </c>
      <c r="B388" s="5" t="s">
        <v>403</v>
      </c>
      <c r="C388" s="5" t="s">
        <v>117</v>
      </c>
      <c r="D388" s="8">
        <v>2.58</v>
      </c>
      <c r="E388" s="5" t="e">
        <f t="shared" si="5"/>
        <v>#REF!</v>
      </c>
    </row>
    <row r="389" spans="1:5" x14ac:dyDescent="0.25">
      <c r="A389" s="5">
        <v>371</v>
      </c>
      <c r="B389" s="5" t="s">
        <v>404</v>
      </c>
      <c r="C389" s="5" t="s">
        <v>117</v>
      </c>
      <c r="D389" s="8">
        <v>0.51</v>
      </c>
      <c r="E389" s="5" t="e">
        <f t="shared" si="5"/>
        <v>#REF!</v>
      </c>
    </row>
    <row r="390" spans="1:5" x14ac:dyDescent="0.25">
      <c r="A390" s="5">
        <v>37553</v>
      </c>
      <c r="B390" s="5" t="s">
        <v>405</v>
      </c>
      <c r="C390" s="5" t="s">
        <v>117</v>
      </c>
      <c r="D390" s="8">
        <v>1.93</v>
      </c>
      <c r="E390" s="5" t="e">
        <f t="shared" si="5"/>
        <v>#REF!</v>
      </c>
    </row>
    <row r="391" spans="1:5" x14ac:dyDescent="0.25">
      <c r="A391" s="5">
        <v>37552</v>
      </c>
      <c r="B391" s="5" t="s">
        <v>406</v>
      </c>
      <c r="C391" s="5" t="s">
        <v>117</v>
      </c>
      <c r="D391" s="8">
        <v>2.4700000000000002</v>
      </c>
      <c r="E391" s="5" t="e">
        <f t="shared" si="5"/>
        <v>#REF!</v>
      </c>
    </row>
    <row r="392" spans="1:5" x14ac:dyDescent="0.25">
      <c r="A392" s="5">
        <v>36880</v>
      </c>
      <c r="B392" s="5" t="s">
        <v>407</v>
      </c>
      <c r="C392" s="5" t="s">
        <v>117</v>
      </c>
      <c r="D392" s="8">
        <v>1.92</v>
      </c>
      <c r="E392" s="5" t="e">
        <f t="shared" si="5"/>
        <v>#REF!</v>
      </c>
    </row>
    <row r="393" spans="1:5" x14ac:dyDescent="0.25">
      <c r="A393" s="5">
        <v>34355</v>
      </c>
      <c r="B393" s="5" t="s">
        <v>408</v>
      </c>
      <c r="C393" s="5" t="s">
        <v>117</v>
      </c>
      <c r="D393" s="8">
        <v>1.58</v>
      </c>
      <c r="E393" s="5" t="e">
        <f t="shared" ref="E393:E456" si="6">TRUNC(D393-(D393*$F$5),2)</f>
        <v>#REF!</v>
      </c>
    </row>
    <row r="394" spans="1:5" x14ac:dyDescent="0.25">
      <c r="A394" s="5">
        <v>130</v>
      </c>
      <c r="B394" s="5" t="s">
        <v>409</v>
      </c>
      <c r="C394" s="5" t="s">
        <v>117</v>
      </c>
      <c r="D394" s="8">
        <v>3.18</v>
      </c>
      <c r="E394" s="5" t="e">
        <f t="shared" si="6"/>
        <v>#REF!</v>
      </c>
    </row>
    <row r="395" spans="1:5" x14ac:dyDescent="0.25">
      <c r="A395" s="5">
        <v>135</v>
      </c>
      <c r="B395" s="5" t="s">
        <v>410</v>
      </c>
      <c r="C395" s="5" t="s">
        <v>117</v>
      </c>
      <c r="D395" s="8">
        <v>2.56</v>
      </c>
      <c r="E395" s="5" t="e">
        <f t="shared" si="6"/>
        <v>#REF!</v>
      </c>
    </row>
    <row r="396" spans="1:5" x14ac:dyDescent="0.25">
      <c r="A396" s="5">
        <v>36886</v>
      </c>
      <c r="B396" s="5" t="s">
        <v>411</v>
      </c>
      <c r="C396" s="5" t="s">
        <v>117</v>
      </c>
      <c r="D396" s="8">
        <v>0.61</v>
      </c>
      <c r="E396" s="5" t="e">
        <f t="shared" si="6"/>
        <v>#REF!</v>
      </c>
    </row>
    <row r="397" spans="1:5" x14ac:dyDescent="0.25">
      <c r="A397" s="5">
        <v>374</v>
      </c>
      <c r="B397" s="5" t="s">
        <v>412</v>
      </c>
      <c r="C397" s="5" t="s">
        <v>117</v>
      </c>
      <c r="D397" s="8">
        <v>0.44</v>
      </c>
      <c r="E397" s="5" t="e">
        <f t="shared" si="6"/>
        <v>#REF!</v>
      </c>
    </row>
    <row r="398" spans="1:5" x14ac:dyDescent="0.25">
      <c r="A398" s="5">
        <v>38546</v>
      </c>
      <c r="B398" s="5" t="s">
        <v>413</v>
      </c>
      <c r="C398" s="5" t="s">
        <v>228</v>
      </c>
      <c r="D398" s="8">
        <v>396.01</v>
      </c>
      <c r="E398" s="5" t="e">
        <f t="shared" si="6"/>
        <v>#REF!</v>
      </c>
    </row>
    <row r="399" spans="1:5" x14ac:dyDescent="0.25">
      <c r="A399" s="5">
        <v>34549</v>
      </c>
      <c r="B399" s="5" t="s">
        <v>414</v>
      </c>
      <c r="C399" s="5" t="s">
        <v>228</v>
      </c>
      <c r="D399" s="8">
        <v>200.13</v>
      </c>
      <c r="E399" s="5" t="e">
        <f t="shared" si="6"/>
        <v>#REF!</v>
      </c>
    </row>
    <row r="400" spans="1:5" x14ac:dyDescent="0.25">
      <c r="A400" s="5">
        <v>6081</v>
      </c>
      <c r="B400" s="5" t="s">
        <v>415</v>
      </c>
      <c r="C400" s="5" t="s">
        <v>228</v>
      </c>
      <c r="D400" s="8">
        <v>28.35</v>
      </c>
      <c r="E400" s="5" t="e">
        <f t="shared" si="6"/>
        <v>#REF!</v>
      </c>
    </row>
    <row r="401" spans="1:5" x14ac:dyDescent="0.25">
      <c r="A401" s="5">
        <v>6077</v>
      </c>
      <c r="B401" s="5" t="s">
        <v>416</v>
      </c>
      <c r="C401" s="5" t="s">
        <v>228</v>
      </c>
      <c r="D401" s="8">
        <v>16.34</v>
      </c>
      <c r="E401" s="5" t="e">
        <f t="shared" si="6"/>
        <v>#REF!</v>
      </c>
    </row>
    <row r="402" spans="1:5" x14ac:dyDescent="0.25">
      <c r="A402" s="5">
        <v>6079</v>
      </c>
      <c r="B402" s="5" t="s">
        <v>417</v>
      </c>
      <c r="C402" s="5" t="s">
        <v>228</v>
      </c>
      <c r="D402" s="8">
        <v>9.33</v>
      </c>
      <c r="E402" s="5" t="e">
        <f t="shared" si="6"/>
        <v>#REF!</v>
      </c>
    </row>
    <row r="403" spans="1:5" x14ac:dyDescent="0.25">
      <c r="A403" s="5">
        <v>1091</v>
      </c>
      <c r="B403" s="5" t="s">
        <v>418</v>
      </c>
      <c r="C403" s="5" t="s">
        <v>14</v>
      </c>
      <c r="D403" s="8">
        <v>19.47</v>
      </c>
      <c r="E403" s="5" t="e">
        <f t="shared" si="6"/>
        <v>#REF!</v>
      </c>
    </row>
    <row r="404" spans="1:5" x14ac:dyDescent="0.25">
      <c r="A404" s="5">
        <v>1094</v>
      </c>
      <c r="B404" s="5" t="s">
        <v>419</v>
      </c>
      <c r="C404" s="5" t="s">
        <v>14</v>
      </c>
      <c r="D404" s="8">
        <v>13.62</v>
      </c>
      <c r="E404" s="5" t="e">
        <f t="shared" si="6"/>
        <v>#REF!</v>
      </c>
    </row>
    <row r="405" spans="1:5" x14ac:dyDescent="0.25">
      <c r="A405" s="5">
        <v>1095</v>
      </c>
      <c r="B405" s="5" t="s">
        <v>420</v>
      </c>
      <c r="C405" s="5" t="s">
        <v>14</v>
      </c>
      <c r="D405" s="8">
        <v>28.95</v>
      </c>
      <c r="E405" s="5" t="e">
        <f t="shared" si="6"/>
        <v>#REF!</v>
      </c>
    </row>
    <row r="406" spans="1:5" x14ac:dyDescent="0.25">
      <c r="A406" s="5">
        <v>1092</v>
      </c>
      <c r="B406" s="5" t="s">
        <v>421</v>
      </c>
      <c r="C406" s="5" t="s">
        <v>14</v>
      </c>
      <c r="D406" s="8">
        <v>22.4</v>
      </c>
      <c r="E406" s="5" t="e">
        <f t="shared" si="6"/>
        <v>#REF!</v>
      </c>
    </row>
    <row r="407" spans="1:5" x14ac:dyDescent="0.25">
      <c r="A407" s="5">
        <v>1093</v>
      </c>
      <c r="B407" s="5" t="s">
        <v>422</v>
      </c>
      <c r="C407" s="5" t="s">
        <v>14</v>
      </c>
      <c r="D407" s="8">
        <v>52.31</v>
      </c>
      <c r="E407" s="5" t="e">
        <f t="shared" si="6"/>
        <v>#REF!</v>
      </c>
    </row>
    <row r="408" spans="1:5" x14ac:dyDescent="0.25">
      <c r="A408" s="5">
        <v>1090</v>
      </c>
      <c r="B408" s="5" t="s">
        <v>423</v>
      </c>
      <c r="C408" s="5" t="s">
        <v>14</v>
      </c>
      <c r="D408" s="8">
        <v>37.450000000000003</v>
      </c>
      <c r="E408" s="5" t="e">
        <f t="shared" si="6"/>
        <v>#REF!</v>
      </c>
    </row>
    <row r="409" spans="1:5" x14ac:dyDescent="0.25">
      <c r="A409" s="5">
        <v>1096</v>
      </c>
      <c r="B409" s="5" t="s">
        <v>424</v>
      </c>
      <c r="C409" s="5" t="s">
        <v>14</v>
      </c>
      <c r="D409" s="8">
        <v>67.400000000000006</v>
      </c>
      <c r="E409" s="5" t="e">
        <f t="shared" si="6"/>
        <v>#REF!</v>
      </c>
    </row>
    <row r="410" spans="1:5" x14ac:dyDescent="0.25">
      <c r="A410" s="5">
        <v>1097</v>
      </c>
      <c r="B410" s="5" t="s">
        <v>425</v>
      </c>
      <c r="C410" s="5" t="s">
        <v>14</v>
      </c>
      <c r="D410" s="8">
        <v>57.21</v>
      </c>
      <c r="E410" s="5" t="e">
        <f t="shared" si="6"/>
        <v>#REF!</v>
      </c>
    </row>
    <row r="411" spans="1:5" x14ac:dyDescent="0.25">
      <c r="A411" s="5">
        <v>378</v>
      </c>
      <c r="B411" s="5" t="s">
        <v>426</v>
      </c>
      <c r="C411" s="5" t="s">
        <v>29</v>
      </c>
      <c r="D411" s="8">
        <v>13.84</v>
      </c>
      <c r="E411" s="5" t="e">
        <f t="shared" si="6"/>
        <v>#REF!</v>
      </c>
    </row>
    <row r="412" spans="1:5" x14ac:dyDescent="0.25">
      <c r="A412" s="5">
        <v>40911</v>
      </c>
      <c r="B412" s="5" t="s">
        <v>427</v>
      </c>
      <c r="C412" s="5" t="s">
        <v>232</v>
      </c>
      <c r="D412" s="9">
        <v>2430.34</v>
      </c>
      <c r="E412" s="5" t="e">
        <f t="shared" si="6"/>
        <v>#REF!</v>
      </c>
    </row>
    <row r="413" spans="1:5" x14ac:dyDescent="0.25">
      <c r="A413" s="5">
        <v>33939</v>
      </c>
      <c r="B413" s="5" t="s">
        <v>428</v>
      </c>
      <c r="C413" s="5" t="s">
        <v>29</v>
      </c>
      <c r="D413" s="8">
        <v>64</v>
      </c>
      <c r="E413" s="5" t="e">
        <f t="shared" si="6"/>
        <v>#REF!</v>
      </c>
    </row>
    <row r="414" spans="1:5" x14ac:dyDescent="0.25">
      <c r="A414" s="5">
        <v>40815</v>
      </c>
      <c r="B414" s="5" t="s">
        <v>429</v>
      </c>
      <c r="C414" s="5" t="s">
        <v>232</v>
      </c>
      <c r="D414" s="9">
        <v>11235.49</v>
      </c>
      <c r="E414" s="5" t="e">
        <f t="shared" si="6"/>
        <v>#REF!</v>
      </c>
    </row>
    <row r="415" spans="1:5" x14ac:dyDescent="0.25">
      <c r="A415" s="5">
        <v>34760</v>
      </c>
      <c r="B415" s="5" t="s">
        <v>430</v>
      </c>
      <c r="C415" s="5" t="s">
        <v>29</v>
      </c>
      <c r="D415" s="8">
        <v>90.66</v>
      </c>
      <c r="E415" s="5" t="e">
        <f t="shared" si="6"/>
        <v>#REF!</v>
      </c>
    </row>
    <row r="416" spans="1:5" x14ac:dyDescent="0.25">
      <c r="A416" s="5">
        <v>40935</v>
      </c>
      <c r="B416" s="5" t="s">
        <v>431</v>
      </c>
      <c r="C416" s="5" t="s">
        <v>232</v>
      </c>
      <c r="D416" s="9">
        <v>15913.57</v>
      </c>
      <c r="E416" s="5" t="e">
        <f t="shared" si="6"/>
        <v>#REF!</v>
      </c>
    </row>
    <row r="417" spans="1:5" x14ac:dyDescent="0.25">
      <c r="A417" s="5">
        <v>33952</v>
      </c>
      <c r="B417" s="5" t="s">
        <v>432</v>
      </c>
      <c r="C417" s="5" t="s">
        <v>29</v>
      </c>
      <c r="D417" s="8">
        <v>90.92</v>
      </c>
      <c r="E417" s="5" t="e">
        <f t="shared" si="6"/>
        <v>#REF!</v>
      </c>
    </row>
    <row r="418" spans="1:5" x14ac:dyDescent="0.25">
      <c r="A418" s="5">
        <v>40816</v>
      </c>
      <c r="B418" s="5" t="s">
        <v>433</v>
      </c>
      <c r="C418" s="5" t="s">
        <v>232</v>
      </c>
      <c r="D418" s="9">
        <v>15959.1</v>
      </c>
      <c r="E418" s="5" t="e">
        <f t="shared" si="6"/>
        <v>#REF!</v>
      </c>
    </row>
    <row r="419" spans="1:5" x14ac:dyDescent="0.25">
      <c r="A419" s="5">
        <v>33953</v>
      </c>
      <c r="B419" s="5" t="s">
        <v>434</v>
      </c>
      <c r="C419" s="5" t="s">
        <v>29</v>
      </c>
      <c r="D419" s="8">
        <v>120.22</v>
      </c>
      <c r="E419" s="5" t="e">
        <f t="shared" si="6"/>
        <v>#REF!</v>
      </c>
    </row>
    <row r="420" spans="1:5" x14ac:dyDescent="0.25">
      <c r="A420" s="5">
        <v>40817</v>
      </c>
      <c r="B420" s="5" t="s">
        <v>435</v>
      </c>
      <c r="C420" s="5" t="s">
        <v>232</v>
      </c>
      <c r="D420" s="9">
        <v>21099.34</v>
      </c>
      <c r="E420" s="5" t="e">
        <f t="shared" si="6"/>
        <v>#REF!</v>
      </c>
    </row>
    <row r="421" spans="1:5" x14ac:dyDescent="0.25">
      <c r="A421" s="5">
        <v>13348</v>
      </c>
      <c r="B421" s="5" t="s">
        <v>436</v>
      </c>
      <c r="C421" s="5" t="s">
        <v>14</v>
      </c>
      <c r="D421" s="8">
        <v>0.84</v>
      </c>
      <c r="E421" s="5" t="e">
        <f t="shared" si="6"/>
        <v>#REF!</v>
      </c>
    </row>
    <row r="422" spans="1:5" x14ac:dyDescent="0.25">
      <c r="A422" s="5">
        <v>39211</v>
      </c>
      <c r="B422" s="5" t="s">
        <v>437</v>
      </c>
      <c r="C422" s="5" t="s">
        <v>14</v>
      </c>
      <c r="D422" s="8">
        <v>1.01</v>
      </c>
      <c r="E422" s="5" t="e">
        <f t="shared" si="6"/>
        <v>#REF!</v>
      </c>
    </row>
    <row r="423" spans="1:5" x14ac:dyDescent="0.25">
      <c r="A423" s="5">
        <v>39212</v>
      </c>
      <c r="B423" s="5" t="s">
        <v>438</v>
      </c>
      <c r="C423" s="5" t="s">
        <v>14</v>
      </c>
      <c r="D423" s="8">
        <v>1.1200000000000001</v>
      </c>
      <c r="E423" s="5" t="e">
        <f t="shared" si="6"/>
        <v>#REF!</v>
      </c>
    </row>
    <row r="424" spans="1:5" x14ac:dyDescent="0.25">
      <c r="A424" s="5">
        <v>39208</v>
      </c>
      <c r="B424" s="5" t="s">
        <v>439</v>
      </c>
      <c r="C424" s="5" t="s">
        <v>14</v>
      </c>
      <c r="D424" s="8">
        <v>0.3</v>
      </c>
      <c r="E424" s="5" t="e">
        <f t="shared" si="6"/>
        <v>#REF!</v>
      </c>
    </row>
    <row r="425" spans="1:5" x14ac:dyDescent="0.25">
      <c r="A425" s="5">
        <v>39210</v>
      </c>
      <c r="B425" s="5" t="s">
        <v>440</v>
      </c>
      <c r="C425" s="5" t="s">
        <v>14</v>
      </c>
      <c r="D425" s="8">
        <v>0.56000000000000005</v>
      </c>
      <c r="E425" s="5" t="e">
        <f t="shared" si="6"/>
        <v>#REF!</v>
      </c>
    </row>
    <row r="426" spans="1:5" x14ac:dyDescent="0.25">
      <c r="A426" s="5">
        <v>39214</v>
      </c>
      <c r="B426" s="5" t="s">
        <v>441</v>
      </c>
      <c r="C426" s="5" t="s">
        <v>14</v>
      </c>
      <c r="D426" s="8">
        <v>2.08</v>
      </c>
      <c r="E426" s="5" t="e">
        <f t="shared" si="6"/>
        <v>#REF!</v>
      </c>
    </row>
    <row r="427" spans="1:5" x14ac:dyDescent="0.25">
      <c r="A427" s="5">
        <v>39213</v>
      </c>
      <c r="B427" s="5" t="s">
        <v>442</v>
      </c>
      <c r="C427" s="5" t="s">
        <v>14</v>
      </c>
      <c r="D427" s="8">
        <v>1.47</v>
      </c>
      <c r="E427" s="5" t="e">
        <f t="shared" si="6"/>
        <v>#REF!</v>
      </c>
    </row>
    <row r="428" spans="1:5" x14ac:dyDescent="0.25">
      <c r="A428" s="5">
        <v>39209</v>
      </c>
      <c r="B428" s="5" t="s">
        <v>443</v>
      </c>
      <c r="C428" s="5" t="s">
        <v>14</v>
      </c>
      <c r="D428" s="8">
        <v>0.36</v>
      </c>
      <c r="E428" s="5" t="e">
        <f t="shared" si="6"/>
        <v>#REF!</v>
      </c>
    </row>
    <row r="429" spans="1:5" x14ac:dyDescent="0.25">
      <c r="A429" s="5">
        <v>39207</v>
      </c>
      <c r="B429" s="5" t="s">
        <v>444</v>
      </c>
      <c r="C429" s="5" t="s">
        <v>14</v>
      </c>
      <c r="D429" s="8">
        <v>0.56000000000000005</v>
      </c>
      <c r="E429" s="5" t="e">
        <f t="shared" si="6"/>
        <v>#REF!</v>
      </c>
    </row>
    <row r="430" spans="1:5" x14ac:dyDescent="0.25">
      <c r="A430" s="5">
        <v>39215</v>
      </c>
      <c r="B430" s="5" t="s">
        <v>445</v>
      </c>
      <c r="C430" s="5" t="s">
        <v>14</v>
      </c>
      <c r="D430" s="8">
        <v>3.79</v>
      </c>
      <c r="E430" s="5" t="e">
        <f t="shared" si="6"/>
        <v>#REF!</v>
      </c>
    </row>
    <row r="431" spans="1:5" x14ac:dyDescent="0.25">
      <c r="A431" s="5">
        <v>39216</v>
      </c>
      <c r="B431" s="5" t="s">
        <v>446</v>
      </c>
      <c r="C431" s="5" t="s">
        <v>14</v>
      </c>
      <c r="D431" s="8">
        <v>5.29</v>
      </c>
      <c r="E431" s="5" t="e">
        <f t="shared" si="6"/>
        <v>#REF!</v>
      </c>
    </row>
    <row r="432" spans="1:5" x14ac:dyDescent="0.25">
      <c r="A432" s="5">
        <v>379</v>
      </c>
      <c r="B432" s="5" t="s">
        <v>447</v>
      </c>
      <c r="C432" s="5" t="s">
        <v>14</v>
      </c>
      <c r="D432" s="8">
        <v>0.74</v>
      </c>
      <c r="E432" s="5" t="e">
        <f t="shared" si="6"/>
        <v>#REF!</v>
      </c>
    </row>
    <row r="433" spans="1:5" x14ac:dyDescent="0.25">
      <c r="A433" s="5">
        <v>11267</v>
      </c>
      <c r="B433" s="5" t="s">
        <v>448</v>
      </c>
      <c r="C433" s="5" t="s">
        <v>14</v>
      </c>
      <c r="D433" s="8">
        <v>7.36</v>
      </c>
      <c r="E433" s="5" t="e">
        <f t="shared" si="6"/>
        <v>#REF!</v>
      </c>
    </row>
    <row r="434" spans="1:5" x14ac:dyDescent="0.25">
      <c r="A434" s="5">
        <v>41901</v>
      </c>
      <c r="B434" s="5" t="s">
        <v>449</v>
      </c>
      <c r="C434" s="5" t="s">
        <v>117</v>
      </c>
      <c r="D434" s="8">
        <v>4.62</v>
      </c>
      <c r="E434" s="5" t="e">
        <f t="shared" si="6"/>
        <v>#REF!</v>
      </c>
    </row>
    <row r="435" spans="1:5" x14ac:dyDescent="0.25">
      <c r="A435" s="5">
        <v>510</v>
      </c>
      <c r="B435" s="5" t="s">
        <v>450</v>
      </c>
      <c r="C435" s="5" t="s">
        <v>117</v>
      </c>
      <c r="D435" s="8">
        <v>8.35</v>
      </c>
      <c r="E435" s="5" t="e">
        <f t="shared" si="6"/>
        <v>#REF!</v>
      </c>
    </row>
    <row r="436" spans="1:5" x14ac:dyDescent="0.25">
      <c r="A436" s="5">
        <v>516</v>
      </c>
      <c r="B436" s="5" t="s">
        <v>451</v>
      </c>
      <c r="C436" s="5" t="s">
        <v>117</v>
      </c>
      <c r="D436" s="8">
        <v>8.9</v>
      </c>
      <c r="E436" s="5" t="e">
        <f t="shared" si="6"/>
        <v>#REF!</v>
      </c>
    </row>
    <row r="437" spans="1:5" x14ac:dyDescent="0.25">
      <c r="A437" s="5">
        <v>509</v>
      </c>
      <c r="B437" s="5" t="s">
        <v>452</v>
      </c>
      <c r="C437" s="5" t="s">
        <v>117</v>
      </c>
      <c r="D437" s="8">
        <v>9.09</v>
      </c>
      <c r="E437" s="5" t="e">
        <f t="shared" si="6"/>
        <v>#REF!</v>
      </c>
    </row>
    <row r="438" spans="1:5" x14ac:dyDescent="0.25">
      <c r="A438" s="5">
        <v>40331</v>
      </c>
      <c r="B438" s="5" t="s">
        <v>453</v>
      </c>
      <c r="C438" s="5" t="s">
        <v>29</v>
      </c>
      <c r="D438" s="8">
        <v>10.6</v>
      </c>
      <c r="E438" s="5" t="e">
        <f t="shared" si="6"/>
        <v>#REF!</v>
      </c>
    </row>
    <row r="439" spans="1:5" x14ac:dyDescent="0.25">
      <c r="A439" s="5">
        <v>40930</v>
      </c>
      <c r="B439" s="5" t="s">
        <v>454</v>
      </c>
      <c r="C439" s="5" t="s">
        <v>232</v>
      </c>
      <c r="D439" s="9">
        <v>1862.53</v>
      </c>
      <c r="E439" s="5" t="e">
        <f t="shared" si="6"/>
        <v>#REF!</v>
      </c>
    </row>
    <row r="440" spans="1:5" x14ac:dyDescent="0.25">
      <c r="A440" s="5">
        <v>11761</v>
      </c>
      <c r="B440" s="5" t="s">
        <v>455</v>
      </c>
      <c r="C440" s="5" t="s">
        <v>14</v>
      </c>
      <c r="D440" s="8">
        <v>52.99</v>
      </c>
      <c r="E440" s="5" t="e">
        <f t="shared" si="6"/>
        <v>#REF!</v>
      </c>
    </row>
    <row r="441" spans="1:5" x14ac:dyDescent="0.25">
      <c r="A441" s="5">
        <v>377</v>
      </c>
      <c r="B441" s="5" t="s">
        <v>456</v>
      </c>
      <c r="C441" s="5" t="s">
        <v>14</v>
      </c>
      <c r="D441" s="8">
        <v>24.9</v>
      </c>
      <c r="E441" s="5" t="e">
        <f t="shared" si="6"/>
        <v>#REF!</v>
      </c>
    </row>
    <row r="442" spans="1:5" x14ac:dyDescent="0.25">
      <c r="A442" s="5">
        <v>7588</v>
      </c>
      <c r="B442" s="5" t="s">
        <v>457</v>
      </c>
      <c r="C442" s="5" t="s">
        <v>14</v>
      </c>
      <c r="D442" s="8">
        <v>37.15</v>
      </c>
      <c r="E442" s="5" t="e">
        <f t="shared" si="6"/>
        <v>#REF!</v>
      </c>
    </row>
    <row r="443" spans="1:5" x14ac:dyDescent="0.25">
      <c r="A443" s="5">
        <v>34392</v>
      </c>
      <c r="B443" s="5" t="s">
        <v>458</v>
      </c>
      <c r="C443" s="5" t="s">
        <v>29</v>
      </c>
      <c r="D443" s="8">
        <v>10.6</v>
      </c>
      <c r="E443" s="5" t="e">
        <f t="shared" si="6"/>
        <v>#REF!</v>
      </c>
    </row>
    <row r="444" spans="1:5" x14ac:dyDescent="0.25">
      <c r="A444" s="5">
        <v>40908</v>
      </c>
      <c r="B444" s="5" t="s">
        <v>459</v>
      </c>
      <c r="C444" s="5" t="s">
        <v>232</v>
      </c>
      <c r="D444" s="9">
        <v>1862.25</v>
      </c>
      <c r="E444" s="5" t="e">
        <f t="shared" si="6"/>
        <v>#REF!</v>
      </c>
    </row>
    <row r="445" spans="1:5" x14ac:dyDescent="0.25">
      <c r="A445" s="5">
        <v>34551</v>
      </c>
      <c r="B445" s="5" t="s">
        <v>460</v>
      </c>
      <c r="C445" s="5" t="s">
        <v>29</v>
      </c>
      <c r="D445" s="8">
        <v>10.08</v>
      </c>
      <c r="E445" s="5" t="e">
        <f t="shared" si="6"/>
        <v>#REF!</v>
      </c>
    </row>
    <row r="446" spans="1:5" x14ac:dyDescent="0.25">
      <c r="A446" s="5">
        <v>41078</v>
      </c>
      <c r="B446" s="5" t="s">
        <v>461</v>
      </c>
      <c r="C446" s="5" t="s">
        <v>232</v>
      </c>
      <c r="D446" s="9">
        <v>1771.61</v>
      </c>
      <c r="E446" s="5" t="e">
        <f t="shared" si="6"/>
        <v>#REF!</v>
      </c>
    </row>
    <row r="447" spans="1:5" x14ac:dyDescent="0.25">
      <c r="A447" s="5">
        <v>246</v>
      </c>
      <c r="B447" s="5" t="s">
        <v>462</v>
      </c>
      <c r="C447" s="5" t="s">
        <v>29</v>
      </c>
      <c r="D447" s="8">
        <v>9.8000000000000007</v>
      </c>
      <c r="E447" s="5" t="e">
        <f t="shared" si="6"/>
        <v>#REF!</v>
      </c>
    </row>
    <row r="448" spans="1:5" x14ac:dyDescent="0.25">
      <c r="A448" s="5">
        <v>40927</v>
      </c>
      <c r="B448" s="5" t="s">
        <v>463</v>
      </c>
      <c r="C448" s="5" t="s">
        <v>232</v>
      </c>
      <c r="D448" s="9">
        <v>1723.07</v>
      </c>
      <c r="E448" s="5" t="e">
        <f t="shared" si="6"/>
        <v>#REF!</v>
      </c>
    </row>
    <row r="449" spans="1:5" x14ac:dyDescent="0.25">
      <c r="A449" s="5">
        <v>2350</v>
      </c>
      <c r="B449" s="5" t="s">
        <v>464</v>
      </c>
      <c r="C449" s="5" t="s">
        <v>29</v>
      </c>
      <c r="D449" s="8">
        <v>10.66</v>
      </c>
      <c r="E449" s="5" t="e">
        <f t="shared" si="6"/>
        <v>#REF!</v>
      </c>
    </row>
    <row r="450" spans="1:5" x14ac:dyDescent="0.25">
      <c r="A450" s="5">
        <v>40812</v>
      </c>
      <c r="B450" s="5" t="s">
        <v>465</v>
      </c>
      <c r="C450" s="5" t="s">
        <v>232</v>
      </c>
      <c r="D450" s="9">
        <v>1874.54</v>
      </c>
      <c r="E450" s="5" t="e">
        <f t="shared" si="6"/>
        <v>#REF!</v>
      </c>
    </row>
    <row r="451" spans="1:5" x14ac:dyDescent="0.25">
      <c r="A451" s="5">
        <v>245</v>
      </c>
      <c r="B451" s="5" t="s">
        <v>466</v>
      </c>
      <c r="C451" s="5" t="s">
        <v>29</v>
      </c>
      <c r="D451" s="8">
        <v>10.97</v>
      </c>
      <c r="E451" s="5" t="e">
        <f t="shared" si="6"/>
        <v>#REF!</v>
      </c>
    </row>
    <row r="452" spans="1:5" x14ac:dyDescent="0.25">
      <c r="A452" s="5">
        <v>41090</v>
      </c>
      <c r="B452" s="5" t="s">
        <v>467</v>
      </c>
      <c r="C452" s="5" t="s">
        <v>232</v>
      </c>
      <c r="D452" s="9">
        <v>1928.93</v>
      </c>
      <c r="E452" s="5" t="e">
        <f t="shared" si="6"/>
        <v>#REF!</v>
      </c>
    </row>
    <row r="453" spans="1:5" x14ac:dyDescent="0.25">
      <c r="A453" s="5">
        <v>251</v>
      </c>
      <c r="B453" s="5" t="s">
        <v>468</v>
      </c>
      <c r="C453" s="5" t="s">
        <v>29</v>
      </c>
      <c r="D453" s="8">
        <v>9.32</v>
      </c>
      <c r="E453" s="5" t="e">
        <f t="shared" si="6"/>
        <v>#REF!</v>
      </c>
    </row>
    <row r="454" spans="1:5" x14ac:dyDescent="0.25">
      <c r="A454" s="5">
        <v>40975</v>
      </c>
      <c r="B454" s="5" t="s">
        <v>469</v>
      </c>
      <c r="C454" s="5" t="s">
        <v>232</v>
      </c>
      <c r="D454" s="9">
        <v>1639.69</v>
      </c>
      <c r="E454" s="5" t="e">
        <f t="shared" si="6"/>
        <v>#REF!</v>
      </c>
    </row>
    <row r="455" spans="1:5" x14ac:dyDescent="0.25">
      <c r="A455" s="5">
        <v>6127</v>
      </c>
      <c r="B455" s="5" t="s">
        <v>470</v>
      </c>
      <c r="C455" s="5" t="s">
        <v>29</v>
      </c>
      <c r="D455" s="8">
        <v>10.27</v>
      </c>
      <c r="E455" s="5" t="e">
        <f t="shared" si="6"/>
        <v>#REF!</v>
      </c>
    </row>
    <row r="456" spans="1:5" x14ac:dyDescent="0.25">
      <c r="A456" s="5">
        <v>41072</v>
      </c>
      <c r="B456" s="5" t="s">
        <v>471</v>
      </c>
      <c r="C456" s="5" t="s">
        <v>232</v>
      </c>
      <c r="D456" s="9">
        <v>1804.81</v>
      </c>
      <c r="E456" s="5" t="e">
        <f t="shared" si="6"/>
        <v>#REF!</v>
      </c>
    </row>
    <row r="457" spans="1:5" x14ac:dyDescent="0.25">
      <c r="A457" s="5">
        <v>6121</v>
      </c>
      <c r="B457" s="5" t="s">
        <v>472</v>
      </c>
      <c r="C457" s="5" t="s">
        <v>29</v>
      </c>
      <c r="D457" s="8">
        <v>11.92</v>
      </c>
      <c r="E457" s="5" t="e">
        <f t="shared" ref="E457:E520" si="7">TRUNC(D457-(D457*$F$5),2)</f>
        <v>#REF!</v>
      </c>
    </row>
    <row r="458" spans="1:5" x14ac:dyDescent="0.25">
      <c r="A458" s="5">
        <v>41071</v>
      </c>
      <c r="B458" s="5" t="s">
        <v>473</v>
      </c>
      <c r="C458" s="5" t="s">
        <v>232</v>
      </c>
      <c r="D458" s="9">
        <v>2093.1799999999998</v>
      </c>
      <c r="E458" s="5" t="e">
        <f t="shared" si="7"/>
        <v>#REF!</v>
      </c>
    </row>
    <row r="459" spans="1:5" x14ac:dyDescent="0.25">
      <c r="A459" s="5">
        <v>244</v>
      </c>
      <c r="B459" s="5" t="s">
        <v>474</v>
      </c>
      <c r="C459" s="5" t="s">
        <v>29</v>
      </c>
      <c r="D459" s="8">
        <v>10.86</v>
      </c>
      <c r="E459" s="5" t="e">
        <f t="shared" si="7"/>
        <v>#REF!</v>
      </c>
    </row>
    <row r="460" spans="1:5" x14ac:dyDescent="0.25">
      <c r="A460" s="5">
        <v>41093</v>
      </c>
      <c r="B460" s="5" t="s">
        <v>475</v>
      </c>
      <c r="C460" s="5" t="s">
        <v>232</v>
      </c>
      <c r="D460" s="9">
        <v>1907.96</v>
      </c>
      <c r="E460" s="5" t="e">
        <f t="shared" si="7"/>
        <v>#REF!</v>
      </c>
    </row>
    <row r="461" spans="1:5" x14ac:dyDescent="0.25">
      <c r="A461" s="5">
        <v>532</v>
      </c>
      <c r="B461" s="5" t="s">
        <v>476</v>
      </c>
      <c r="C461" s="5" t="s">
        <v>29</v>
      </c>
      <c r="D461" s="8">
        <v>29.6</v>
      </c>
      <c r="E461" s="5" t="e">
        <f t="shared" si="7"/>
        <v>#REF!</v>
      </c>
    </row>
    <row r="462" spans="1:5" x14ac:dyDescent="0.25">
      <c r="A462" s="5">
        <v>40931</v>
      </c>
      <c r="B462" s="5" t="s">
        <v>477</v>
      </c>
      <c r="C462" s="5" t="s">
        <v>232</v>
      </c>
      <c r="D462" s="9">
        <v>5196.42</v>
      </c>
      <c r="E462" s="5" t="e">
        <f t="shared" si="7"/>
        <v>#REF!</v>
      </c>
    </row>
    <row r="463" spans="1:5" x14ac:dyDescent="0.25">
      <c r="A463" s="5">
        <v>36150</v>
      </c>
      <c r="B463" s="5" t="s">
        <v>478</v>
      </c>
      <c r="C463" s="5" t="s">
        <v>14</v>
      </c>
      <c r="D463" s="8">
        <v>34.6</v>
      </c>
      <c r="E463" s="5" t="e">
        <f t="shared" si="7"/>
        <v>#REF!</v>
      </c>
    </row>
    <row r="464" spans="1:5" x14ac:dyDescent="0.25">
      <c r="A464" s="5">
        <v>4760</v>
      </c>
      <c r="B464" s="5" t="s">
        <v>479</v>
      </c>
      <c r="C464" s="5" t="s">
        <v>29</v>
      </c>
      <c r="D464" s="8">
        <v>17.59</v>
      </c>
      <c r="E464" s="5" t="e">
        <f t="shared" si="7"/>
        <v>#REF!</v>
      </c>
    </row>
    <row r="465" spans="1:5" x14ac:dyDescent="0.25">
      <c r="A465" s="5">
        <v>41069</v>
      </c>
      <c r="B465" s="5" t="s">
        <v>480</v>
      </c>
      <c r="C465" s="5" t="s">
        <v>232</v>
      </c>
      <c r="D465" s="9">
        <v>3090.42</v>
      </c>
      <c r="E465" s="5" t="e">
        <f t="shared" si="7"/>
        <v>#REF!</v>
      </c>
    </row>
    <row r="466" spans="1:5" x14ac:dyDescent="0.25">
      <c r="A466" s="5">
        <v>10422</v>
      </c>
      <c r="B466" s="5" t="s">
        <v>481</v>
      </c>
      <c r="C466" s="5" t="s">
        <v>14</v>
      </c>
      <c r="D466" s="8">
        <v>306.62</v>
      </c>
      <c r="E466" s="5" t="e">
        <f t="shared" si="7"/>
        <v>#REF!</v>
      </c>
    </row>
    <row r="467" spans="1:5" x14ac:dyDescent="0.25">
      <c r="A467" s="5">
        <v>10420</v>
      </c>
      <c r="B467" s="5" t="s">
        <v>482</v>
      </c>
      <c r="C467" s="5" t="s">
        <v>14</v>
      </c>
      <c r="D467" s="8">
        <v>115</v>
      </c>
      <c r="E467" s="5" t="e">
        <f t="shared" si="7"/>
        <v>#REF!</v>
      </c>
    </row>
    <row r="468" spans="1:5" x14ac:dyDescent="0.25">
      <c r="A468" s="5">
        <v>10421</v>
      </c>
      <c r="B468" s="5" t="s">
        <v>483</v>
      </c>
      <c r="C468" s="5" t="s">
        <v>14</v>
      </c>
      <c r="D468" s="8">
        <v>153.91</v>
      </c>
      <c r="E468" s="5" t="e">
        <f t="shared" si="7"/>
        <v>#REF!</v>
      </c>
    </row>
    <row r="469" spans="1:5" x14ac:dyDescent="0.25">
      <c r="A469" s="5">
        <v>36520</v>
      </c>
      <c r="B469" s="5" t="s">
        <v>484</v>
      </c>
      <c r="C469" s="5" t="s">
        <v>14</v>
      </c>
      <c r="D469" s="8">
        <v>572.94000000000005</v>
      </c>
      <c r="E469" s="5" t="e">
        <f t="shared" si="7"/>
        <v>#REF!</v>
      </c>
    </row>
    <row r="470" spans="1:5" x14ac:dyDescent="0.25">
      <c r="A470" s="5">
        <v>11784</v>
      </c>
      <c r="B470" s="5" t="s">
        <v>485</v>
      </c>
      <c r="C470" s="5" t="s">
        <v>14</v>
      </c>
      <c r="D470" s="8">
        <v>430.31</v>
      </c>
      <c r="E470" s="5" t="e">
        <f t="shared" si="7"/>
        <v>#REF!</v>
      </c>
    </row>
    <row r="471" spans="1:5" x14ac:dyDescent="0.25">
      <c r="A471" s="5">
        <v>10</v>
      </c>
      <c r="B471" s="5" t="s">
        <v>486</v>
      </c>
      <c r="C471" s="5" t="s">
        <v>14</v>
      </c>
      <c r="D471" s="8">
        <v>5.1100000000000003</v>
      </c>
      <c r="E471" s="5" t="e">
        <f t="shared" si="7"/>
        <v>#REF!</v>
      </c>
    </row>
    <row r="472" spans="1:5" x14ac:dyDescent="0.25">
      <c r="A472" s="5">
        <v>4815</v>
      </c>
      <c r="B472" s="5" t="s">
        <v>487</v>
      </c>
      <c r="C472" s="5" t="s">
        <v>14</v>
      </c>
      <c r="D472" s="8">
        <v>4.8899999999999997</v>
      </c>
      <c r="E472" s="5" t="e">
        <f t="shared" si="7"/>
        <v>#REF!</v>
      </c>
    </row>
    <row r="473" spans="1:5" x14ac:dyDescent="0.25">
      <c r="A473" s="5">
        <v>541</v>
      </c>
      <c r="B473" s="5" t="s">
        <v>488</v>
      </c>
      <c r="C473" s="5" t="s">
        <v>14</v>
      </c>
      <c r="D473" s="8">
        <v>89.5</v>
      </c>
      <c r="E473" s="5" t="e">
        <f t="shared" si="7"/>
        <v>#REF!</v>
      </c>
    </row>
    <row r="474" spans="1:5" x14ac:dyDescent="0.25">
      <c r="A474" s="5">
        <v>542</v>
      </c>
      <c r="B474" s="5" t="s">
        <v>489</v>
      </c>
      <c r="C474" s="5" t="s">
        <v>14</v>
      </c>
      <c r="D474" s="8">
        <v>112.19</v>
      </c>
      <c r="E474" s="5" t="e">
        <f t="shared" si="7"/>
        <v>#REF!</v>
      </c>
    </row>
    <row r="475" spans="1:5" x14ac:dyDescent="0.25">
      <c r="A475" s="5">
        <v>540</v>
      </c>
      <c r="B475" s="5" t="s">
        <v>490</v>
      </c>
      <c r="C475" s="5" t="s">
        <v>14</v>
      </c>
      <c r="D475" s="8">
        <v>252.81</v>
      </c>
      <c r="E475" s="5" t="e">
        <f t="shared" si="7"/>
        <v>#REF!</v>
      </c>
    </row>
    <row r="476" spans="1:5" x14ac:dyDescent="0.25">
      <c r="A476" s="5">
        <v>38364</v>
      </c>
      <c r="B476" s="5" t="s">
        <v>491</v>
      </c>
      <c r="C476" s="5" t="s">
        <v>14</v>
      </c>
      <c r="D476" s="8">
        <v>440.25</v>
      </c>
      <c r="E476" s="5" t="e">
        <f t="shared" si="7"/>
        <v>#REF!</v>
      </c>
    </row>
    <row r="477" spans="1:5" x14ac:dyDescent="0.25">
      <c r="A477" s="5">
        <v>11692</v>
      </c>
      <c r="B477" s="5" t="s">
        <v>492</v>
      </c>
      <c r="C477" s="5" t="s">
        <v>16</v>
      </c>
      <c r="D477" s="8">
        <v>324.76</v>
      </c>
      <c r="E477" s="5" t="e">
        <f t="shared" si="7"/>
        <v>#REF!</v>
      </c>
    </row>
    <row r="478" spans="1:5" x14ac:dyDescent="0.25">
      <c r="A478" s="5">
        <v>1746</v>
      </c>
      <c r="B478" s="5" t="s">
        <v>493</v>
      </c>
      <c r="C478" s="5" t="s">
        <v>14</v>
      </c>
      <c r="D478" s="8">
        <v>157.94999999999999</v>
      </c>
      <c r="E478" s="5" t="e">
        <f t="shared" si="7"/>
        <v>#REF!</v>
      </c>
    </row>
    <row r="479" spans="1:5" x14ac:dyDescent="0.25">
      <c r="A479" s="5">
        <v>1748</v>
      </c>
      <c r="B479" s="5" t="s">
        <v>494</v>
      </c>
      <c r="C479" s="5" t="s">
        <v>14</v>
      </c>
      <c r="D479" s="8">
        <v>210.03</v>
      </c>
      <c r="E479" s="5" t="e">
        <f t="shared" si="7"/>
        <v>#REF!</v>
      </c>
    </row>
    <row r="480" spans="1:5" x14ac:dyDescent="0.25">
      <c r="A480" s="5">
        <v>1749</v>
      </c>
      <c r="B480" s="5" t="s">
        <v>495</v>
      </c>
      <c r="C480" s="5" t="s">
        <v>14</v>
      </c>
      <c r="D480" s="8">
        <v>304.3</v>
      </c>
      <c r="E480" s="5" t="e">
        <f t="shared" si="7"/>
        <v>#REF!</v>
      </c>
    </row>
    <row r="481" spans="1:5" x14ac:dyDescent="0.25">
      <c r="A481" s="5">
        <v>37412</v>
      </c>
      <c r="B481" s="5" t="s">
        <v>496</v>
      </c>
      <c r="C481" s="5" t="s">
        <v>14</v>
      </c>
      <c r="D481" s="8">
        <v>154.38999999999999</v>
      </c>
      <c r="E481" s="5" t="e">
        <f t="shared" si="7"/>
        <v>#REF!</v>
      </c>
    </row>
    <row r="482" spans="1:5" x14ac:dyDescent="0.25">
      <c r="A482" s="5">
        <v>1745</v>
      </c>
      <c r="B482" s="5" t="s">
        <v>497</v>
      </c>
      <c r="C482" s="5" t="s">
        <v>14</v>
      </c>
      <c r="D482" s="8">
        <v>183.59</v>
      </c>
      <c r="E482" s="5" t="e">
        <f t="shared" si="7"/>
        <v>#REF!</v>
      </c>
    </row>
    <row r="483" spans="1:5" x14ac:dyDescent="0.25">
      <c r="A483" s="5">
        <v>1750</v>
      </c>
      <c r="B483" s="5" t="s">
        <v>498</v>
      </c>
      <c r="C483" s="5" t="s">
        <v>14</v>
      </c>
      <c r="D483" s="8">
        <v>429.04</v>
      </c>
      <c r="E483" s="5" t="e">
        <f t="shared" si="7"/>
        <v>#REF!</v>
      </c>
    </row>
    <row r="484" spans="1:5" x14ac:dyDescent="0.25">
      <c r="A484" s="5">
        <v>11687</v>
      </c>
      <c r="B484" s="5" t="s">
        <v>499</v>
      </c>
      <c r="C484" s="5" t="s">
        <v>48</v>
      </c>
      <c r="D484" s="8">
        <v>683.59</v>
      </c>
      <c r="E484" s="5" t="e">
        <f t="shared" si="7"/>
        <v>#REF!</v>
      </c>
    </row>
    <row r="485" spans="1:5" x14ac:dyDescent="0.25">
      <c r="A485" s="5">
        <v>11689</v>
      </c>
      <c r="B485" s="5" t="s">
        <v>500</v>
      </c>
      <c r="C485" s="5" t="s">
        <v>48</v>
      </c>
      <c r="D485" s="8">
        <v>856.5</v>
      </c>
      <c r="E485" s="5" t="e">
        <f t="shared" si="7"/>
        <v>#REF!</v>
      </c>
    </row>
    <row r="486" spans="1:5" x14ac:dyDescent="0.25">
      <c r="A486" s="5">
        <v>11693</v>
      </c>
      <c r="B486" s="5" t="s">
        <v>501</v>
      </c>
      <c r="C486" s="5" t="s">
        <v>16</v>
      </c>
      <c r="D486" s="8">
        <v>99.23</v>
      </c>
      <c r="E486" s="5" t="e">
        <f t="shared" si="7"/>
        <v>#REF!</v>
      </c>
    </row>
    <row r="487" spans="1:5" x14ac:dyDescent="0.25">
      <c r="A487" s="5">
        <v>36215</v>
      </c>
      <c r="B487" s="5" t="s">
        <v>502</v>
      </c>
      <c r="C487" s="5" t="s">
        <v>14</v>
      </c>
      <c r="D487" s="8">
        <v>822.78</v>
      </c>
      <c r="E487" s="5" t="e">
        <f t="shared" si="7"/>
        <v>#REF!</v>
      </c>
    </row>
    <row r="488" spans="1:5" x14ac:dyDescent="0.25">
      <c r="A488" s="5">
        <v>42439</v>
      </c>
      <c r="B488" s="5" t="s">
        <v>503</v>
      </c>
      <c r="C488" s="5" t="s">
        <v>14</v>
      </c>
      <c r="D488" s="8">
        <v>691.41</v>
      </c>
      <c r="E488" s="5" t="e">
        <f t="shared" si="7"/>
        <v>#REF!</v>
      </c>
    </row>
    <row r="489" spans="1:5" x14ac:dyDescent="0.25">
      <c r="A489" s="5">
        <v>38381</v>
      </c>
      <c r="B489" s="5" t="s">
        <v>504</v>
      </c>
      <c r="C489" s="5" t="s">
        <v>14</v>
      </c>
      <c r="D489" s="8">
        <v>6.71</v>
      </c>
      <c r="E489" s="5" t="e">
        <f t="shared" si="7"/>
        <v>#REF!</v>
      </c>
    </row>
    <row r="490" spans="1:5" x14ac:dyDescent="0.25">
      <c r="A490" s="5">
        <v>39621</v>
      </c>
      <c r="B490" s="5" t="s">
        <v>505</v>
      </c>
      <c r="C490" s="5" t="s">
        <v>506</v>
      </c>
      <c r="D490" s="9">
        <v>1067.3699999999999</v>
      </c>
      <c r="E490" s="5" t="e">
        <f t="shared" si="7"/>
        <v>#REF!</v>
      </c>
    </row>
    <row r="491" spans="1:5" x14ac:dyDescent="0.25">
      <c r="A491" s="5">
        <v>39624</v>
      </c>
      <c r="B491" s="5" t="s">
        <v>507</v>
      </c>
      <c r="C491" s="5" t="s">
        <v>506</v>
      </c>
      <c r="D491" s="9">
        <v>1080.1199999999999</v>
      </c>
      <c r="E491" s="5" t="e">
        <f t="shared" si="7"/>
        <v>#REF!</v>
      </c>
    </row>
    <row r="492" spans="1:5" x14ac:dyDescent="0.25">
      <c r="A492" s="5">
        <v>39615</v>
      </c>
      <c r="B492" s="5" t="s">
        <v>508</v>
      </c>
      <c r="C492" s="5" t="s">
        <v>14</v>
      </c>
      <c r="D492" s="8">
        <v>372.38</v>
      </c>
      <c r="E492" s="5" t="e">
        <f t="shared" si="7"/>
        <v>#REF!</v>
      </c>
    </row>
    <row r="493" spans="1:5" x14ac:dyDescent="0.25">
      <c r="A493" s="5">
        <v>39620</v>
      </c>
      <c r="B493" s="5" t="s">
        <v>509</v>
      </c>
      <c r="C493" s="5" t="s">
        <v>14</v>
      </c>
      <c r="D493" s="8">
        <v>569.26</v>
      </c>
      <c r="E493" s="5" t="e">
        <f t="shared" si="7"/>
        <v>#REF!</v>
      </c>
    </row>
    <row r="494" spans="1:5" x14ac:dyDescent="0.25">
      <c r="A494" s="5">
        <v>39623</v>
      </c>
      <c r="B494" s="5" t="s">
        <v>510</v>
      </c>
      <c r="C494" s="5" t="s">
        <v>14</v>
      </c>
      <c r="D494" s="8">
        <v>551.24</v>
      </c>
      <c r="E494" s="5" t="e">
        <f t="shared" si="7"/>
        <v>#REF!</v>
      </c>
    </row>
    <row r="495" spans="1:5" x14ac:dyDescent="0.25">
      <c r="A495" s="5">
        <v>36207</v>
      </c>
      <c r="B495" s="5" t="s">
        <v>511</v>
      </c>
      <c r="C495" s="5" t="s">
        <v>14</v>
      </c>
      <c r="D495" s="8">
        <v>364.44</v>
      </c>
      <c r="E495" s="5" t="e">
        <f t="shared" si="7"/>
        <v>#REF!</v>
      </c>
    </row>
    <row r="496" spans="1:5" x14ac:dyDescent="0.25">
      <c r="A496" s="5">
        <v>36209</v>
      </c>
      <c r="B496" s="5" t="s">
        <v>512</v>
      </c>
      <c r="C496" s="5" t="s">
        <v>14</v>
      </c>
      <c r="D496" s="8">
        <v>418.25</v>
      </c>
      <c r="E496" s="5" t="e">
        <f t="shared" si="7"/>
        <v>#REF!</v>
      </c>
    </row>
    <row r="497" spans="1:5" x14ac:dyDescent="0.25">
      <c r="A497" s="5">
        <v>36210</v>
      </c>
      <c r="B497" s="5" t="s">
        <v>513</v>
      </c>
      <c r="C497" s="5" t="s">
        <v>14</v>
      </c>
      <c r="D497" s="8">
        <v>452.53</v>
      </c>
      <c r="E497" s="5" t="e">
        <f t="shared" si="7"/>
        <v>#REF!</v>
      </c>
    </row>
    <row r="498" spans="1:5" x14ac:dyDescent="0.25">
      <c r="A498" s="5">
        <v>36204</v>
      </c>
      <c r="B498" s="5" t="s">
        <v>514</v>
      </c>
      <c r="C498" s="5" t="s">
        <v>14</v>
      </c>
      <c r="D498" s="8">
        <v>160.44999999999999</v>
      </c>
      <c r="E498" s="5" t="e">
        <f t="shared" si="7"/>
        <v>#REF!</v>
      </c>
    </row>
    <row r="499" spans="1:5" x14ac:dyDescent="0.25">
      <c r="A499" s="5">
        <v>36205</v>
      </c>
      <c r="B499" s="5" t="s">
        <v>515</v>
      </c>
      <c r="C499" s="5" t="s">
        <v>14</v>
      </c>
      <c r="D499" s="8">
        <v>178.19</v>
      </c>
      <c r="E499" s="5" t="e">
        <f t="shared" si="7"/>
        <v>#REF!</v>
      </c>
    </row>
    <row r="500" spans="1:5" x14ac:dyDescent="0.25">
      <c r="A500" s="5">
        <v>36081</v>
      </c>
      <c r="B500" s="5" t="s">
        <v>516</v>
      </c>
      <c r="C500" s="5" t="s">
        <v>14</v>
      </c>
      <c r="D500" s="8">
        <v>190</v>
      </c>
      <c r="E500" s="5" t="e">
        <f t="shared" si="7"/>
        <v>#REF!</v>
      </c>
    </row>
    <row r="501" spans="1:5" x14ac:dyDescent="0.25">
      <c r="A501" s="5">
        <v>36206</v>
      </c>
      <c r="B501" s="5" t="s">
        <v>517</v>
      </c>
      <c r="C501" s="5" t="s">
        <v>14</v>
      </c>
      <c r="D501" s="8">
        <v>199.05</v>
      </c>
      <c r="E501" s="5" t="e">
        <f t="shared" si="7"/>
        <v>#REF!</v>
      </c>
    </row>
    <row r="502" spans="1:5" x14ac:dyDescent="0.25">
      <c r="A502" s="5">
        <v>36218</v>
      </c>
      <c r="B502" s="5" t="s">
        <v>518</v>
      </c>
      <c r="C502" s="5" t="s">
        <v>14</v>
      </c>
      <c r="D502" s="8">
        <v>95.94</v>
      </c>
      <c r="E502" s="5" t="e">
        <f t="shared" si="7"/>
        <v>#REF!</v>
      </c>
    </row>
    <row r="503" spans="1:5" x14ac:dyDescent="0.25">
      <c r="A503" s="5">
        <v>36220</v>
      </c>
      <c r="B503" s="5" t="s">
        <v>519</v>
      </c>
      <c r="C503" s="5" t="s">
        <v>14</v>
      </c>
      <c r="D503" s="8">
        <v>110.01</v>
      </c>
      <c r="E503" s="5" t="e">
        <f t="shared" si="7"/>
        <v>#REF!</v>
      </c>
    </row>
    <row r="504" spans="1:5" x14ac:dyDescent="0.25">
      <c r="A504" s="5">
        <v>36080</v>
      </c>
      <c r="B504" s="5" t="s">
        <v>520</v>
      </c>
      <c r="C504" s="5" t="s">
        <v>14</v>
      </c>
      <c r="D504" s="8">
        <v>119</v>
      </c>
      <c r="E504" s="5" t="e">
        <f t="shared" si="7"/>
        <v>#REF!</v>
      </c>
    </row>
    <row r="505" spans="1:5" x14ac:dyDescent="0.25">
      <c r="A505" s="5">
        <v>36223</v>
      </c>
      <c r="B505" s="5" t="s">
        <v>521</v>
      </c>
      <c r="C505" s="5" t="s">
        <v>14</v>
      </c>
      <c r="D505" s="8">
        <v>124.61</v>
      </c>
      <c r="E505" s="5" t="e">
        <f t="shared" si="7"/>
        <v>#REF!</v>
      </c>
    </row>
    <row r="506" spans="1:5" x14ac:dyDescent="0.25">
      <c r="A506" s="5">
        <v>546</v>
      </c>
      <c r="B506" s="5" t="s">
        <v>522</v>
      </c>
      <c r="C506" s="5" t="s">
        <v>117</v>
      </c>
      <c r="D506" s="8">
        <v>5.03</v>
      </c>
      <c r="E506" s="5" t="e">
        <f t="shared" si="7"/>
        <v>#REF!</v>
      </c>
    </row>
    <row r="507" spans="1:5" x14ac:dyDescent="0.25">
      <c r="A507" s="5">
        <v>557</v>
      </c>
      <c r="B507" s="5" t="s">
        <v>523</v>
      </c>
      <c r="C507" s="5" t="s">
        <v>48</v>
      </c>
      <c r="D507" s="8">
        <v>19.3</v>
      </c>
      <c r="E507" s="5" t="e">
        <f t="shared" si="7"/>
        <v>#REF!</v>
      </c>
    </row>
    <row r="508" spans="1:5" x14ac:dyDescent="0.25">
      <c r="A508" s="5">
        <v>552</v>
      </c>
      <c r="B508" s="5" t="s">
        <v>524</v>
      </c>
      <c r="C508" s="5" t="s">
        <v>48</v>
      </c>
      <c r="D508" s="8">
        <v>9.5</v>
      </c>
      <c r="E508" s="5" t="e">
        <f t="shared" si="7"/>
        <v>#REF!</v>
      </c>
    </row>
    <row r="509" spans="1:5" x14ac:dyDescent="0.25">
      <c r="A509" s="5">
        <v>555</v>
      </c>
      <c r="B509" s="5" t="s">
        <v>525</v>
      </c>
      <c r="C509" s="5" t="s">
        <v>48</v>
      </c>
      <c r="D509" s="8">
        <v>5.82</v>
      </c>
      <c r="E509" s="5" t="e">
        <f t="shared" si="7"/>
        <v>#REF!</v>
      </c>
    </row>
    <row r="510" spans="1:5" x14ac:dyDescent="0.25">
      <c r="A510" s="5">
        <v>565</v>
      </c>
      <c r="B510" s="5" t="s">
        <v>526</v>
      </c>
      <c r="C510" s="5" t="s">
        <v>48</v>
      </c>
      <c r="D510" s="8">
        <v>8.9</v>
      </c>
      <c r="E510" s="5" t="e">
        <f t="shared" si="7"/>
        <v>#REF!</v>
      </c>
    </row>
    <row r="511" spans="1:5" x14ac:dyDescent="0.25">
      <c r="A511" s="5">
        <v>549</v>
      </c>
      <c r="B511" s="5" t="s">
        <v>527</v>
      </c>
      <c r="C511" s="5" t="s">
        <v>48</v>
      </c>
      <c r="D511" s="8">
        <v>25.45</v>
      </c>
      <c r="E511" s="5" t="e">
        <f t="shared" si="7"/>
        <v>#REF!</v>
      </c>
    </row>
    <row r="512" spans="1:5" x14ac:dyDescent="0.25">
      <c r="A512" s="5">
        <v>559</v>
      </c>
      <c r="B512" s="5" t="s">
        <v>528</v>
      </c>
      <c r="C512" s="5" t="s">
        <v>48</v>
      </c>
      <c r="D512" s="8">
        <v>12.72</v>
      </c>
      <c r="E512" s="5" t="e">
        <f t="shared" si="7"/>
        <v>#REF!</v>
      </c>
    </row>
    <row r="513" spans="1:5" x14ac:dyDescent="0.25">
      <c r="A513" s="5">
        <v>551</v>
      </c>
      <c r="B513" s="5" t="s">
        <v>529</v>
      </c>
      <c r="C513" s="5" t="s">
        <v>48</v>
      </c>
      <c r="D513" s="8">
        <v>49.72</v>
      </c>
      <c r="E513" s="5" t="e">
        <f t="shared" si="7"/>
        <v>#REF!</v>
      </c>
    </row>
    <row r="514" spans="1:5" x14ac:dyDescent="0.25">
      <c r="A514" s="5">
        <v>547</v>
      </c>
      <c r="B514" s="5" t="s">
        <v>530</v>
      </c>
      <c r="C514" s="5" t="s">
        <v>48</v>
      </c>
      <c r="D514" s="8">
        <v>19.059999999999999</v>
      </c>
      <c r="E514" s="5" t="e">
        <f t="shared" si="7"/>
        <v>#REF!</v>
      </c>
    </row>
    <row r="515" spans="1:5" x14ac:dyDescent="0.25">
      <c r="A515" s="5">
        <v>560</v>
      </c>
      <c r="B515" s="5" t="s">
        <v>531</v>
      </c>
      <c r="C515" s="5" t="s">
        <v>48</v>
      </c>
      <c r="D515" s="8">
        <v>16.100000000000001</v>
      </c>
      <c r="E515" s="5" t="e">
        <f t="shared" si="7"/>
        <v>#REF!</v>
      </c>
    </row>
    <row r="516" spans="1:5" x14ac:dyDescent="0.25">
      <c r="A516" s="5">
        <v>566</v>
      </c>
      <c r="B516" s="5" t="s">
        <v>532</v>
      </c>
      <c r="C516" s="5" t="s">
        <v>48</v>
      </c>
      <c r="D516" s="8">
        <v>2.58</v>
      </c>
      <c r="E516" s="5" t="e">
        <f t="shared" si="7"/>
        <v>#REF!</v>
      </c>
    </row>
    <row r="517" spans="1:5" x14ac:dyDescent="0.25">
      <c r="A517" s="5">
        <v>563</v>
      </c>
      <c r="B517" s="5" t="s">
        <v>533</v>
      </c>
      <c r="C517" s="5" t="s">
        <v>48</v>
      </c>
      <c r="D517" s="8">
        <v>14.46</v>
      </c>
      <c r="E517" s="5" t="e">
        <f t="shared" si="7"/>
        <v>#REF!</v>
      </c>
    </row>
    <row r="518" spans="1:5" x14ac:dyDescent="0.25">
      <c r="A518" s="5">
        <v>38127</v>
      </c>
      <c r="B518" s="5" t="s">
        <v>534</v>
      </c>
      <c r="C518" s="5" t="s">
        <v>14</v>
      </c>
      <c r="D518" s="8">
        <v>371.68</v>
      </c>
      <c r="E518" s="5" t="e">
        <f t="shared" si="7"/>
        <v>#REF!</v>
      </c>
    </row>
    <row r="519" spans="1:5" x14ac:dyDescent="0.25">
      <c r="A519" s="5">
        <v>38060</v>
      </c>
      <c r="B519" s="5" t="s">
        <v>535</v>
      </c>
      <c r="C519" s="5" t="s">
        <v>14</v>
      </c>
      <c r="D519" s="8">
        <v>42.31</v>
      </c>
      <c r="E519" s="5" t="e">
        <f t="shared" si="7"/>
        <v>#REF!</v>
      </c>
    </row>
    <row r="520" spans="1:5" x14ac:dyDescent="0.25">
      <c r="A520" s="5">
        <v>10956</v>
      </c>
      <c r="B520" s="5" t="s">
        <v>536</v>
      </c>
      <c r="C520" s="5" t="s">
        <v>14</v>
      </c>
      <c r="D520" s="8">
        <v>43.95</v>
      </c>
      <c r="E520" s="5" t="e">
        <f t="shared" si="7"/>
        <v>#REF!</v>
      </c>
    </row>
    <row r="521" spans="1:5" x14ac:dyDescent="0.25">
      <c r="A521" s="5">
        <v>39380</v>
      </c>
      <c r="B521" s="5" t="s">
        <v>537</v>
      </c>
      <c r="C521" s="5" t="s">
        <v>14</v>
      </c>
      <c r="D521" s="8">
        <v>12.32</v>
      </c>
      <c r="E521" s="5" t="e">
        <f t="shared" ref="E521:E584" si="8">TRUNC(D521-(D521*$F$5),2)</f>
        <v>#REF!</v>
      </c>
    </row>
    <row r="522" spans="1:5" x14ac:dyDescent="0.25">
      <c r="A522" s="5">
        <v>13374</v>
      </c>
      <c r="B522" s="5" t="s">
        <v>538</v>
      </c>
      <c r="C522" s="5" t="s">
        <v>14</v>
      </c>
      <c r="D522" s="8">
        <v>66.94</v>
      </c>
      <c r="E522" s="5" t="e">
        <f t="shared" si="8"/>
        <v>#REF!</v>
      </c>
    </row>
    <row r="523" spans="1:5" x14ac:dyDescent="0.25">
      <c r="A523" s="5">
        <v>37597</v>
      </c>
      <c r="B523" s="5" t="s">
        <v>539</v>
      </c>
      <c r="C523" s="5" t="s">
        <v>14</v>
      </c>
      <c r="D523" s="9">
        <v>332215.39</v>
      </c>
      <c r="E523" s="5" t="e">
        <f t="shared" si="8"/>
        <v>#REF!</v>
      </c>
    </row>
    <row r="524" spans="1:5" x14ac:dyDescent="0.25">
      <c r="A524" s="5">
        <v>183</v>
      </c>
      <c r="B524" s="5" t="s">
        <v>540</v>
      </c>
      <c r="C524" s="5" t="s">
        <v>541</v>
      </c>
      <c r="D524" s="8">
        <v>102.17</v>
      </c>
      <c r="E524" s="5" t="e">
        <f t="shared" si="8"/>
        <v>#REF!</v>
      </c>
    </row>
    <row r="525" spans="1:5" x14ac:dyDescent="0.25">
      <c r="A525" s="5">
        <v>184</v>
      </c>
      <c r="B525" s="5" t="s">
        <v>542</v>
      </c>
      <c r="C525" s="5" t="s">
        <v>541</v>
      </c>
      <c r="D525" s="8">
        <v>67.52</v>
      </c>
      <c r="E525" s="5" t="e">
        <f t="shared" si="8"/>
        <v>#REF!</v>
      </c>
    </row>
    <row r="526" spans="1:5" x14ac:dyDescent="0.25">
      <c r="A526" s="5">
        <v>195</v>
      </c>
      <c r="B526" s="5" t="s">
        <v>543</v>
      </c>
      <c r="C526" s="5" t="s">
        <v>541</v>
      </c>
      <c r="D526" s="8">
        <v>83</v>
      </c>
      <c r="E526" s="5" t="e">
        <f t="shared" si="8"/>
        <v>#REF!</v>
      </c>
    </row>
    <row r="527" spans="1:5" x14ac:dyDescent="0.25">
      <c r="A527" s="5">
        <v>194</v>
      </c>
      <c r="B527" s="5" t="s">
        <v>544</v>
      </c>
      <c r="C527" s="5" t="s">
        <v>541</v>
      </c>
      <c r="D527" s="8">
        <v>45.12</v>
      </c>
      <c r="E527" s="5" t="e">
        <f t="shared" si="8"/>
        <v>#REF!</v>
      </c>
    </row>
    <row r="528" spans="1:5" x14ac:dyDescent="0.25">
      <c r="A528" s="5">
        <v>20001</v>
      </c>
      <c r="B528" s="5" t="s">
        <v>545</v>
      </c>
      <c r="C528" s="5" t="s">
        <v>541</v>
      </c>
      <c r="D528" s="8">
        <v>82.7</v>
      </c>
      <c r="E528" s="5" t="e">
        <f t="shared" si="8"/>
        <v>#REF!</v>
      </c>
    </row>
    <row r="529" spans="1:5" x14ac:dyDescent="0.25">
      <c r="A529" s="5">
        <v>181</v>
      </c>
      <c r="B529" s="5" t="s">
        <v>546</v>
      </c>
      <c r="C529" s="5" t="s">
        <v>541</v>
      </c>
      <c r="D529" s="8">
        <v>111.9</v>
      </c>
      <c r="E529" s="5" t="e">
        <f t="shared" si="8"/>
        <v>#REF!</v>
      </c>
    </row>
    <row r="530" spans="1:5" x14ac:dyDescent="0.25">
      <c r="A530" s="5">
        <v>39837</v>
      </c>
      <c r="B530" s="5" t="s">
        <v>547</v>
      </c>
      <c r="C530" s="5" t="s">
        <v>541</v>
      </c>
      <c r="D530" s="8">
        <v>211.71</v>
      </c>
      <c r="E530" s="5" t="e">
        <f t="shared" si="8"/>
        <v>#REF!</v>
      </c>
    </row>
    <row r="531" spans="1:5" x14ac:dyDescent="0.25">
      <c r="A531" s="5">
        <v>10535</v>
      </c>
      <c r="B531" s="5" t="s">
        <v>548</v>
      </c>
      <c r="C531" s="5" t="s">
        <v>14</v>
      </c>
      <c r="D531" s="9">
        <v>3239.5</v>
      </c>
      <c r="E531" s="5" t="e">
        <f t="shared" si="8"/>
        <v>#REF!</v>
      </c>
    </row>
    <row r="532" spans="1:5" x14ac:dyDescent="0.25">
      <c r="A532" s="5">
        <v>10537</v>
      </c>
      <c r="B532" s="5" t="s">
        <v>549</v>
      </c>
      <c r="C532" s="5" t="s">
        <v>14</v>
      </c>
      <c r="D532" s="9">
        <v>4417.79</v>
      </c>
      <c r="E532" s="5" t="e">
        <f t="shared" si="8"/>
        <v>#REF!</v>
      </c>
    </row>
    <row r="533" spans="1:5" x14ac:dyDescent="0.25">
      <c r="A533" s="5">
        <v>13891</v>
      </c>
      <c r="B533" s="5" t="s">
        <v>550</v>
      </c>
      <c r="C533" s="5" t="s">
        <v>14</v>
      </c>
      <c r="D533" s="9">
        <v>4052.12</v>
      </c>
      <c r="E533" s="5" t="e">
        <f t="shared" si="8"/>
        <v>#REF!</v>
      </c>
    </row>
    <row r="534" spans="1:5" x14ac:dyDescent="0.25">
      <c r="A534" s="5">
        <v>25975</v>
      </c>
      <c r="B534" s="5" t="s">
        <v>551</v>
      </c>
      <c r="C534" s="5" t="s">
        <v>14</v>
      </c>
      <c r="D534" s="9">
        <v>17625.07</v>
      </c>
      <c r="E534" s="5" t="e">
        <f t="shared" si="8"/>
        <v>#REF!</v>
      </c>
    </row>
    <row r="535" spans="1:5" x14ac:dyDescent="0.25">
      <c r="A535" s="5">
        <v>36396</v>
      </c>
      <c r="B535" s="5" t="s">
        <v>552</v>
      </c>
      <c r="C535" s="5" t="s">
        <v>14</v>
      </c>
      <c r="D535" s="9">
        <v>3706.2</v>
      </c>
      <c r="E535" s="5" t="e">
        <f t="shared" si="8"/>
        <v>#REF!</v>
      </c>
    </row>
    <row r="536" spans="1:5" x14ac:dyDescent="0.25">
      <c r="A536" s="5">
        <v>36397</v>
      </c>
      <c r="B536" s="5" t="s">
        <v>553</v>
      </c>
      <c r="C536" s="5" t="s">
        <v>14</v>
      </c>
      <c r="D536" s="9">
        <v>13177.62</v>
      </c>
      <c r="E536" s="5" t="e">
        <f t="shared" si="8"/>
        <v>#REF!</v>
      </c>
    </row>
    <row r="537" spans="1:5" x14ac:dyDescent="0.25">
      <c r="A537" s="5">
        <v>36398</v>
      </c>
      <c r="B537" s="5" t="s">
        <v>554</v>
      </c>
      <c r="C537" s="5" t="s">
        <v>14</v>
      </c>
      <c r="D537" s="9">
        <v>16016.3</v>
      </c>
      <c r="E537" s="5" t="e">
        <f t="shared" si="8"/>
        <v>#REF!</v>
      </c>
    </row>
    <row r="538" spans="1:5" x14ac:dyDescent="0.25">
      <c r="A538" s="5">
        <v>647</v>
      </c>
      <c r="B538" s="5" t="s">
        <v>555</v>
      </c>
      <c r="C538" s="5" t="s">
        <v>29</v>
      </c>
      <c r="D538" s="8">
        <v>10.6</v>
      </c>
      <c r="E538" s="5" t="e">
        <f t="shared" si="8"/>
        <v>#REF!</v>
      </c>
    </row>
    <row r="539" spans="1:5" x14ac:dyDescent="0.25">
      <c r="A539" s="5">
        <v>40920</v>
      </c>
      <c r="B539" s="5" t="s">
        <v>556</v>
      </c>
      <c r="C539" s="5" t="s">
        <v>232</v>
      </c>
      <c r="D539" s="9">
        <v>1862.53</v>
      </c>
      <c r="E539" s="5" t="e">
        <f t="shared" si="8"/>
        <v>#REF!</v>
      </c>
    </row>
    <row r="540" spans="1:5" x14ac:dyDescent="0.25">
      <c r="A540" s="5">
        <v>7266</v>
      </c>
      <c r="B540" s="5" t="s">
        <v>557</v>
      </c>
      <c r="C540" s="5" t="s">
        <v>558</v>
      </c>
      <c r="D540" s="8">
        <v>420</v>
      </c>
      <c r="E540" s="5" t="e">
        <f t="shared" si="8"/>
        <v>#REF!</v>
      </c>
    </row>
    <row r="541" spans="1:5" x14ac:dyDescent="0.25">
      <c r="A541" s="5">
        <v>7270</v>
      </c>
      <c r="B541" s="5" t="s">
        <v>559</v>
      </c>
      <c r="C541" s="5" t="s">
        <v>14</v>
      </c>
      <c r="D541" s="8">
        <v>0.4</v>
      </c>
      <c r="E541" s="5" t="e">
        <f t="shared" si="8"/>
        <v>#REF!</v>
      </c>
    </row>
    <row r="542" spans="1:5" x14ac:dyDescent="0.25">
      <c r="A542" s="5">
        <v>7269</v>
      </c>
      <c r="B542" s="5" t="s">
        <v>560</v>
      </c>
      <c r="C542" s="5" t="s">
        <v>14</v>
      </c>
      <c r="D542" s="8">
        <v>0.28000000000000003</v>
      </c>
      <c r="E542" s="5" t="e">
        <f t="shared" si="8"/>
        <v>#REF!</v>
      </c>
    </row>
    <row r="543" spans="1:5" x14ac:dyDescent="0.25">
      <c r="A543" s="5">
        <v>7271</v>
      </c>
      <c r="B543" s="5" t="s">
        <v>561</v>
      </c>
      <c r="C543" s="5" t="s">
        <v>14</v>
      </c>
      <c r="D543" s="8">
        <v>0.42</v>
      </c>
      <c r="E543" s="5" t="e">
        <f t="shared" si="8"/>
        <v>#REF!</v>
      </c>
    </row>
    <row r="544" spans="1:5" x14ac:dyDescent="0.25">
      <c r="A544" s="5">
        <v>7268</v>
      </c>
      <c r="B544" s="5" t="s">
        <v>562</v>
      </c>
      <c r="C544" s="5" t="s">
        <v>14</v>
      </c>
      <c r="D544" s="8">
        <v>0.59</v>
      </c>
      <c r="E544" s="5" t="e">
        <f t="shared" si="8"/>
        <v>#REF!</v>
      </c>
    </row>
    <row r="545" spans="1:5" x14ac:dyDescent="0.25">
      <c r="A545" s="5">
        <v>7267</v>
      </c>
      <c r="B545" s="5" t="s">
        <v>563</v>
      </c>
      <c r="C545" s="5" t="s">
        <v>14</v>
      </c>
      <c r="D545" s="8">
        <v>0.28999999999999998</v>
      </c>
      <c r="E545" s="5" t="e">
        <f t="shared" si="8"/>
        <v>#REF!</v>
      </c>
    </row>
    <row r="546" spans="1:5" x14ac:dyDescent="0.25">
      <c r="A546" s="5">
        <v>38783</v>
      </c>
      <c r="B546" s="5" t="s">
        <v>564</v>
      </c>
      <c r="C546" s="5" t="s">
        <v>14</v>
      </c>
      <c r="D546" s="8">
        <v>0.52</v>
      </c>
      <c r="E546" s="5" t="e">
        <f t="shared" si="8"/>
        <v>#REF!</v>
      </c>
    </row>
    <row r="547" spans="1:5" x14ac:dyDescent="0.25">
      <c r="A547" s="5">
        <v>37593</v>
      </c>
      <c r="B547" s="5" t="s">
        <v>565</v>
      </c>
      <c r="C547" s="5" t="s">
        <v>14</v>
      </c>
      <c r="D547" s="8">
        <v>1.37</v>
      </c>
      <c r="E547" s="5" t="e">
        <f t="shared" si="8"/>
        <v>#REF!</v>
      </c>
    </row>
    <row r="548" spans="1:5" x14ac:dyDescent="0.25">
      <c r="A548" s="5">
        <v>37594</v>
      </c>
      <c r="B548" s="5" t="s">
        <v>566</v>
      </c>
      <c r="C548" s="5" t="s">
        <v>14</v>
      </c>
      <c r="D548" s="8">
        <v>1.68</v>
      </c>
      <c r="E548" s="5" t="e">
        <f t="shared" si="8"/>
        <v>#REF!</v>
      </c>
    </row>
    <row r="549" spans="1:5" x14ac:dyDescent="0.25">
      <c r="A549" s="5">
        <v>37592</v>
      </c>
      <c r="B549" s="5" t="s">
        <v>567</v>
      </c>
      <c r="C549" s="5" t="s">
        <v>14</v>
      </c>
      <c r="D549" s="8">
        <v>1.02</v>
      </c>
      <c r="E549" s="5" t="e">
        <f t="shared" si="8"/>
        <v>#REF!</v>
      </c>
    </row>
    <row r="550" spans="1:5" x14ac:dyDescent="0.25">
      <c r="A550" s="5">
        <v>34556</v>
      </c>
      <c r="B550" s="5" t="s">
        <v>568</v>
      </c>
      <c r="C550" s="5" t="s">
        <v>14</v>
      </c>
      <c r="D550" s="8">
        <v>2.21</v>
      </c>
      <c r="E550" s="5" t="e">
        <f t="shared" si="8"/>
        <v>#REF!</v>
      </c>
    </row>
    <row r="551" spans="1:5" x14ac:dyDescent="0.25">
      <c r="A551" s="5">
        <v>37873</v>
      </c>
      <c r="B551" s="5" t="s">
        <v>569</v>
      </c>
      <c r="C551" s="5" t="s">
        <v>14</v>
      </c>
      <c r="D551" s="8">
        <v>2.41</v>
      </c>
      <c r="E551" s="5" t="e">
        <f t="shared" si="8"/>
        <v>#REF!</v>
      </c>
    </row>
    <row r="552" spans="1:5" x14ac:dyDescent="0.25">
      <c r="A552" s="5">
        <v>34564</v>
      </c>
      <c r="B552" s="5" t="s">
        <v>570</v>
      </c>
      <c r="C552" s="5" t="s">
        <v>14</v>
      </c>
      <c r="D552" s="8">
        <v>2.76</v>
      </c>
      <c r="E552" s="5" t="e">
        <f t="shared" si="8"/>
        <v>#REF!</v>
      </c>
    </row>
    <row r="553" spans="1:5" x14ac:dyDescent="0.25">
      <c r="A553" s="5">
        <v>34565</v>
      </c>
      <c r="B553" s="5" t="s">
        <v>571</v>
      </c>
      <c r="C553" s="5" t="s">
        <v>14</v>
      </c>
      <c r="D553" s="8">
        <v>3.19</v>
      </c>
      <c r="E553" s="5" t="e">
        <f t="shared" si="8"/>
        <v>#REF!</v>
      </c>
    </row>
    <row r="554" spans="1:5" x14ac:dyDescent="0.25">
      <c r="A554" s="5">
        <v>38590</v>
      </c>
      <c r="B554" s="5" t="s">
        <v>572</v>
      </c>
      <c r="C554" s="5" t="s">
        <v>14</v>
      </c>
      <c r="D554" s="8">
        <v>1.85</v>
      </c>
      <c r="E554" s="5" t="e">
        <f t="shared" si="8"/>
        <v>#REF!</v>
      </c>
    </row>
    <row r="555" spans="1:5" x14ac:dyDescent="0.25">
      <c r="A555" s="5">
        <v>34566</v>
      </c>
      <c r="B555" s="5" t="s">
        <v>573</v>
      </c>
      <c r="C555" s="5" t="s">
        <v>14</v>
      </c>
      <c r="D555" s="8">
        <v>1.73</v>
      </c>
      <c r="E555" s="5" t="e">
        <f t="shared" si="8"/>
        <v>#REF!</v>
      </c>
    </row>
    <row r="556" spans="1:5" x14ac:dyDescent="0.25">
      <c r="A556" s="5">
        <v>34567</v>
      </c>
      <c r="B556" s="5" t="s">
        <v>574</v>
      </c>
      <c r="C556" s="5" t="s">
        <v>14</v>
      </c>
      <c r="D556" s="8">
        <v>1.94</v>
      </c>
      <c r="E556" s="5" t="e">
        <f t="shared" si="8"/>
        <v>#REF!</v>
      </c>
    </row>
    <row r="557" spans="1:5" x14ac:dyDescent="0.25">
      <c r="A557" s="5">
        <v>38591</v>
      </c>
      <c r="B557" s="5" t="s">
        <v>575</v>
      </c>
      <c r="C557" s="5" t="s">
        <v>14</v>
      </c>
      <c r="D557" s="8">
        <v>2.1</v>
      </c>
      <c r="E557" s="5" t="e">
        <f t="shared" si="8"/>
        <v>#REF!</v>
      </c>
    </row>
    <row r="558" spans="1:5" x14ac:dyDescent="0.25">
      <c r="A558" s="5">
        <v>34568</v>
      </c>
      <c r="B558" s="5" t="s">
        <v>576</v>
      </c>
      <c r="C558" s="5" t="s">
        <v>14</v>
      </c>
      <c r="D558" s="8">
        <v>2.5299999999999998</v>
      </c>
      <c r="E558" s="5" t="e">
        <f t="shared" si="8"/>
        <v>#REF!</v>
      </c>
    </row>
    <row r="559" spans="1:5" x14ac:dyDescent="0.25">
      <c r="A559" s="5">
        <v>34569</v>
      </c>
      <c r="B559" s="5" t="s">
        <v>577</v>
      </c>
      <c r="C559" s="5" t="s">
        <v>14</v>
      </c>
      <c r="D559" s="8">
        <v>2.59</v>
      </c>
      <c r="E559" s="5" t="e">
        <f t="shared" si="8"/>
        <v>#REF!</v>
      </c>
    </row>
    <row r="560" spans="1:5" x14ac:dyDescent="0.25">
      <c r="A560" s="5">
        <v>34570</v>
      </c>
      <c r="B560" s="5" t="s">
        <v>578</v>
      </c>
      <c r="C560" s="5" t="s">
        <v>14</v>
      </c>
      <c r="D560" s="8">
        <v>2.77</v>
      </c>
      <c r="E560" s="5" t="e">
        <f t="shared" si="8"/>
        <v>#REF!</v>
      </c>
    </row>
    <row r="561" spans="1:5" x14ac:dyDescent="0.25">
      <c r="A561" s="5">
        <v>25070</v>
      </c>
      <c r="B561" s="5" t="s">
        <v>579</v>
      </c>
      <c r="C561" s="5" t="s">
        <v>14</v>
      </c>
      <c r="D561" s="8">
        <v>2.12</v>
      </c>
      <c r="E561" s="5" t="e">
        <f t="shared" si="8"/>
        <v>#REF!</v>
      </c>
    </row>
    <row r="562" spans="1:5" x14ac:dyDescent="0.25">
      <c r="A562" s="5">
        <v>34571</v>
      </c>
      <c r="B562" s="5" t="s">
        <v>580</v>
      </c>
      <c r="C562" s="5" t="s">
        <v>14</v>
      </c>
      <c r="D562" s="8">
        <v>2.16</v>
      </c>
      <c r="E562" s="5" t="e">
        <f t="shared" si="8"/>
        <v>#REF!</v>
      </c>
    </row>
    <row r="563" spans="1:5" x14ac:dyDescent="0.25">
      <c r="A563" s="5">
        <v>34573</v>
      </c>
      <c r="B563" s="5" t="s">
        <v>581</v>
      </c>
      <c r="C563" s="5" t="s">
        <v>14</v>
      </c>
      <c r="D563" s="8">
        <v>2.2799999999999998</v>
      </c>
      <c r="E563" s="5" t="e">
        <f t="shared" si="8"/>
        <v>#REF!</v>
      </c>
    </row>
    <row r="564" spans="1:5" x14ac:dyDescent="0.25">
      <c r="A564" s="5">
        <v>37107</v>
      </c>
      <c r="B564" s="5" t="s">
        <v>582</v>
      </c>
      <c r="C564" s="5" t="s">
        <v>14</v>
      </c>
      <c r="D564" s="8">
        <v>3.37</v>
      </c>
      <c r="E564" s="5" t="e">
        <f t="shared" si="8"/>
        <v>#REF!</v>
      </c>
    </row>
    <row r="565" spans="1:5" x14ac:dyDescent="0.25">
      <c r="A565" s="5">
        <v>34576</v>
      </c>
      <c r="B565" s="5" t="s">
        <v>583</v>
      </c>
      <c r="C565" s="5" t="s">
        <v>14</v>
      </c>
      <c r="D565" s="8">
        <v>3.16</v>
      </c>
      <c r="E565" s="5" t="e">
        <f t="shared" si="8"/>
        <v>#REF!</v>
      </c>
    </row>
    <row r="566" spans="1:5" x14ac:dyDescent="0.25">
      <c r="A566" s="5">
        <v>34577</v>
      </c>
      <c r="B566" s="5" t="s">
        <v>584</v>
      </c>
      <c r="C566" s="5" t="s">
        <v>14</v>
      </c>
      <c r="D566" s="8">
        <v>3.37</v>
      </c>
      <c r="E566" s="5" t="e">
        <f t="shared" si="8"/>
        <v>#REF!</v>
      </c>
    </row>
    <row r="567" spans="1:5" x14ac:dyDescent="0.25">
      <c r="A567" s="5">
        <v>34578</v>
      </c>
      <c r="B567" s="5" t="s">
        <v>585</v>
      </c>
      <c r="C567" s="5" t="s">
        <v>14</v>
      </c>
      <c r="D567" s="8">
        <v>3.74</v>
      </c>
      <c r="E567" s="5" t="e">
        <f t="shared" si="8"/>
        <v>#REF!</v>
      </c>
    </row>
    <row r="568" spans="1:5" x14ac:dyDescent="0.25">
      <c r="A568" s="5">
        <v>34579</v>
      </c>
      <c r="B568" s="5" t="s">
        <v>586</v>
      </c>
      <c r="C568" s="5" t="s">
        <v>14</v>
      </c>
      <c r="D568" s="8">
        <v>4.79</v>
      </c>
      <c r="E568" s="5" t="e">
        <f t="shared" si="8"/>
        <v>#REF!</v>
      </c>
    </row>
    <row r="569" spans="1:5" x14ac:dyDescent="0.25">
      <c r="A569" s="5">
        <v>25067</v>
      </c>
      <c r="B569" s="5" t="s">
        <v>587</v>
      </c>
      <c r="C569" s="5" t="s">
        <v>14</v>
      </c>
      <c r="D569" s="8">
        <v>2.76</v>
      </c>
      <c r="E569" s="5" t="e">
        <f t="shared" si="8"/>
        <v>#REF!</v>
      </c>
    </row>
    <row r="570" spans="1:5" x14ac:dyDescent="0.25">
      <c r="A570" s="5">
        <v>34580</v>
      </c>
      <c r="B570" s="5" t="s">
        <v>588</v>
      </c>
      <c r="C570" s="5" t="s">
        <v>14</v>
      </c>
      <c r="D570" s="8">
        <v>3.01</v>
      </c>
      <c r="E570" s="5" t="e">
        <f t="shared" si="8"/>
        <v>#REF!</v>
      </c>
    </row>
    <row r="571" spans="1:5" x14ac:dyDescent="0.25">
      <c r="A571" s="5">
        <v>25071</v>
      </c>
      <c r="B571" s="5" t="s">
        <v>589</v>
      </c>
      <c r="C571" s="5" t="s">
        <v>14</v>
      </c>
      <c r="D571" s="8">
        <v>1.45</v>
      </c>
      <c r="E571" s="5" t="e">
        <f t="shared" si="8"/>
        <v>#REF!</v>
      </c>
    </row>
    <row r="572" spans="1:5" x14ac:dyDescent="0.25">
      <c r="A572" s="5">
        <v>38395</v>
      </c>
      <c r="B572" s="5" t="s">
        <v>590</v>
      </c>
      <c r="C572" s="5" t="s">
        <v>14</v>
      </c>
      <c r="D572" s="8">
        <v>5.6</v>
      </c>
      <c r="E572" s="5" t="e">
        <f t="shared" si="8"/>
        <v>#REF!</v>
      </c>
    </row>
    <row r="573" spans="1:5" x14ac:dyDescent="0.25">
      <c r="A573" s="5">
        <v>34583</v>
      </c>
      <c r="B573" s="5" t="s">
        <v>591</v>
      </c>
      <c r="C573" s="5" t="s">
        <v>16</v>
      </c>
      <c r="D573" s="8">
        <v>38.6</v>
      </c>
      <c r="E573" s="5" t="e">
        <f t="shared" si="8"/>
        <v>#REF!</v>
      </c>
    </row>
    <row r="574" spans="1:5" x14ac:dyDescent="0.25">
      <c r="A574" s="5">
        <v>34584</v>
      </c>
      <c r="B574" s="5" t="s">
        <v>592</v>
      </c>
      <c r="C574" s="5" t="s">
        <v>16</v>
      </c>
      <c r="D574" s="8">
        <v>21.61</v>
      </c>
      <c r="E574" s="5" t="e">
        <f t="shared" si="8"/>
        <v>#REF!</v>
      </c>
    </row>
    <row r="575" spans="1:5" x14ac:dyDescent="0.25">
      <c r="A575" s="5">
        <v>709</v>
      </c>
      <c r="B575" s="5" t="s">
        <v>593</v>
      </c>
      <c r="C575" s="5" t="s">
        <v>16</v>
      </c>
      <c r="D575" s="8">
        <v>539.88</v>
      </c>
      <c r="E575" s="5" t="e">
        <f t="shared" si="8"/>
        <v>#REF!</v>
      </c>
    </row>
    <row r="576" spans="1:5" x14ac:dyDescent="0.25">
      <c r="A576" s="5">
        <v>716</v>
      </c>
      <c r="B576" s="5" t="s">
        <v>594</v>
      </c>
      <c r="C576" s="5" t="s">
        <v>14</v>
      </c>
      <c r="D576" s="8">
        <v>12.61</v>
      </c>
      <c r="E576" s="5" t="e">
        <f t="shared" si="8"/>
        <v>#REF!</v>
      </c>
    </row>
    <row r="577" spans="1:5" x14ac:dyDescent="0.25">
      <c r="A577" s="5">
        <v>715</v>
      </c>
      <c r="B577" s="5" t="s">
        <v>595</v>
      </c>
      <c r="C577" s="5" t="s">
        <v>14</v>
      </c>
      <c r="D577" s="8">
        <v>12.48</v>
      </c>
      <c r="E577" s="5" t="e">
        <f t="shared" si="8"/>
        <v>#REF!</v>
      </c>
    </row>
    <row r="578" spans="1:5" x14ac:dyDescent="0.25">
      <c r="A578" s="5">
        <v>718</v>
      </c>
      <c r="B578" s="5" t="s">
        <v>596</v>
      </c>
      <c r="C578" s="5" t="s">
        <v>14</v>
      </c>
      <c r="D578" s="8">
        <v>18.59</v>
      </c>
      <c r="E578" s="5" t="e">
        <f t="shared" si="8"/>
        <v>#REF!</v>
      </c>
    </row>
    <row r="579" spans="1:5" x14ac:dyDescent="0.25">
      <c r="A579" s="5">
        <v>11981</v>
      </c>
      <c r="B579" s="5" t="s">
        <v>597</v>
      </c>
      <c r="C579" s="5" t="s">
        <v>14</v>
      </c>
      <c r="D579" s="8">
        <v>12.75</v>
      </c>
      <c r="E579" s="5" t="e">
        <f t="shared" si="8"/>
        <v>#REF!</v>
      </c>
    </row>
    <row r="580" spans="1:5" x14ac:dyDescent="0.25">
      <c r="A580" s="5">
        <v>10610</v>
      </c>
      <c r="B580" s="5" t="s">
        <v>598</v>
      </c>
      <c r="C580" s="5" t="s">
        <v>14</v>
      </c>
      <c r="D580" s="8">
        <v>1.1299999999999999</v>
      </c>
      <c r="E580" s="5" t="e">
        <f t="shared" si="8"/>
        <v>#REF!</v>
      </c>
    </row>
    <row r="581" spans="1:5" x14ac:dyDescent="0.25">
      <c r="A581" s="5">
        <v>34585</v>
      </c>
      <c r="B581" s="5" t="s">
        <v>599</v>
      </c>
      <c r="C581" s="5" t="s">
        <v>14</v>
      </c>
      <c r="D581" s="8">
        <v>1.1499999999999999</v>
      </c>
      <c r="E581" s="5" t="e">
        <f t="shared" si="8"/>
        <v>#REF!</v>
      </c>
    </row>
    <row r="582" spans="1:5" x14ac:dyDescent="0.25">
      <c r="A582" s="5">
        <v>34586</v>
      </c>
      <c r="B582" s="5" t="s">
        <v>600</v>
      </c>
      <c r="C582" s="5" t="s">
        <v>14</v>
      </c>
      <c r="D582" s="8">
        <v>1.1599999999999999</v>
      </c>
      <c r="E582" s="5" t="e">
        <f t="shared" si="8"/>
        <v>#REF!</v>
      </c>
    </row>
    <row r="583" spans="1:5" x14ac:dyDescent="0.25">
      <c r="A583" s="5">
        <v>38603</v>
      </c>
      <c r="B583" s="5" t="s">
        <v>601</v>
      </c>
      <c r="C583" s="5" t="s">
        <v>14</v>
      </c>
      <c r="D583" s="8">
        <v>1.35</v>
      </c>
      <c r="E583" s="5" t="e">
        <f t="shared" si="8"/>
        <v>#REF!</v>
      </c>
    </row>
    <row r="584" spans="1:5" x14ac:dyDescent="0.25">
      <c r="A584" s="5">
        <v>34588</v>
      </c>
      <c r="B584" s="5" t="s">
        <v>602</v>
      </c>
      <c r="C584" s="5" t="s">
        <v>14</v>
      </c>
      <c r="D584" s="8">
        <v>1.5</v>
      </c>
      <c r="E584" s="5" t="e">
        <f t="shared" si="8"/>
        <v>#REF!</v>
      </c>
    </row>
    <row r="585" spans="1:5" x14ac:dyDescent="0.25">
      <c r="A585" s="5">
        <v>34590</v>
      </c>
      <c r="B585" s="5" t="s">
        <v>603</v>
      </c>
      <c r="C585" s="5" t="s">
        <v>14</v>
      </c>
      <c r="D585" s="8">
        <v>1.62</v>
      </c>
      <c r="E585" s="5" t="e">
        <f t="shared" ref="E585:E648" si="9">TRUNC(D585-(D585*$F$5),2)</f>
        <v>#REF!</v>
      </c>
    </row>
    <row r="586" spans="1:5" x14ac:dyDescent="0.25">
      <c r="A586" s="5">
        <v>34591</v>
      </c>
      <c r="B586" s="5" t="s">
        <v>604</v>
      </c>
      <c r="C586" s="5" t="s">
        <v>14</v>
      </c>
      <c r="D586" s="8">
        <v>2.02</v>
      </c>
      <c r="E586" s="5" t="e">
        <f t="shared" si="9"/>
        <v>#REF!</v>
      </c>
    </row>
    <row r="587" spans="1:5" x14ac:dyDescent="0.25">
      <c r="A587" s="5">
        <v>37103</v>
      </c>
      <c r="B587" s="5" t="s">
        <v>605</v>
      </c>
      <c r="C587" s="5" t="s">
        <v>14</v>
      </c>
      <c r="D587" s="8">
        <v>1.81</v>
      </c>
      <c r="E587" s="5" t="e">
        <f t="shared" si="9"/>
        <v>#REF!</v>
      </c>
    </row>
    <row r="588" spans="1:5" x14ac:dyDescent="0.25">
      <c r="A588" s="5">
        <v>34555</v>
      </c>
      <c r="B588" s="5" t="s">
        <v>606</v>
      </c>
      <c r="C588" s="5" t="s">
        <v>14</v>
      </c>
      <c r="D588" s="8">
        <v>2.2599999999999998</v>
      </c>
      <c r="E588" s="5" t="e">
        <f t="shared" si="9"/>
        <v>#REF!</v>
      </c>
    </row>
    <row r="589" spans="1:5" x14ac:dyDescent="0.25">
      <c r="A589" s="5">
        <v>34599</v>
      </c>
      <c r="B589" s="5" t="s">
        <v>607</v>
      </c>
      <c r="C589" s="5" t="s">
        <v>14</v>
      </c>
      <c r="D589" s="8">
        <v>1.62</v>
      </c>
      <c r="E589" s="5" t="e">
        <f t="shared" si="9"/>
        <v>#REF!</v>
      </c>
    </row>
    <row r="590" spans="1:5" x14ac:dyDescent="0.25">
      <c r="A590" s="5">
        <v>674</v>
      </c>
      <c r="B590" s="5" t="s">
        <v>608</v>
      </c>
      <c r="C590" s="5" t="s">
        <v>16</v>
      </c>
      <c r="D590" s="8">
        <v>47.86</v>
      </c>
      <c r="E590" s="5" t="e">
        <f t="shared" si="9"/>
        <v>#REF!</v>
      </c>
    </row>
    <row r="591" spans="1:5" x14ac:dyDescent="0.25">
      <c r="A591" s="5">
        <v>34600</v>
      </c>
      <c r="B591" s="5" t="s">
        <v>609</v>
      </c>
      <c r="C591" s="5" t="s">
        <v>16</v>
      </c>
      <c r="D591" s="8">
        <v>77.77</v>
      </c>
      <c r="E591" s="5" t="e">
        <f t="shared" si="9"/>
        <v>#REF!</v>
      </c>
    </row>
    <row r="592" spans="1:5" x14ac:dyDescent="0.25">
      <c r="A592" s="5">
        <v>652</v>
      </c>
      <c r="B592" s="5" t="s">
        <v>610</v>
      </c>
      <c r="C592" s="5" t="s">
        <v>16</v>
      </c>
      <c r="D592" s="8">
        <v>99.05</v>
      </c>
      <c r="E592" s="5" t="e">
        <f t="shared" si="9"/>
        <v>#REF!</v>
      </c>
    </row>
    <row r="593" spans="1:5" x14ac:dyDescent="0.25">
      <c r="A593" s="5">
        <v>34592</v>
      </c>
      <c r="B593" s="5" t="s">
        <v>611</v>
      </c>
      <c r="C593" s="5" t="s">
        <v>14</v>
      </c>
      <c r="D593" s="8">
        <v>1.54</v>
      </c>
      <c r="E593" s="5" t="e">
        <f t="shared" si="9"/>
        <v>#REF!</v>
      </c>
    </row>
    <row r="594" spans="1:5" x14ac:dyDescent="0.25">
      <c r="A594" s="5">
        <v>651</v>
      </c>
      <c r="B594" s="5" t="s">
        <v>612</v>
      </c>
      <c r="C594" s="5" t="s">
        <v>14</v>
      </c>
      <c r="D594" s="8">
        <v>1.76</v>
      </c>
      <c r="E594" s="5" t="e">
        <f t="shared" si="9"/>
        <v>#REF!</v>
      </c>
    </row>
    <row r="595" spans="1:5" x14ac:dyDescent="0.25">
      <c r="A595" s="5">
        <v>654</v>
      </c>
      <c r="B595" s="5" t="s">
        <v>613</v>
      </c>
      <c r="C595" s="5" t="s">
        <v>14</v>
      </c>
      <c r="D595" s="8">
        <v>2.27</v>
      </c>
      <c r="E595" s="5" t="e">
        <f t="shared" si="9"/>
        <v>#REF!</v>
      </c>
    </row>
    <row r="596" spans="1:5" x14ac:dyDescent="0.25">
      <c r="A596" s="5">
        <v>650</v>
      </c>
      <c r="B596" s="5" t="s">
        <v>614</v>
      </c>
      <c r="C596" s="5" t="s">
        <v>14</v>
      </c>
      <c r="D596" s="8">
        <v>1.5</v>
      </c>
      <c r="E596" s="5" t="e">
        <f t="shared" si="9"/>
        <v>#REF!</v>
      </c>
    </row>
    <row r="597" spans="1:5" x14ac:dyDescent="0.25">
      <c r="A597" s="5">
        <v>40517</v>
      </c>
      <c r="B597" s="5" t="s">
        <v>615</v>
      </c>
      <c r="C597" s="5" t="s">
        <v>16</v>
      </c>
      <c r="D597" s="8">
        <v>36.32</v>
      </c>
      <c r="E597" s="5" t="e">
        <f t="shared" si="9"/>
        <v>#REF!</v>
      </c>
    </row>
    <row r="598" spans="1:5" x14ac:dyDescent="0.25">
      <c r="A598" s="5">
        <v>40520</v>
      </c>
      <c r="B598" s="5" t="s">
        <v>616</v>
      </c>
      <c r="C598" s="5" t="s">
        <v>16</v>
      </c>
      <c r="D598" s="8">
        <v>38.049999999999997</v>
      </c>
      <c r="E598" s="5" t="e">
        <f t="shared" si="9"/>
        <v>#REF!</v>
      </c>
    </row>
    <row r="599" spans="1:5" x14ac:dyDescent="0.25">
      <c r="A599" s="5">
        <v>40515</v>
      </c>
      <c r="B599" s="5" t="s">
        <v>617</v>
      </c>
      <c r="C599" s="5" t="s">
        <v>16</v>
      </c>
      <c r="D599" s="8">
        <v>45.94</v>
      </c>
      <c r="E599" s="5" t="e">
        <f t="shared" si="9"/>
        <v>#REF!</v>
      </c>
    </row>
    <row r="600" spans="1:5" x14ac:dyDescent="0.25">
      <c r="A600" s="5">
        <v>40516</v>
      </c>
      <c r="B600" s="5" t="s">
        <v>618</v>
      </c>
      <c r="C600" s="5" t="s">
        <v>16</v>
      </c>
      <c r="D600" s="8">
        <v>54.71</v>
      </c>
      <c r="E600" s="5" t="e">
        <f t="shared" si="9"/>
        <v>#REF!</v>
      </c>
    </row>
    <row r="601" spans="1:5" x14ac:dyDescent="0.25">
      <c r="A601" s="5">
        <v>40529</v>
      </c>
      <c r="B601" s="5" t="s">
        <v>619</v>
      </c>
      <c r="C601" s="5" t="s">
        <v>16</v>
      </c>
      <c r="D601" s="8">
        <v>42.72</v>
      </c>
      <c r="E601" s="5" t="e">
        <f t="shared" si="9"/>
        <v>#REF!</v>
      </c>
    </row>
    <row r="602" spans="1:5" x14ac:dyDescent="0.25">
      <c r="A602" s="5">
        <v>36170</v>
      </c>
      <c r="B602" s="5" t="s">
        <v>620</v>
      </c>
      <c r="C602" s="5" t="s">
        <v>16</v>
      </c>
      <c r="D602" s="8">
        <v>32</v>
      </c>
      <c r="E602" s="5" t="e">
        <f t="shared" si="9"/>
        <v>#REF!</v>
      </c>
    </row>
    <row r="603" spans="1:5" x14ac:dyDescent="0.25">
      <c r="A603" s="5">
        <v>40524</v>
      </c>
      <c r="B603" s="5" t="s">
        <v>621</v>
      </c>
      <c r="C603" s="5" t="s">
        <v>16</v>
      </c>
      <c r="D603" s="8">
        <v>38.909999999999997</v>
      </c>
      <c r="E603" s="5" t="e">
        <f t="shared" si="9"/>
        <v>#REF!</v>
      </c>
    </row>
    <row r="604" spans="1:5" x14ac:dyDescent="0.25">
      <c r="A604" s="5">
        <v>36156</v>
      </c>
      <c r="B604" s="5" t="s">
        <v>622</v>
      </c>
      <c r="C604" s="5" t="s">
        <v>16</v>
      </c>
      <c r="D604" s="8">
        <v>33.72</v>
      </c>
      <c r="E604" s="5" t="e">
        <f t="shared" si="9"/>
        <v>#REF!</v>
      </c>
    </row>
    <row r="605" spans="1:5" x14ac:dyDescent="0.25">
      <c r="A605" s="5">
        <v>36155</v>
      </c>
      <c r="B605" s="5" t="s">
        <v>623</v>
      </c>
      <c r="C605" s="5" t="s">
        <v>16</v>
      </c>
      <c r="D605" s="8">
        <v>29.88</v>
      </c>
      <c r="E605" s="5" t="e">
        <f t="shared" si="9"/>
        <v>#REF!</v>
      </c>
    </row>
    <row r="606" spans="1:5" x14ac:dyDescent="0.25">
      <c r="A606" s="5">
        <v>36154</v>
      </c>
      <c r="B606" s="5" t="s">
        <v>624</v>
      </c>
      <c r="C606" s="5" t="s">
        <v>16</v>
      </c>
      <c r="D606" s="8">
        <v>39.69</v>
      </c>
      <c r="E606" s="5" t="e">
        <f t="shared" si="9"/>
        <v>#REF!</v>
      </c>
    </row>
    <row r="607" spans="1:5" x14ac:dyDescent="0.25">
      <c r="A607" s="5">
        <v>695</v>
      </c>
      <c r="B607" s="5" t="s">
        <v>625</v>
      </c>
      <c r="C607" s="5" t="s">
        <v>16</v>
      </c>
      <c r="D607" s="8">
        <v>29.34</v>
      </c>
      <c r="E607" s="5" t="e">
        <f t="shared" si="9"/>
        <v>#REF!</v>
      </c>
    </row>
    <row r="608" spans="1:5" x14ac:dyDescent="0.25">
      <c r="A608" s="5">
        <v>679</v>
      </c>
      <c r="B608" s="5" t="s">
        <v>626</v>
      </c>
      <c r="C608" s="5" t="s">
        <v>16</v>
      </c>
      <c r="D608" s="8">
        <v>40.21</v>
      </c>
      <c r="E608" s="5" t="e">
        <f t="shared" si="9"/>
        <v>#REF!</v>
      </c>
    </row>
    <row r="609" spans="1:5" x14ac:dyDescent="0.25">
      <c r="A609" s="5">
        <v>711</v>
      </c>
      <c r="B609" s="5" t="s">
        <v>627</v>
      </c>
      <c r="C609" s="5" t="s">
        <v>16</v>
      </c>
      <c r="D609" s="8">
        <v>30.7</v>
      </c>
      <c r="E609" s="5" t="e">
        <f t="shared" si="9"/>
        <v>#REF!</v>
      </c>
    </row>
    <row r="610" spans="1:5" x14ac:dyDescent="0.25">
      <c r="A610" s="5">
        <v>712</v>
      </c>
      <c r="B610" s="5" t="s">
        <v>628</v>
      </c>
      <c r="C610" s="5" t="s">
        <v>16</v>
      </c>
      <c r="D610" s="8">
        <v>32</v>
      </c>
      <c r="E610" s="5" t="e">
        <f t="shared" si="9"/>
        <v>#REF!</v>
      </c>
    </row>
    <row r="611" spans="1:5" x14ac:dyDescent="0.25">
      <c r="A611" s="5">
        <v>12614</v>
      </c>
      <c r="B611" s="5" t="s">
        <v>629</v>
      </c>
      <c r="C611" s="5" t="s">
        <v>14</v>
      </c>
      <c r="D611" s="8">
        <v>15.42</v>
      </c>
      <c r="E611" s="5" t="e">
        <f t="shared" si="9"/>
        <v>#REF!</v>
      </c>
    </row>
    <row r="612" spans="1:5" x14ac:dyDescent="0.25">
      <c r="A612" s="5">
        <v>6140</v>
      </c>
      <c r="B612" s="5" t="s">
        <v>630</v>
      </c>
      <c r="C612" s="5" t="s">
        <v>14</v>
      </c>
      <c r="D612" s="8">
        <v>2.6</v>
      </c>
      <c r="E612" s="5" t="e">
        <f t="shared" si="9"/>
        <v>#REF!</v>
      </c>
    </row>
    <row r="613" spans="1:5" x14ac:dyDescent="0.25">
      <c r="A613" s="5">
        <v>38399</v>
      </c>
      <c r="B613" s="5" t="s">
        <v>631</v>
      </c>
      <c r="C613" s="5" t="s">
        <v>14</v>
      </c>
      <c r="D613" s="8">
        <v>160.63999999999999</v>
      </c>
      <c r="E613" s="5" t="e">
        <f t="shared" si="9"/>
        <v>#REF!</v>
      </c>
    </row>
    <row r="614" spans="1:5" x14ac:dyDescent="0.25">
      <c r="A614" s="5">
        <v>735</v>
      </c>
      <c r="B614" s="5" t="s">
        <v>632</v>
      </c>
      <c r="C614" s="5" t="s">
        <v>14</v>
      </c>
      <c r="D614" s="9">
        <v>1644.42</v>
      </c>
      <c r="E614" s="5" t="e">
        <f t="shared" si="9"/>
        <v>#REF!</v>
      </c>
    </row>
    <row r="615" spans="1:5" x14ac:dyDescent="0.25">
      <c r="A615" s="5">
        <v>736</v>
      </c>
      <c r="B615" s="5" t="s">
        <v>633</v>
      </c>
      <c r="C615" s="5" t="s">
        <v>14</v>
      </c>
      <c r="D615" s="9">
        <v>1382.66</v>
      </c>
      <c r="E615" s="5" t="e">
        <f t="shared" si="9"/>
        <v>#REF!</v>
      </c>
    </row>
    <row r="616" spans="1:5" x14ac:dyDescent="0.25">
      <c r="A616" s="5">
        <v>729</v>
      </c>
      <c r="B616" s="5" t="s">
        <v>634</v>
      </c>
      <c r="C616" s="5" t="s">
        <v>14</v>
      </c>
      <c r="D616" s="8">
        <v>563.45000000000005</v>
      </c>
      <c r="E616" s="5" t="e">
        <f t="shared" si="9"/>
        <v>#REF!</v>
      </c>
    </row>
    <row r="617" spans="1:5" x14ac:dyDescent="0.25">
      <c r="A617" s="5">
        <v>39925</v>
      </c>
      <c r="B617" s="5" t="s">
        <v>635</v>
      </c>
      <c r="C617" s="5" t="s">
        <v>14</v>
      </c>
      <c r="D617" s="9">
        <v>8141.8</v>
      </c>
      <c r="E617" s="5" t="e">
        <f t="shared" si="9"/>
        <v>#REF!</v>
      </c>
    </row>
    <row r="618" spans="1:5" x14ac:dyDescent="0.25">
      <c r="A618" s="5">
        <v>731</v>
      </c>
      <c r="B618" s="5" t="s">
        <v>636</v>
      </c>
      <c r="C618" s="5" t="s">
        <v>14</v>
      </c>
      <c r="D618" s="8">
        <v>548.37</v>
      </c>
      <c r="E618" s="5" t="e">
        <f t="shared" si="9"/>
        <v>#REF!</v>
      </c>
    </row>
    <row r="619" spans="1:5" x14ac:dyDescent="0.25">
      <c r="A619" s="5">
        <v>10575</v>
      </c>
      <c r="B619" s="5" t="s">
        <v>637</v>
      </c>
      <c r="C619" s="5" t="s">
        <v>14</v>
      </c>
      <c r="D619" s="8">
        <v>855.78</v>
      </c>
      <c r="E619" s="5" t="e">
        <f t="shared" si="9"/>
        <v>#REF!</v>
      </c>
    </row>
    <row r="620" spans="1:5" x14ac:dyDescent="0.25">
      <c r="A620" s="5">
        <v>733</v>
      </c>
      <c r="B620" s="5" t="s">
        <v>638</v>
      </c>
      <c r="C620" s="5" t="s">
        <v>14</v>
      </c>
      <c r="D620" s="8">
        <v>936.97</v>
      </c>
      <c r="E620" s="5" t="e">
        <f t="shared" si="9"/>
        <v>#REF!</v>
      </c>
    </row>
    <row r="621" spans="1:5" x14ac:dyDescent="0.25">
      <c r="A621" s="5">
        <v>732</v>
      </c>
      <c r="B621" s="5" t="s">
        <v>639</v>
      </c>
      <c r="C621" s="5" t="s">
        <v>14</v>
      </c>
      <c r="D621" s="8">
        <v>924.38</v>
      </c>
      <c r="E621" s="5" t="e">
        <f t="shared" si="9"/>
        <v>#REF!</v>
      </c>
    </row>
    <row r="622" spans="1:5" x14ac:dyDescent="0.25">
      <c r="A622" s="5">
        <v>737</v>
      </c>
      <c r="B622" s="5" t="s">
        <v>640</v>
      </c>
      <c r="C622" s="5" t="s">
        <v>14</v>
      </c>
      <c r="D622" s="9">
        <v>5183.6499999999996</v>
      </c>
      <c r="E622" s="5" t="e">
        <f t="shared" si="9"/>
        <v>#REF!</v>
      </c>
    </row>
    <row r="623" spans="1:5" x14ac:dyDescent="0.25">
      <c r="A623" s="5">
        <v>738</v>
      </c>
      <c r="B623" s="5" t="s">
        <v>641</v>
      </c>
      <c r="C623" s="5" t="s">
        <v>14</v>
      </c>
      <c r="D623" s="9">
        <v>2403.62</v>
      </c>
      <c r="E623" s="5" t="e">
        <f t="shared" si="9"/>
        <v>#REF!</v>
      </c>
    </row>
    <row r="624" spans="1:5" x14ac:dyDescent="0.25">
      <c r="A624" s="5">
        <v>740</v>
      </c>
      <c r="B624" s="5" t="s">
        <v>642</v>
      </c>
      <c r="C624" s="5" t="s">
        <v>14</v>
      </c>
      <c r="D624" s="9">
        <v>4876.45</v>
      </c>
      <c r="E624" s="5" t="e">
        <f t="shared" si="9"/>
        <v>#REF!</v>
      </c>
    </row>
    <row r="625" spans="1:5" x14ac:dyDescent="0.25">
      <c r="A625" s="5">
        <v>734</v>
      </c>
      <c r="B625" s="5" t="s">
        <v>643</v>
      </c>
      <c r="C625" s="5" t="s">
        <v>14</v>
      </c>
      <c r="D625" s="8">
        <v>990.93</v>
      </c>
      <c r="E625" s="5" t="e">
        <f t="shared" si="9"/>
        <v>#REF!</v>
      </c>
    </row>
    <row r="626" spans="1:5" x14ac:dyDescent="0.25">
      <c r="A626" s="5">
        <v>39008</v>
      </c>
      <c r="B626" s="5" t="s">
        <v>644</v>
      </c>
      <c r="C626" s="5" t="s">
        <v>14</v>
      </c>
      <c r="D626" s="9">
        <v>39490.49</v>
      </c>
      <c r="E626" s="5" t="e">
        <f t="shared" si="9"/>
        <v>#REF!</v>
      </c>
    </row>
    <row r="627" spans="1:5" x14ac:dyDescent="0.25">
      <c r="A627" s="5">
        <v>39009</v>
      </c>
      <c r="B627" s="5" t="s">
        <v>645</v>
      </c>
      <c r="C627" s="5" t="s">
        <v>14</v>
      </c>
      <c r="D627" s="9">
        <v>42309.17</v>
      </c>
      <c r="E627" s="5" t="e">
        <f t="shared" si="9"/>
        <v>#REF!</v>
      </c>
    </row>
    <row r="628" spans="1:5" x14ac:dyDescent="0.25">
      <c r="A628" s="5">
        <v>10587</v>
      </c>
      <c r="B628" s="5" t="s">
        <v>646</v>
      </c>
      <c r="C628" s="5" t="s">
        <v>14</v>
      </c>
      <c r="D628" s="9">
        <v>2659.66</v>
      </c>
      <c r="E628" s="5" t="e">
        <f t="shared" si="9"/>
        <v>#REF!</v>
      </c>
    </row>
    <row r="629" spans="1:5" x14ac:dyDescent="0.25">
      <c r="A629" s="5">
        <v>759</v>
      </c>
      <c r="B629" s="5" t="s">
        <v>647</v>
      </c>
      <c r="C629" s="5" t="s">
        <v>14</v>
      </c>
      <c r="D629" s="9">
        <v>3824.06</v>
      </c>
      <c r="E629" s="5" t="e">
        <f t="shared" si="9"/>
        <v>#REF!</v>
      </c>
    </row>
    <row r="630" spans="1:5" x14ac:dyDescent="0.25">
      <c r="A630" s="5">
        <v>761</v>
      </c>
      <c r="B630" s="5" t="s">
        <v>648</v>
      </c>
      <c r="C630" s="5" t="s">
        <v>14</v>
      </c>
      <c r="D630" s="9">
        <v>6482.11</v>
      </c>
      <c r="E630" s="5" t="e">
        <f t="shared" si="9"/>
        <v>#REF!</v>
      </c>
    </row>
    <row r="631" spans="1:5" x14ac:dyDescent="0.25">
      <c r="A631" s="5">
        <v>750</v>
      </c>
      <c r="B631" s="5" t="s">
        <v>649</v>
      </c>
      <c r="C631" s="5" t="s">
        <v>14</v>
      </c>
      <c r="D631" s="9">
        <v>6154.25</v>
      </c>
      <c r="E631" s="5" t="e">
        <f t="shared" si="9"/>
        <v>#REF!</v>
      </c>
    </row>
    <row r="632" spans="1:5" x14ac:dyDescent="0.25">
      <c r="A632" s="5">
        <v>755</v>
      </c>
      <c r="B632" s="5" t="s">
        <v>650</v>
      </c>
      <c r="C632" s="5" t="s">
        <v>14</v>
      </c>
      <c r="D632" s="9">
        <v>25254.05</v>
      </c>
      <c r="E632" s="5" t="e">
        <f t="shared" si="9"/>
        <v>#REF!</v>
      </c>
    </row>
    <row r="633" spans="1:5" x14ac:dyDescent="0.25">
      <c r="A633" s="5">
        <v>749</v>
      </c>
      <c r="B633" s="5" t="s">
        <v>651</v>
      </c>
      <c r="C633" s="5" t="s">
        <v>14</v>
      </c>
      <c r="D633" s="9">
        <v>9287.9699999999993</v>
      </c>
      <c r="E633" s="5" t="e">
        <f t="shared" si="9"/>
        <v>#REF!</v>
      </c>
    </row>
    <row r="634" spans="1:5" x14ac:dyDescent="0.25">
      <c r="A634" s="5">
        <v>756</v>
      </c>
      <c r="B634" s="5" t="s">
        <v>652</v>
      </c>
      <c r="C634" s="5" t="s">
        <v>14</v>
      </c>
      <c r="D634" s="9">
        <v>27542.93</v>
      </c>
      <c r="E634" s="5" t="e">
        <f t="shared" si="9"/>
        <v>#REF!</v>
      </c>
    </row>
    <row r="635" spans="1:5" x14ac:dyDescent="0.25">
      <c r="A635" s="5">
        <v>757</v>
      </c>
      <c r="B635" s="5" t="s">
        <v>653</v>
      </c>
      <c r="C635" s="5" t="s">
        <v>14</v>
      </c>
      <c r="D635" s="9">
        <v>12506.25</v>
      </c>
      <c r="E635" s="5" t="e">
        <f t="shared" si="9"/>
        <v>#REF!</v>
      </c>
    </row>
    <row r="636" spans="1:5" x14ac:dyDescent="0.25">
      <c r="A636" s="5">
        <v>10588</v>
      </c>
      <c r="B636" s="5" t="s">
        <v>654</v>
      </c>
      <c r="C636" s="5" t="s">
        <v>14</v>
      </c>
      <c r="D636" s="9">
        <v>2761.06</v>
      </c>
      <c r="E636" s="5" t="e">
        <f t="shared" si="9"/>
        <v>#REF!</v>
      </c>
    </row>
    <row r="637" spans="1:5" x14ac:dyDescent="0.25">
      <c r="A637" s="5">
        <v>10592</v>
      </c>
      <c r="B637" s="5" t="s">
        <v>655</v>
      </c>
      <c r="C637" s="5" t="s">
        <v>14</v>
      </c>
      <c r="D637" s="9">
        <v>3335</v>
      </c>
      <c r="E637" s="5" t="e">
        <f t="shared" si="9"/>
        <v>#REF!</v>
      </c>
    </row>
    <row r="638" spans="1:5" x14ac:dyDescent="0.25">
      <c r="A638" s="5">
        <v>10589</v>
      </c>
      <c r="B638" s="5" t="s">
        <v>656</v>
      </c>
      <c r="C638" s="5" t="s">
        <v>14</v>
      </c>
      <c r="D638" s="9">
        <v>4480.3599999999997</v>
      </c>
      <c r="E638" s="5" t="e">
        <f t="shared" si="9"/>
        <v>#REF!</v>
      </c>
    </row>
    <row r="639" spans="1:5" x14ac:dyDescent="0.25">
      <c r="A639" s="5">
        <v>760</v>
      </c>
      <c r="B639" s="5" t="s">
        <v>657</v>
      </c>
      <c r="C639" s="5" t="s">
        <v>14</v>
      </c>
      <c r="D639" s="9">
        <v>25012.5</v>
      </c>
      <c r="E639" s="5" t="e">
        <f t="shared" si="9"/>
        <v>#REF!</v>
      </c>
    </row>
    <row r="640" spans="1:5" x14ac:dyDescent="0.25">
      <c r="A640" s="5">
        <v>751</v>
      </c>
      <c r="B640" s="5" t="s">
        <v>658</v>
      </c>
      <c r="C640" s="5" t="s">
        <v>14</v>
      </c>
      <c r="D640" s="9">
        <v>3939.46</v>
      </c>
      <c r="E640" s="5" t="e">
        <f t="shared" si="9"/>
        <v>#REF!</v>
      </c>
    </row>
    <row r="641" spans="1:5" x14ac:dyDescent="0.25">
      <c r="A641" s="5">
        <v>754</v>
      </c>
      <c r="B641" s="5" t="s">
        <v>659</v>
      </c>
      <c r="C641" s="5" t="s">
        <v>14</v>
      </c>
      <c r="D641" s="9">
        <v>6253.12</v>
      </c>
      <c r="E641" s="5" t="e">
        <f t="shared" si="9"/>
        <v>#REF!</v>
      </c>
    </row>
    <row r="642" spans="1:5" x14ac:dyDescent="0.25">
      <c r="A642" s="5">
        <v>14013</v>
      </c>
      <c r="B642" s="5" t="s">
        <v>660</v>
      </c>
      <c r="C642" s="5" t="s">
        <v>14</v>
      </c>
      <c r="D642" s="9">
        <v>140073.41</v>
      </c>
      <c r="E642" s="5" t="e">
        <f t="shared" si="9"/>
        <v>#REF!</v>
      </c>
    </row>
    <row r="643" spans="1:5" x14ac:dyDescent="0.25">
      <c r="A643" s="5">
        <v>39917</v>
      </c>
      <c r="B643" s="5" t="s">
        <v>661</v>
      </c>
      <c r="C643" s="5" t="s">
        <v>14</v>
      </c>
      <c r="D643" s="9">
        <v>60660.24</v>
      </c>
      <c r="E643" s="5" t="e">
        <f t="shared" si="9"/>
        <v>#REF!</v>
      </c>
    </row>
    <row r="644" spans="1:5" x14ac:dyDescent="0.25">
      <c r="A644" s="5">
        <v>5081</v>
      </c>
      <c r="B644" s="5" t="s">
        <v>662</v>
      </c>
      <c r="C644" s="5" t="s">
        <v>506</v>
      </c>
      <c r="D644" s="8">
        <v>19.48</v>
      </c>
      <c r="E644" s="5" t="e">
        <f t="shared" si="9"/>
        <v>#REF!</v>
      </c>
    </row>
    <row r="645" spans="1:5" x14ac:dyDescent="0.25">
      <c r="A645" s="5">
        <v>38167</v>
      </c>
      <c r="B645" s="5" t="s">
        <v>663</v>
      </c>
      <c r="C645" s="5" t="s">
        <v>506</v>
      </c>
      <c r="D645" s="8">
        <v>16.79</v>
      </c>
      <c r="E645" s="5" t="e">
        <f t="shared" si="9"/>
        <v>#REF!</v>
      </c>
    </row>
    <row r="646" spans="1:5" x14ac:dyDescent="0.25">
      <c r="A646" s="5">
        <v>36145</v>
      </c>
      <c r="B646" s="5" t="s">
        <v>664</v>
      </c>
      <c r="C646" s="5" t="s">
        <v>506</v>
      </c>
      <c r="D646" s="8">
        <v>33.549999999999997</v>
      </c>
      <c r="E646" s="5" t="e">
        <f t="shared" si="9"/>
        <v>#REF!</v>
      </c>
    </row>
    <row r="647" spans="1:5" x14ac:dyDescent="0.25">
      <c r="A647" s="5">
        <v>12893</v>
      </c>
      <c r="B647" s="5" t="s">
        <v>665</v>
      </c>
      <c r="C647" s="5" t="s">
        <v>506</v>
      </c>
      <c r="D647" s="8">
        <v>55.92</v>
      </c>
      <c r="E647" s="5" t="e">
        <f t="shared" si="9"/>
        <v>#REF!</v>
      </c>
    </row>
    <row r="648" spans="1:5" x14ac:dyDescent="0.25">
      <c r="A648" s="5">
        <v>11685</v>
      </c>
      <c r="B648" s="5" t="s">
        <v>666</v>
      </c>
      <c r="C648" s="5" t="s">
        <v>14</v>
      </c>
      <c r="D648" s="8">
        <v>29.65</v>
      </c>
      <c r="E648" s="5" t="e">
        <f t="shared" si="9"/>
        <v>#REF!</v>
      </c>
    </row>
    <row r="649" spans="1:5" x14ac:dyDescent="0.25">
      <c r="A649" s="5">
        <v>11679</v>
      </c>
      <c r="B649" s="5" t="s">
        <v>667</v>
      </c>
      <c r="C649" s="5" t="s">
        <v>14</v>
      </c>
      <c r="D649" s="8">
        <v>5.14</v>
      </c>
      <c r="E649" s="5" t="e">
        <f t="shared" ref="E649:E712" si="10">TRUNC(D649-(D649*$F$5),2)</f>
        <v>#REF!</v>
      </c>
    </row>
    <row r="650" spans="1:5" x14ac:dyDescent="0.25">
      <c r="A650" s="5">
        <v>11680</v>
      </c>
      <c r="B650" s="5" t="s">
        <v>668</v>
      </c>
      <c r="C650" s="5" t="s">
        <v>14</v>
      </c>
      <c r="D650" s="8">
        <v>4.24</v>
      </c>
      <c r="E650" s="5" t="e">
        <f t="shared" si="10"/>
        <v>#REF!</v>
      </c>
    </row>
    <row r="651" spans="1:5" x14ac:dyDescent="0.25">
      <c r="A651" s="5">
        <v>2512</v>
      </c>
      <c r="B651" s="5" t="s">
        <v>669</v>
      </c>
      <c r="C651" s="5" t="s">
        <v>14</v>
      </c>
      <c r="D651" s="8">
        <v>23.68</v>
      </c>
      <c r="E651" s="5" t="e">
        <f t="shared" si="10"/>
        <v>#REF!</v>
      </c>
    </row>
    <row r="652" spans="1:5" x14ac:dyDescent="0.25">
      <c r="A652" s="5">
        <v>4374</v>
      </c>
      <c r="B652" s="5" t="s">
        <v>670</v>
      </c>
      <c r="C652" s="5" t="s">
        <v>14</v>
      </c>
      <c r="D652" s="8">
        <v>0.37</v>
      </c>
      <c r="E652" s="5" t="e">
        <f t="shared" si="10"/>
        <v>#REF!</v>
      </c>
    </row>
    <row r="653" spans="1:5" x14ac:dyDescent="0.25">
      <c r="A653" s="5">
        <v>7568</v>
      </c>
      <c r="B653" s="5" t="s">
        <v>671</v>
      </c>
      <c r="C653" s="5" t="s">
        <v>14</v>
      </c>
      <c r="D653" s="8">
        <v>0.61</v>
      </c>
      <c r="E653" s="5" t="e">
        <f t="shared" si="10"/>
        <v>#REF!</v>
      </c>
    </row>
    <row r="654" spans="1:5" x14ac:dyDescent="0.25">
      <c r="A654" s="5">
        <v>7584</v>
      </c>
      <c r="B654" s="5" t="s">
        <v>672</v>
      </c>
      <c r="C654" s="5" t="s">
        <v>14</v>
      </c>
      <c r="D654" s="8">
        <v>0.93</v>
      </c>
      <c r="E654" s="5" t="e">
        <f t="shared" si="10"/>
        <v>#REF!</v>
      </c>
    </row>
    <row r="655" spans="1:5" x14ac:dyDescent="0.25">
      <c r="A655" s="5">
        <v>11945</v>
      </c>
      <c r="B655" s="5" t="s">
        <v>673</v>
      </c>
      <c r="C655" s="5" t="s">
        <v>14</v>
      </c>
      <c r="D655" s="8">
        <v>0.06</v>
      </c>
      <c r="E655" s="5" t="e">
        <f t="shared" si="10"/>
        <v>#REF!</v>
      </c>
    </row>
    <row r="656" spans="1:5" x14ac:dyDescent="0.25">
      <c r="A656" s="5">
        <v>11946</v>
      </c>
      <c r="B656" s="5" t="s">
        <v>674</v>
      </c>
      <c r="C656" s="5" t="s">
        <v>14</v>
      </c>
      <c r="D656" s="8">
        <v>0.06</v>
      </c>
      <c r="E656" s="5" t="e">
        <f t="shared" si="10"/>
        <v>#REF!</v>
      </c>
    </row>
    <row r="657" spans="1:5" x14ac:dyDescent="0.25">
      <c r="A657" s="5">
        <v>4375</v>
      </c>
      <c r="B657" s="5" t="s">
        <v>675</v>
      </c>
      <c r="C657" s="5" t="s">
        <v>14</v>
      </c>
      <c r="D657" s="8">
        <v>0.1</v>
      </c>
      <c r="E657" s="5" t="e">
        <f t="shared" si="10"/>
        <v>#REF!</v>
      </c>
    </row>
    <row r="658" spans="1:5" x14ac:dyDescent="0.25">
      <c r="A658" s="5">
        <v>11950</v>
      </c>
      <c r="B658" s="5" t="s">
        <v>676</v>
      </c>
      <c r="C658" s="5" t="s">
        <v>14</v>
      </c>
      <c r="D658" s="8">
        <v>0.2</v>
      </c>
      <c r="E658" s="5" t="e">
        <f t="shared" si="10"/>
        <v>#REF!</v>
      </c>
    </row>
    <row r="659" spans="1:5" x14ac:dyDescent="0.25">
      <c r="A659" s="5">
        <v>4376</v>
      </c>
      <c r="B659" s="5" t="s">
        <v>677</v>
      </c>
      <c r="C659" s="5" t="s">
        <v>14</v>
      </c>
      <c r="D659" s="8">
        <v>0.19</v>
      </c>
      <c r="E659" s="5" t="e">
        <f t="shared" si="10"/>
        <v>#REF!</v>
      </c>
    </row>
    <row r="660" spans="1:5" x14ac:dyDescent="0.25">
      <c r="A660" s="5">
        <v>7583</v>
      </c>
      <c r="B660" s="5" t="s">
        <v>678</v>
      </c>
      <c r="C660" s="5" t="s">
        <v>14</v>
      </c>
      <c r="D660" s="8">
        <v>0.41</v>
      </c>
      <c r="E660" s="5" t="e">
        <f t="shared" si="10"/>
        <v>#REF!</v>
      </c>
    </row>
    <row r="661" spans="1:5" x14ac:dyDescent="0.25">
      <c r="A661" s="5">
        <v>4350</v>
      </c>
      <c r="B661" s="5" t="s">
        <v>679</v>
      </c>
      <c r="C661" s="5" t="s">
        <v>14</v>
      </c>
      <c r="D661" s="8">
        <v>0.3</v>
      </c>
      <c r="E661" s="5" t="e">
        <f t="shared" si="10"/>
        <v>#REF!</v>
      </c>
    </row>
    <row r="662" spans="1:5" x14ac:dyDescent="0.25">
      <c r="A662" s="5">
        <v>39886</v>
      </c>
      <c r="B662" s="5" t="s">
        <v>680</v>
      </c>
      <c r="C662" s="5" t="s">
        <v>14</v>
      </c>
      <c r="D662" s="8">
        <v>3.49</v>
      </c>
      <c r="E662" s="5" t="e">
        <f t="shared" si="10"/>
        <v>#REF!</v>
      </c>
    </row>
    <row r="663" spans="1:5" x14ac:dyDescent="0.25">
      <c r="A663" s="5">
        <v>39887</v>
      </c>
      <c r="B663" s="5" t="s">
        <v>681</v>
      </c>
      <c r="C663" s="5" t="s">
        <v>14</v>
      </c>
      <c r="D663" s="8">
        <v>5.23</v>
      </c>
      <c r="E663" s="5" t="e">
        <f t="shared" si="10"/>
        <v>#REF!</v>
      </c>
    </row>
    <row r="664" spans="1:5" x14ac:dyDescent="0.25">
      <c r="A664" s="5">
        <v>39888</v>
      </c>
      <c r="B664" s="5" t="s">
        <v>682</v>
      </c>
      <c r="C664" s="5" t="s">
        <v>14</v>
      </c>
      <c r="D664" s="8">
        <v>11.97</v>
      </c>
      <c r="E664" s="5" t="e">
        <f t="shared" si="10"/>
        <v>#REF!</v>
      </c>
    </row>
    <row r="665" spans="1:5" x14ac:dyDescent="0.25">
      <c r="A665" s="5">
        <v>39890</v>
      </c>
      <c r="B665" s="5" t="s">
        <v>683</v>
      </c>
      <c r="C665" s="5" t="s">
        <v>14</v>
      </c>
      <c r="D665" s="8">
        <v>20.43</v>
      </c>
      <c r="E665" s="5" t="e">
        <f t="shared" si="10"/>
        <v>#REF!</v>
      </c>
    </row>
    <row r="666" spans="1:5" x14ac:dyDescent="0.25">
      <c r="A666" s="5">
        <v>39891</v>
      </c>
      <c r="B666" s="5" t="s">
        <v>684</v>
      </c>
      <c r="C666" s="5" t="s">
        <v>14</v>
      </c>
      <c r="D666" s="8">
        <v>28.8</v>
      </c>
      <c r="E666" s="5" t="e">
        <f t="shared" si="10"/>
        <v>#REF!</v>
      </c>
    </row>
    <row r="667" spans="1:5" x14ac:dyDescent="0.25">
      <c r="A667" s="5">
        <v>39892</v>
      </c>
      <c r="B667" s="5" t="s">
        <v>685</v>
      </c>
      <c r="C667" s="5" t="s">
        <v>14</v>
      </c>
      <c r="D667" s="8">
        <v>89.79</v>
      </c>
      <c r="E667" s="5" t="e">
        <f t="shared" si="10"/>
        <v>#REF!</v>
      </c>
    </row>
    <row r="668" spans="1:5" x14ac:dyDescent="0.25">
      <c r="A668" s="5">
        <v>790</v>
      </c>
      <c r="B668" s="5" t="s">
        <v>686</v>
      </c>
      <c r="C668" s="5" t="s">
        <v>14</v>
      </c>
      <c r="D668" s="8">
        <v>10.55</v>
      </c>
      <c r="E668" s="5" t="e">
        <f t="shared" si="10"/>
        <v>#REF!</v>
      </c>
    </row>
    <row r="669" spans="1:5" x14ac:dyDescent="0.25">
      <c r="A669" s="5">
        <v>766</v>
      </c>
      <c r="B669" s="5" t="s">
        <v>687</v>
      </c>
      <c r="C669" s="5" t="s">
        <v>14</v>
      </c>
      <c r="D669" s="8">
        <v>10.55</v>
      </c>
      <c r="E669" s="5" t="e">
        <f t="shared" si="10"/>
        <v>#REF!</v>
      </c>
    </row>
    <row r="670" spans="1:5" x14ac:dyDescent="0.25">
      <c r="A670" s="5">
        <v>791</v>
      </c>
      <c r="B670" s="5" t="s">
        <v>688</v>
      </c>
      <c r="C670" s="5" t="s">
        <v>14</v>
      </c>
      <c r="D670" s="8">
        <v>10.55</v>
      </c>
      <c r="E670" s="5" t="e">
        <f t="shared" si="10"/>
        <v>#REF!</v>
      </c>
    </row>
    <row r="671" spans="1:5" x14ac:dyDescent="0.25">
      <c r="A671" s="5">
        <v>767</v>
      </c>
      <c r="B671" s="5" t="s">
        <v>689</v>
      </c>
      <c r="C671" s="5" t="s">
        <v>14</v>
      </c>
      <c r="D671" s="8">
        <v>10.55</v>
      </c>
      <c r="E671" s="5" t="e">
        <f t="shared" si="10"/>
        <v>#REF!</v>
      </c>
    </row>
    <row r="672" spans="1:5" x14ac:dyDescent="0.25">
      <c r="A672" s="5">
        <v>768</v>
      </c>
      <c r="B672" s="5" t="s">
        <v>690</v>
      </c>
      <c r="C672" s="5" t="s">
        <v>14</v>
      </c>
      <c r="D672" s="8">
        <v>8.2799999999999994</v>
      </c>
      <c r="E672" s="5" t="e">
        <f t="shared" si="10"/>
        <v>#REF!</v>
      </c>
    </row>
    <row r="673" spans="1:5" x14ac:dyDescent="0.25">
      <c r="A673" s="5">
        <v>789</v>
      </c>
      <c r="B673" s="5" t="s">
        <v>691</v>
      </c>
      <c r="C673" s="5" t="s">
        <v>14</v>
      </c>
      <c r="D673" s="8">
        <v>8.11</v>
      </c>
      <c r="E673" s="5" t="e">
        <f t="shared" si="10"/>
        <v>#REF!</v>
      </c>
    </row>
    <row r="674" spans="1:5" x14ac:dyDescent="0.25">
      <c r="A674" s="5">
        <v>769</v>
      </c>
      <c r="B674" s="5" t="s">
        <v>692</v>
      </c>
      <c r="C674" s="5" t="s">
        <v>14</v>
      </c>
      <c r="D674" s="8">
        <v>8.2799999999999994</v>
      </c>
      <c r="E674" s="5" t="e">
        <f t="shared" si="10"/>
        <v>#REF!</v>
      </c>
    </row>
    <row r="675" spans="1:5" x14ac:dyDescent="0.25">
      <c r="A675" s="5">
        <v>770</v>
      </c>
      <c r="B675" s="5" t="s">
        <v>693</v>
      </c>
      <c r="C675" s="5" t="s">
        <v>14</v>
      </c>
      <c r="D675" s="8">
        <v>2.92</v>
      </c>
      <c r="E675" s="5" t="e">
        <f t="shared" si="10"/>
        <v>#REF!</v>
      </c>
    </row>
    <row r="676" spans="1:5" x14ac:dyDescent="0.25">
      <c r="A676" s="5">
        <v>12394</v>
      </c>
      <c r="B676" s="5" t="s">
        <v>694</v>
      </c>
      <c r="C676" s="5" t="s">
        <v>14</v>
      </c>
      <c r="D676" s="8">
        <v>2.92</v>
      </c>
      <c r="E676" s="5" t="e">
        <f t="shared" si="10"/>
        <v>#REF!</v>
      </c>
    </row>
    <row r="677" spans="1:5" x14ac:dyDescent="0.25">
      <c r="A677" s="5">
        <v>764</v>
      </c>
      <c r="B677" s="5" t="s">
        <v>695</v>
      </c>
      <c r="C677" s="5" t="s">
        <v>14</v>
      </c>
      <c r="D677" s="8">
        <v>5.0999999999999996</v>
      </c>
      <c r="E677" s="5" t="e">
        <f t="shared" si="10"/>
        <v>#REF!</v>
      </c>
    </row>
    <row r="678" spans="1:5" x14ac:dyDescent="0.25">
      <c r="A678" s="5">
        <v>765</v>
      </c>
      <c r="B678" s="5" t="s">
        <v>696</v>
      </c>
      <c r="C678" s="5" t="s">
        <v>14</v>
      </c>
      <c r="D678" s="8">
        <v>5.0999999999999996</v>
      </c>
      <c r="E678" s="5" t="e">
        <f t="shared" si="10"/>
        <v>#REF!</v>
      </c>
    </row>
    <row r="679" spans="1:5" x14ac:dyDescent="0.25">
      <c r="A679" s="5">
        <v>787</v>
      </c>
      <c r="B679" s="5" t="s">
        <v>697</v>
      </c>
      <c r="C679" s="5" t="s">
        <v>14</v>
      </c>
      <c r="D679" s="8">
        <v>22.78</v>
      </c>
      <c r="E679" s="5" t="e">
        <f t="shared" si="10"/>
        <v>#REF!</v>
      </c>
    </row>
    <row r="680" spans="1:5" x14ac:dyDescent="0.25">
      <c r="A680" s="5">
        <v>774</v>
      </c>
      <c r="B680" s="5" t="s">
        <v>698</v>
      </c>
      <c r="C680" s="5" t="s">
        <v>14</v>
      </c>
      <c r="D680" s="8">
        <v>22.78</v>
      </c>
      <c r="E680" s="5" t="e">
        <f t="shared" si="10"/>
        <v>#REF!</v>
      </c>
    </row>
    <row r="681" spans="1:5" x14ac:dyDescent="0.25">
      <c r="A681" s="5">
        <v>773</v>
      </c>
      <c r="B681" s="5" t="s">
        <v>699</v>
      </c>
      <c r="C681" s="5" t="s">
        <v>14</v>
      </c>
      <c r="D681" s="8">
        <v>22.78</v>
      </c>
      <c r="E681" s="5" t="e">
        <f t="shared" si="10"/>
        <v>#REF!</v>
      </c>
    </row>
    <row r="682" spans="1:5" x14ac:dyDescent="0.25">
      <c r="A682" s="5">
        <v>775</v>
      </c>
      <c r="B682" s="5" t="s">
        <v>700</v>
      </c>
      <c r="C682" s="5" t="s">
        <v>14</v>
      </c>
      <c r="D682" s="8">
        <v>22.78</v>
      </c>
      <c r="E682" s="5" t="e">
        <f t="shared" si="10"/>
        <v>#REF!</v>
      </c>
    </row>
    <row r="683" spans="1:5" x14ac:dyDescent="0.25">
      <c r="A683" s="5">
        <v>788</v>
      </c>
      <c r="B683" s="5" t="s">
        <v>701</v>
      </c>
      <c r="C683" s="5" t="s">
        <v>14</v>
      </c>
      <c r="D683" s="8">
        <v>14.16</v>
      </c>
      <c r="E683" s="5" t="e">
        <f t="shared" si="10"/>
        <v>#REF!</v>
      </c>
    </row>
    <row r="684" spans="1:5" x14ac:dyDescent="0.25">
      <c r="A684" s="5">
        <v>772</v>
      </c>
      <c r="B684" s="5" t="s">
        <v>702</v>
      </c>
      <c r="C684" s="5" t="s">
        <v>14</v>
      </c>
      <c r="D684" s="8">
        <v>14.16</v>
      </c>
      <c r="E684" s="5" t="e">
        <f t="shared" si="10"/>
        <v>#REF!</v>
      </c>
    </row>
    <row r="685" spans="1:5" x14ac:dyDescent="0.25">
      <c r="A685" s="5">
        <v>771</v>
      </c>
      <c r="B685" s="5" t="s">
        <v>703</v>
      </c>
      <c r="C685" s="5" t="s">
        <v>14</v>
      </c>
      <c r="D685" s="8">
        <v>14.16</v>
      </c>
      <c r="E685" s="5" t="e">
        <f t="shared" si="10"/>
        <v>#REF!</v>
      </c>
    </row>
    <row r="686" spans="1:5" x14ac:dyDescent="0.25">
      <c r="A686" s="5">
        <v>779</v>
      </c>
      <c r="B686" s="5" t="s">
        <v>704</v>
      </c>
      <c r="C686" s="5" t="s">
        <v>14</v>
      </c>
      <c r="D686" s="8">
        <v>3.52</v>
      </c>
      <c r="E686" s="5" t="e">
        <f t="shared" si="10"/>
        <v>#REF!</v>
      </c>
    </row>
    <row r="687" spans="1:5" x14ac:dyDescent="0.25">
      <c r="A687" s="5">
        <v>776</v>
      </c>
      <c r="B687" s="5" t="s">
        <v>705</v>
      </c>
      <c r="C687" s="5" t="s">
        <v>14</v>
      </c>
      <c r="D687" s="8">
        <v>33.58</v>
      </c>
      <c r="E687" s="5" t="e">
        <f t="shared" si="10"/>
        <v>#REF!</v>
      </c>
    </row>
    <row r="688" spans="1:5" x14ac:dyDescent="0.25">
      <c r="A688" s="5">
        <v>777</v>
      </c>
      <c r="B688" s="5" t="s">
        <v>706</v>
      </c>
      <c r="C688" s="5" t="s">
        <v>14</v>
      </c>
      <c r="D688" s="8">
        <v>32.64</v>
      </c>
      <c r="E688" s="5" t="e">
        <f t="shared" si="10"/>
        <v>#REF!</v>
      </c>
    </row>
    <row r="689" spans="1:5" x14ac:dyDescent="0.25">
      <c r="A689" s="5">
        <v>780</v>
      </c>
      <c r="B689" s="5" t="s">
        <v>707</v>
      </c>
      <c r="C689" s="5" t="s">
        <v>14</v>
      </c>
      <c r="D689" s="8">
        <v>32.81</v>
      </c>
      <c r="E689" s="5" t="e">
        <f t="shared" si="10"/>
        <v>#REF!</v>
      </c>
    </row>
    <row r="690" spans="1:5" x14ac:dyDescent="0.25">
      <c r="A690" s="5">
        <v>778</v>
      </c>
      <c r="B690" s="5" t="s">
        <v>708</v>
      </c>
      <c r="C690" s="5" t="s">
        <v>14</v>
      </c>
      <c r="D690" s="8">
        <v>33.58</v>
      </c>
      <c r="E690" s="5" t="e">
        <f t="shared" si="10"/>
        <v>#REF!</v>
      </c>
    </row>
    <row r="691" spans="1:5" x14ac:dyDescent="0.25">
      <c r="A691" s="5">
        <v>781</v>
      </c>
      <c r="B691" s="5" t="s">
        <v>709</v>
      </c>
      <c r="C691" s="5" t="s">
        <v>14</v>
      </c>
      <c r="D691" s="8">
        <v>62.05</v>
      </c>
      <c r="E691" s="5" t="e">
        <f t="shared" si="10"/>
        <v>#REF!</v>
      </c>
    </row>
    <row r="692" spans="1:5" x14ac:dyDescent="0.25">
      <c r="A692" s="5">
        <v>786</v>
      </c>
      <c r="B692" s="5" t="s">
        <v>710</v>
      </c>
      <c r="C692" s="5" t="s">
        <v>14</v>
      </c>
      <c r="D692" s="8">
        <v>62.05</v>
      </c>
      <c r="E692" s="5" t="e">
        <f t="shared" si="10"/>
        <v>#REF!</v>
      </c>
    </row>
    <row r="693" spans="1:5" x14ac:dyDescent="0.25">
      <c r="A693" s="5">
        <v>782</v>
      </c>
      <c r="B693" s="5" t="s">
        <v>711</v>
      </c>
      <c r="C693" s="5" t="s">
        <v>14</v>
      </c>
      <c r="D693" s="8">
        <v>62.05</v>
      </c>
      <c r="E693" s="5" t="e">
        <f t="shared" si="10"/>
        <v>#REF!</v>
      </c>
    </row>
    <row r="694" spans="1:5" x14ac:dyDescent="0.25">
      <c r="A694" s="5">
        <v>783</v>
      </c>
      <c r="B694" s="5" t="s">
        <v>712</v>
      </c>
      <c r="C694" s="5" t="s">
        <v>14</v>
      </c>
      <c r="D694" s="8">
        <v>169.82</v>
      </c>
      <c r="E694" s="5" t="e">
        <f t="shared" si="10"/>
        <v>#REF!</v>
      </c>
    </row>
    <row r="695" spans="1:5" x14ac:dyDescent="0.25">
      <c r="A695" s="5">
        <v>785</v>
      </c>
      <c r="B695" s="5" t="s">
        <v>713</v>
      </c>
      <c r="C695" s="5" t="s">
        <v>14</v>
      </c>
      <c r="D695" s="8">
        <v>179.43</v>
      </c>
      <c r="E695" s="5" t="e">
        <f t="shared" si="10"/>
        <v>#REF!</v>
      </c>
    </row>
    <row r="696" spans="1:5" x14ac:dyDescent="0.25">
      <c r="A696" s="5">
        <v>784</v>
      </c>
      <c r="B696" s="5" t="s">
        <v>714</v>
      </c>
      <c r="C696" s="5" t="s">
        <v>14</v>
      </c>
      <c r="D696" s="8">
        <v>192.49</v>
      </c>
      <c r="E696" s="5" t="e">
        <f t="shared" si="10"/>
        <v>#REF!</v>
      </c>
    </row>
    <row r="697" spans="1:5" x14ac:dyDescent="0.25">
      <c r="A697" s="5">
        <v>831</v>
      </c>
      <c r="B697" s="5" t="s">
        <v>715</v>
      </c>
      <c r="C697" s="5" t="s">
        <v>14</v>
      </c>
      <c r="D697" s="8">
        <v>52.85</v>
      </c>
      <c r="E697" s="5" t="e">
        <f t="shared" si="10"/>
        <v>#REF!</v>
      </c>
    </row>
    <row r="698" spans="1:5" x14ac:dyDescent="0.25">
      <c r="A698" s="5">
        <v>828</v>
      </c>
      <c r="B698" s="5" t="s">
        <v>716</v>
      </c>
      <c r="C698" s="5" t="s">
        <v>14</v>
      </c>
      <c r="D698" s="8">
        <v>0.3</v>
      </c>
      <c r="E698" s="5" t="e">
        <f t="shared" si="10"/>
        <v>#REF!</v>
      </c>
    </row>
    <row r="699" spans="1:5" x14ac:dyDescent="0.25">
      <c r="A699" s="5">
        <v>829</v>
      </c>
      <c r="B699" s="5" t="s">
        <v>717</v>
      </c>
      <c r="C699" s="5" t="s">
        <v>14</v>
      </c>
      <c r="D699" s="8">
        <v>0.64</v>
      </c>
      <c r="E699" s="5" t="e">
        <f t="shared" si="10"/>
        <v>#REF!</v>
      </c>
    </row>
    <row r="700" spans="1:5" x14ac:dyDescent="0.25">
      <c r="A700" s="5">
        <v>812</v>
      </c>
      <c r="B700" s="5" t="s">
        <v>718</v>
      </c>
      <c r="C700" s="5" t="s">
        <v>14</v>
      </c>
      <c r="D700" s="8">
        <v>1.38</v>
      </c>
      <c r="E700" s="5" t="e">
        <f t="shared" si="10"/>
        <v>#REF!</v>
      </c>
    </row>
    <row r="701" spans="1:5" x14ac:dyDescent="0.25">
      <c r="A701" s="5">
        <v>819</v>
      </c>
      <c r="B701" s="5" t="s">
        <v>719</v>
      </c>
      <c r="C701" s="5" t="s">
        <v>14</v>
      </c>
      <c r="D701" s="8">
        <v>2.2799999999999998</v>
      </c>
      <c r="E701" s="5" t="e">
        <f t="shared" si="10"/>
        <v>#REF!</v>
      </c>
    </row>
    <row r="702" spans="1:5" x14ac:dyDescent="0.25">
      <c r="A702" s="5">
        <v>818</v>
      </c>
      <c r="B702" s="5" t="s">
        <v>720</v>
      </c>
      <c r="C702" s="5" t="s">
        <v>14</v>
      </c>
      <c r="D702" s="8">
        <v>3.83</v>
      </c>
      <c r="E702" s="5" t="e">
        <f t="shared" si="10"/>
        <v>#REF!</v>
      </c>
    </row>
    <row r="703" spans="1:5" x14ac:dyDescent="0.25">
      <c r="A703" s="5">
        <v>823</v>
      </c>
      <c r="B703" s="5" t="s">
        <v>721</v>
      </c>
      <c r="C703" s="5" t="s">
        <v>14</v>
      </c>
      <c r="D703" s="8">
        <v>11.56</v>
      </c>
      <c r="E703" s="5" t="e">
        <f t="shared" si="10"/>
        <v>#REF!</v>
      </c>
    </row>
    <row r="704" spans="1:5" x14ac:dyDescent="0.25">
      <c r="A704" s="5">
        <v>830</v>
      </c>
      <c r="B704" s="5" t="s">
        <v>722</v>
      </c>
      <c r="C704" s="5" t="s">
        <v>14</v>
      </c>
      <c r="D704" s="8">
        <v>9.52</v>
      </c>
      <c r="E704" s="5" t="e">
        <f t="shared" si="10"/>
        <v>#REF!</v>
      </c>
    </row>
    <row r="705" spans="1:5" x14ac:dyDescent="0.25">
      <c r="A705" s="5">
        <v>826</v>
      </c>
      <c r="B705" s="5" t="s">
        <v>723</v>
      </c>
      <c r="C705" s="5" t="s">
        <v>14</v>
      </c>
      <c r="D705" s="8">
        <v>29.64</v>
      </c>
      <c r="E705" s="5" t="e">
        <f t="shared" si="10"/>
        <v>#REF!</v>
      </c>
    </row>
    <row r="706" spans="1:5" x14ac:dyDescent="0.25">
      <c r="A706" s="5">
        <v>827</v>
      </c>
      <c r="B706" s="5" t="s">
        <v>724</v>
      </c>
      <c r="C706" s="5" t="s">
        <v>14</v>
      </c>
      <c r="D706" s="8">
        <v>25.04</v>
      </c>
      <c r="E706" s="5" t="e">
        <f t="shared" si="10"/>
        <v>#REF!</v>
      </c>
    </row>
    <row r="707" spans="1:5" x14ac:dyDescent="0.25">
      <c r="A707" s="5">
        <v>832</v>
      </c>
      <c r="B707" s="5" t="s">
        <v>725</v>
      </c>
      <c r="C707" s="5" t="s">
        <v>14</v>
      </c>
      <c r="D707" s="8">
        <v>1.73</v>
      </c>
      <c r="E707" s="5" t="e">
        <f t="shared" si="10"/>
        <v>#REF!</v>
      </c>
    </row>
    <row r="708" spans="1:5" x14ac:dyDescent="0.25">
      <c r="A708" s="5">
        <v>833</v>
      </c>
      <c r="B708" s="5" t="s">
        <v>726</v>
      </c>
      <c r="C708" s="5" t="s">
        <v>14</v>
      </c>
      <c r="D708" s="8">
        <v>2.4500000000000002</v>
      </c>
      <c r="E708" s="5" t="e">
        <f t="shared" si="10"/>
        <v>#REF!</v>
      </c>
    </row>
    <row r="709" spans="1:5" x14ac:dyDescent="0.25">
      <c r="A709" s="5">
        <v>834</v>
      </c>
      <c r="B709" s="5" t="s">
        <v>727</v>
      </c>
      <c r="C709" s="5" t="s">
        <v>14</v>
      </c>
      <c r="D709" s="8">
        <v>2.69</v>
      </c>
      <c r="E709" s="5" t="e">
        <f t="shared" si="10"/>
        <v>#REF!</v>
      </c>
    </row>
    <row r="710" spans="1:5" x14ac:dyDescent="0.25">
      <c r="A710" s="5">
        <v>825</v>
      </c>
      <c r="B710" s="5" t="s">
        <v>728</v>
      </c>
      <c r="C710" s="5" t="s">
        <v>14</v>
      </c>
      <c r="D710" s="8">
        <v>3</v>
      </c>
      <c r="E710" s="5" t="e">
        <f t="shared" si="10"/>
        <v>#REF!</v>
      </c>
    </row>
    <row r="711" spans="1:5" x14ac:dyDescent="0.25">
      <c r="A711" s="5">
        <v>813</v>
      </c>
      <c r="B711" s="5" t="s">
        <v>729</v>
      </c>
      <c r="C711" s="5" t="s">
        <v>14</v>
      </c>
      <c r="D711" s="8">
        <v>2.95</v>
      </c>
      <c r="E711" s="5" t="e">
        <f t="shared" si="10"/>
        <v>#REF!</v>
      </c>
    </row>
    <row r="712" spans="1:5" x14ac:dyDescent="0.25">
      <c r="A712" s="5">
        <v>820</v>
      </c>
      <c r="B712" s="5" t="s">
        <v>730</v>
      </c>
      <c r="C712" s="5" t="s">
        <v>14</v>
      </c>
      <c r="D712" s="8">
        <v>3.75</v>
      </c>
      <c r="E712" s="5" t="e">
        <f t="shared" si="10"/>
        <v>#REF!</v>
      </c>
    </row>
    <row r="713" spans="1:5" x14ac:dyDescent="0.25">
      <c r="A713" s="5">
        <v>816</v>
      </c>
      <c r="B713" s="5" t="s">
        <v>731</v>
      </c>
      <c r="C713" s="5" t="s">
        <v>14</v>
      </c>
      <c r="D713" s="8">
        <v>6.38</v>
      </c>
      <c r="E713" s="5" t="e">
        <f t="shared" ref="E713:E776" si="11">TRUNC(D713-(D713*$F$5),2)</f>
        <v>#REF!</v>
      </c>
    </row>
    <row r="714" spans="1:5" x14ac:dyDescent="0.25">
      <c r="A714" s="5">
        <v>814</v>
      </c>
      <c r="B714" s="5" t="s">
        <v>732</v>
      </c>
      <c r="C714" s="5" t="s">
        <v>14</v>
      </c>
      <c r="D714" s="8">
        <v>7.71</v>
      </c>
      <c r="E714" s="5" t="e">
        <f t="shared" si="11"/>
        <v>#REF!</v>
      </c>
    </row>
    <row r="715" spans="1:5" x14ac:dyDescent="0.25">
      <c r="A715" s="5">
        <v>815</v>
      </c>
      <c r="B715" s="5" t="s">
        <v>733</v>
      </c>
      <c r="C715" s="5" t="s">
        <v>14</v>
      </c>
      <c r="D715" s="8">
        <v>8.33</v>
      </c>
      <c r="E715" s="5" t="e">
        <f t="shared" si="11"/>
        <v>#REF!</v>
      </c>
    </row>
    <row r="716" spans="1:5" x14ac:dyDescent="0.25">
      <c r="A716" s="5">
        <v>822</v>
      </c>
      <c r="B716" s="5" t="s">
        <v>734</v>
      </c>
      <c r="C716" s="5" t="s">
        <v>14</v>
      </c>
      <c r="D716" s="8">
        <v>10.14</v>
      </c>
      <c r="E716" s="5" t="e">
        <f t="shared" si="11"/>
        <v>#REF!</v>
      </c>
    </row>
    <row r="717" spans="1:5" x14ac:dyDescent="0.25">
      <c r="A717" s="5">
        <v>821</v>
      </c>
      <c r="B717" s="5" t="s">
        <v>735</v>
      </c>
      <c r="C717" s="5" t="s">
        <v>14</v>
      </c>
      <c r="D717" s="8">
        <v>11.86</v>
      </c>
      <c r="E717" s="5" t="e">
        <f t="shared" si="11"/>
        <v>#REF!</v>
      </c>
    </row>
    <row r="718" spans="1:5" x14ac:dyDescent="0.25">
      <c r="A718" s="5">
        <v>817</v>
      </c>
      <c r="B718" s="5" t="s">
        <v>736</v>
      </c>
      <c r="C718" s="5" t="s">
        <v>14</v>
      </c>
      <c r="D718" s="8">
        <v>14.1</v>
      </c>
      <c r="E718" s="5" t="e">
        <f t="shared" si="11"/>
        <v>#REF!</v>
      </c>
    </row>
    <row r="719" spans="1:5" x14ac:dyDescent="0.25">
      <c r="A719" s="5">
        <v>20086</v>
      </c>
      <c r="B719" s="5" t="s">
        <v>737</v>
      </c>
      <c r="C719" s="5" t="s">
        <v>14</v>
      </c>
      <c r="D719" s="8">
        <v>1.33</v>
      </c>
      <c r="E719" s="5" t="e">
        <f t="shared" si="11"/>
        <v>#REF!</v>
      </c>
    </row>
    <row r="720" spans="1:5" x14ac:dyDescent="0.25">
      <c r="A720" s="5">
        <v>39191</v>
      </c>
      <c r="B720" s="5" t="s">
        <v>738</v>
      </c>
      <c r="C720" s="5" t="s">
        <v>14</v>
      </c>
      <c r="D720" s="8">
        <v>11.83</v>
      </c>
      <c r="E720" s="5" t="e">
        <f t="shared" si="11"/>
        <v>#REF!</v>
      </c>
    </row>
    <row r="721" spans="1:5" x14ac:dyDescent="0.25">
      <c r="A721" s="5">
        <v>39190</v>
      </c>
      <c r="B721" s="5" t="s">
        <v>739</v>
      </c>
      <c r="C721" s="5" t="s">
        <v>14</v>
      </c>
      <c r="D721" s="8">
        <v>12.36</v>
      </c>
      <c r="E721" s="5" t="e">
        <f t="shared" si="11"/>
        <v>#REF!</v>
      </c>
    </row>
    <row r="722" spans="1:5" x14ac:dyDescent="0.25">
      <c r="A722" s="5">
        <v>39189</v>
      </c>
      <c r="B722" s="5" t="s">
        <v>740</v>
      </c>
      <c r="C722" s="5" t="s">
        <v>14</v>
      </c>
      <c r="D722" s="8">
        <v>13.08</v>
      </c>
      <c r="E722" s="5" t="e">
        <f t="shared" si="11"/>
        <v>#REF!</v>
      </c>
    </row>
    <row r="723" spans="1:5" x14ac:dyDescent="0.25">
      <c r="A723" s="5">
        <v>39186</v>
      </c>
      <c r="B723" s="5" t="s">
        <v>741</v>
      </c>
      <c r="C723" s="5" t="s">
        <v>14</v>
      </c>
      <c r="D723" s="8">
        <v>11.7</v>
      </c>
      <c r="E723" s="5" t="e">
        <f t="shared" si="11"/>
        <v>#REF!</v>
      </c>
    </row>
    <row r="724" spans="1:5" x14ac:dyDescent="0.25">
      <c r="A724" s="5">
        <v>39188</v>
      </c>
      <c r="B724" s="5" t="s">
        <v>742</v>
      </c>
      <c r="C724" s="5" t="s">
        <v>14</v>
      </c>
      <c r="D724" s="8">
        <v>9.6300000000000008</v>
      </c>
      <c r="E724" s="5" t="e">
        <f t="shared" si="11"/>
        <v>#REF!</v>
      </c>
    </row>
    <row r="725" spans="1:5" x14ac:dyDescent="0.25">
      <c r="A725" s="5">
        <v>39187</v>
      </c>
      <c r="B725" s="5" t="s">
        <v>743</v>
      </c>
      <c r="C725" s="5" t="s">
        <v>14</v>
      </c>
      <c r="D725" s="8">
        <v>10.09</v>
      </c>
      <c r="E725" s="5" t="e">
        <f t="shared" si="11"/>
        <v>#REF!</v>
      </c>
    </row>
    <row r="726" spans="1:5" x14ac:dyDescent="0.25">
      <c r="A726" s="5">
        <v>39184</v>
      </c>
      <c r="B726" s="5" t="s">
        <v>744</v>
      </c>
      <c r="C726" s="5" t="s">
        <v>14</v>
      </c>
      <c r="D726" s="8">
        <v>3.79</v>
      </c>
      <c r="E726" s="5" t="e">
        <f t="shared" si="11"/>
        <v>#REF!</v>
      </c>
    </row>
    <row r="727" spans="1:5" x14ac:dyDescent="0.25">
      <c r="A727" s="5">
        <v>39185</v>
      </c>
      <c r="B727" s="5" t="s">
        <v>745</v>
      </c>
      <c r="C727" s="5" t="s">
        <v>14</v>
      </c>
      <c r="D727" s="8">
        <v>3.46</v>
      </c>
      <c r="E727" s="5" t="e">
        <f t="shared" si="11"/>
        <v>#REF!</v>
      </c>
    </row>
    <row r="728" spans="1:5" x14ac:dyDescent="0.25">
      <c r="A728" s="5">
        <v>39198</v>
      </c>
      <c r="B728" s="5" t="s">
        <v>746</v>
      </c>
      <c r="C728" s="5" t="s">
        <v>14</v>
      </c>
      <c r="D728" s="8">
        <v>38.81</v>
      </c>
      <c r="E728" s="5" t="e">
        <f t="shared" si="11"/>
        <v>#REF!</v>
      </c>
    </row>
    <row r="729" spans="1:5" x14ac:dyDescent="0.25">
      <c r="A729" s="5">
        <v>39197</v>
      </c>
      <c r="B729" s="5" t="s">
        <v>747</v>
      </c>
      <c r="C729" s="5" t="s">
        <v>14</v>
      </c>
      <c r="D729" s="8">
        <v>40.54</v>
      </c>
      <c r="E729" s="5" t="e">
        <f t="shared" si="11"/>
        <v>#REF!</v>
      </c>
    </row>
    <row r="730" spans="1:5" x14ac:dyDescent="0.25">
      <c r="A730" s="5">
        <v>39196</v>
      </c>
      <c r="B730" s="5" t="s">
        <v>748</v>
      </c>
      <c r="C730" s="5" t="s">
        <v>14</v>
      </c>
      <c r="D730" s="8">
        <v>41.81</v>
      </c>
      <c r="E730" s="5" t="e">
        <f t="shared" si="11"/>
        <v>#REF!</v>
      </c>
    </row>
    <row r="731" spans="1:5" x14ac:dyDescent="0.25">
      <c r="A731" s="5">
        <v>39199</v>
      </c>
      <c r="B731" s="5" t="s">
        <v>749</v>
      </c>
      <c r="C731" s="5" t="s">
        <v>14</v>
      </c>
      <c r="D731" s="8">
        <v>37.35</v>
      </c>
      <c r="E731" s="5" t="e">
        <f t="shared" si="11"/>
        <v>#REF!</v>
      </c>
    </row>
    <row r="732" spans="1:5" x14ac:dyDescent="0.25">
      <c r="A732" s="5">
        <v>39195</v>
      </c>
      <c r="B732" s="5" t="s">
        <v>750</v>
      </c>
      <c r="C732" s="5" t="s">
        <v>14</v>
      </c>
      <c r="D732" s="8">
        <v>21.55</v>
      </c>
      <c r="E732" s="5" t="e">
        <f t="shared" si="11"/>
        <v>#REF!</v>
      </c>
    </row>
    <row r="733" spans="1:5" x14ac:dyDescent="0.25">
      <c r="A733" s="5">
        <v>39194</v>
      </c>
      <c r="B733" s="5" t="s">
        <v>751</v>
      </c>
      <c r="C733" s="5" t="s">
        <v>14</v>
      </c>
      <c r="D733" s="8">
        <v>23.07</v>
      </c>
      <c r="E733" s="5" t="e">
        <f t="shared" si="11"/>
        <v>#REF!</v>
      </c>
    </row>
    <row r="734" spans="1:5" x14ac:dyDescent="0.25">
      <c r="A734" s="5">
        <v>39193</v>
      </c>
      <c r="B734" s="5" t="s">
        <v>752</v>
      </c>
      <c r="C734" s="5" t="s">
        <v>14</v>
      </c>
      <c r="D734" s="8">
        <v>25.28</v>
      </c>
      <c r="E734" s="5" t="e">
        <f t="shared" si="11"/>
        <v>#REF!</v>
      </c>
    </row>
    <row r="735" spans="1:5" x14ac:dyDescent="0.25">
      <c r="A735" s="5">
        <v>39192</v>
      </c>
      <c r="B735" s="5" t="s">
        <v>753</v>
      </c>
      <c r="C735" s="5" t="s">
        <v>14</v>
      </c>
      <c r="D735" s="8">
        <v>26.3</v>
      </c>
      <c r="E735" s="5" t="e">
        <f t="shared" si="11"/>
        <v>#REF!</v>
      </c>
    </row>
    <row r="736" spans="1:5" x14ac:dyDescent="0.25">
      <c r="A736" s="5">
        <v>39920</v>
      </c>
      <c r="B736" s="5" t="s">
        <v>754</v>
      </c>
      <c r="C736" s="5" t="s">
        <v>14</v>
      </c>
      <c r="D736" s="8">
        <v>3.18</v>
      </c>
      <c r="E736" s="5" t="e">
        <f t="shared" si="11"/>
        <v>#REF!</v>
      </c>
    </row>
    <row r="737" spans="1:5" x14ac:dyDescent="0.25">
      <c r="A737" s="5">
        <v>39201</v>
      </c>
      <c r="B737" s="5" t="s">
        <v>755</v>
      </c>
      <c r="C737" s="5" t="s">
        <v>14</v>
      </c>
      <c r="D737" s="8">
        <v>46.4</v>
      </c>
      <c r="E737" s="5" t="e">
        <f t="shared" si="11"/>
        <v>#REF!</v>
      </c>
    </row>
    <row r="738" spans="1:5" x14ac:dyDescent="0.25">
      <c r="A738" s="5">
        <v>39200</v>
      </c>
      <c r="B738" s="5" t="s">
        <v>756</v>
      </c>
      <c r="C738" s="5" t="s">
        <v>14</v>
      </c>
      <c r="D738" s="8">
        <v>46.77</v>
      </c>
      <c r="E738" s="5" t="e">
        <f t="shared" si="11"/>
        <v>#REF!</v>
      </c>
    </row>
    <row r="739" spans="1:5" x14ac:dyDescent="0.25">
      <c r="A739" s="5">
        <v>39203</v>
      </c>
      <c r="B739" s="5" t="s">
        <v>757</v>
      </c>
      <c r="C739" s="5" t="s">
        <v>14</v>
      </c>
      <c r="D739" s="8">
        <v>37.76</v>
      </c>
      <c r="E739" s="5" t="e">
        <f t="shared" si="11"/>
        <v>#REF!</v>
      </c>
    </row>
    <row r="740" spans="1:5" x14ac:dyDescent="0.25">
      <c r="A740" s="5">
        <v>39202</v>
      </c>
      <c r="B740" s="5" t="s">
        <v>758</v>
      </c>
      <c r="C740" s="5" t="s">
        <v>14</v>
      </c>
      <c r="D740" s="8">
        <v>44.36</v>
      </c>
      <c r="E740" s="5" t="e">
        <f t="shared" si="11"/>
        <v>#REF!</v>
      </c>
    </row>
    <row r="741" spans="1:5" x14ac:dyDescent="0.25">
      <c r="A741" s="5">
        <v>39205</v>
      </c>
      <c r="B741" s="5" t="s">
        <v>759</v>
      </c>
      <c r="C741" s="5" t="s">
        <v>14</v>
      </c>
      <c r="D741" s="8">
        <v>74.010000000000005</v>
      </c>
      <c r="E741" s="5" t="e">
        <f t="shared" si="11"/>
        <v>#REF!</v>
      </c>
    </row>
    <row r="742" spans="1:5" x14ac:dyDescent="0.25">
      <c r="A742" s="5">
        <v>39204</v>
      </c>
      <c r="B742" s="5" t="s">
        <v>760</v>
      </c>
      <c r="C742" s="5" t="s">
        <v>14</v>
      </c>
      <c r="D742" s="8">
        <v>75.8</v>
      </c>
      <c r="E742" s="5" t="e">
        <f t="shared" si="11"/>
        <v>#REF!</v>
      </c>
    </row>
    <row r="743" spans="1:5" x14ac:dyDescent="0.25">
      <c r="A743" s="5">
        <v>39206</v>
      </c>
      <c r="B743" s="5" t="s">
        <v>761</v>
      </c>
      <c r="C743" s="5" t="s">
        <v>14</v>
      </c>
      <c r="D743" s="8">
        <v>71.92</v>
      </c>
      <c r="E743" s="5" t="e">
        <f t="shared" si="11"/>
        <v>#REF!</v>
      </c>
    </row>
    <row r="744" spans="1:5" x14ac:dyDescent="0.25">
      <c r="A744" s="5">
        <v>797</v>
      </c>
      <c r="B744" s="5" t="s">
        <v>762</v>
      </c>
      <c r="C744" s="5" t="s">
        <v>14</v>
      </c>
      <c r="D744" s="8">
        <v>5.51</v>
      </c>
      <c r="E744" s="5" t="e">
        <f t="shared" si="11"/>
        <v>#REF!</v>
      </c>
    </row>
    <row r="745" spans="1:5" x14ac:dyDescent="0.25">
      <c r="A745" s="5">
        <v>798</v>
      </c>
      <c r="B745" s="5" t="s">
        <v>763</v>
      </c>
      <c r="C745" s="5" t="s">
        <v>14</v>
      </c>
      <c r="D745" s="8">
        <v>0.75</v>
      </c>
      <c r="E745" s="5" t="e">
        <f t="shared" si="11"/>
        <v>#REF!</v>
      </c>
    </row>
    <row r="746" spans="1:5" x14ac:dyDescent="0.25">
      <c r="A746" s="5">
        <v>796</v>
      </c>
      <c r="B746" s="5" t="s">
        <v>764</v>
      </c>
      <c r="C746" s="5" t="s">
        <v>14</v>
      </c>
      <c r="D746" s="8">
        <v>5.28</v>
      </c>
      <c r="E746" s="5" t="e">
        <f t="shared" si="11"/>
        <v>#REF!</v>
      </c>
    </row>
    <row r="747" spans="1:5" x14ac:dyDescent="0.25">
      <c r="A747" s="5">
        <v>799</v>
      </c>
      <c r="B747" s="5" t="s">
        <v>765</v>
      </c>
      <c r="C747" s="5" t="s">
        <v>14</v>
      </c>
      <c r="D747" s="8">
        <v>2.48</v>
      </c>
      <c r="E747" s="5" t="e">
        <f t="shared" si="11"/>
        <v>#REF!</v>
      </c>
    </row>
    <row r="748" spans="1:5" x14ac:dyDescent="0.25">
      <c r="A748" s="5">
        <v>792</v>
      </c>
      <c r="B748" s="5" t="s">
        <v>766</v>
      </c>
      <c r="C748" s="5" t="s">
        <v>14</v>
      </c>
      <c r="D748" s="8">
        <v>2.52</v>
      </c>
      <c r="E748" s="5" t="e">
        <f t="shared" si="11"/>
        <v>#REF!</v>
      </c>
    </row>
    <row r="749" spans="1:5" x14ac:dyDescent="0.25">
      <c r="A749" s="5">
        <v>804</v>
      </c>
      <c r="B749" s="5" t="s">
        <v>767</v>
      </c>
      <c r="C749" s="5" t="s">
        <v>14</v>
      </c>
      <c r="D749" s="8">
        <v>12.52</v>
      </c>
      <c r="E749" s="5" t="e">
        <f t="shared" si="11"/>
        <v>#REF!</v>
      </c>
    </row>
    <row r="750" spans="1:5" x14ac:dyDescent="0.25">
      <c r="A750" s="5">
        <v>793</v>
      </c>
      <c r="B750" s="5" t="s">
        <v>768</v>
      </c>
      <c r="C750" s="5" t="s">
        <v>14</v>
      </c>
      <c r="D750" s="8">
        <v>5.37</v>
      </c>
      <c r="E750" s="5" t="e">
        <f t="shared" si="11"/>
        <v>#REF!</v>
      </c>
    </row>
    <row r="751" spans="1:5" x14ac:dyDescent="0.25">
      <c r="A751" s="5">
        <v>801</v>
      </c>
      <c r="B751" s="5" t="s">
        <v>769</v>
      </c>
      <c r="C751" s="5" t="s">
        <v>14</v>
      </c>
      <c r="D751" s="8">
        <v>3.83</v>
      </c>
      <c r="E751" s="5" t="e">
        <f t="shared" si="11"/>
        <v>#REF!</v>
      </c>
    </row>
    <row r="752" spans="1:5" x14ac:dyDescent="0.25">
      <c r="A752" s="5">
        <v>794</v>
      </c>
      <c r="B752" s="5" t="s">
        <v>770</v>
      </c>
      <c r="C752" s="5" t="s">
        <v>14</v>
      </c>
      <c r="D752" s="8">
        <v>3.96</v>
      </c>
      <c r="E752" s="5" t="e">
        <f t="shared" si="11"/>
        <v>#REF!</v>
      </c>
    </row>
    <row r="753" spans="1:5" x14ac:dyDescent="0.25">
      <c r="A753" s="5">
        <v>802</v>
      </c>
      <c r="B753" s="5" t="s">
        <v>771</v>
      </c>
      <c r="C753" s="5" t="s">
        <v>14</v>
      </c>
      <c r="D753" s="8">
        <v>11.04</v>
      </c>
      <c r="E753" s="5" t="e">
        <f t="shared" si="11"/>
        <v>#REF!</v>
      </c>
    </row>
    <row r="754" spans="1:5" x14ac:dyDescent="0.25">
      <c r="A754" s="5">
        <v>803</v>
      </c>
      <c r="B754" s="5" t="s">
        <v>772</v>
      </c>
      <c r="C754" s="5" t="s">
        <v>14</v>
      </c>
      <c r="D754" s="8">
        <v>9.6300000000000008</v>
      </c>
      <c r="E754" s="5" t="e">
        <f t="shared" si="11"/>
        <v>#REF!</v>
      </c>
    </row>
    <row r="755" spans="1:5" x14ac:dyDescent="0.25">
      <c r="A755" s="5">
        <v>38001</v>
      </c>
      <c r="B755" s="5" t="s">
        <v>773</v>
      </c>
      <c r="C755" s="5" t="s">
        <v>14</v>
      </c>
      <c r="D755" s="8">
        <v>0.68</v>
      </c>
      <c r="E755" s="5" t="e">
        <f t="shared" si="11"/>
        <v>#REF!</v>
      </c>
    </row>
    <row r="756" spans="1:5" x14ac:dyDescent="0.25">
      <c r="A756" s="5">
        <v>38002</v>
      </c>
      <c r="B756" s="5" t="s">
        <v>774</v>
      </c>
      <c r="C756" s="5" t="s">
        <v>14</v>
      </c>
      <c r="D756" s="8">
        <v>1.26</v>
      </c>
      <c r="E756" s="5" t="e">
        <f t="shared" si="11"/>
        <v>#REF!</v>
      </c>
    </row>
    <row r="757" spans="1:5" x14ac:dyDescent="0.25">
      <c r="A757" s="5">
        <v>38003</v>
      </c>
      <c r="B757" s="5" t="s">
        <v>775</v>
      </c>
      <c r="C757" s="5" t="s">
        <v>14</v>
      </c>
      <c r="D757" s="8">
        <v>15.18</v>
      </c>
      <c r="E757" s="5" t="e">
        <f t="shared" si="11"/>
        <v>#REF!</v>
      </c>
    </row>
    <row r="758" spans="1:5" x14ac:dyDescent="0.25">
      <c r="A758" s="5">
        <v>38004</v>
      </c>
      <c r="B758" s="5" t="s">
        <v>776</v>
      </c>
      <c r="C758" s="5" t="s">
        <v>14</v>
      </c>
      <c r="D758" s="8">
        <v>20.3</v>
      </c>
      <c r="E758" s="5" t="e">
        <f t="shared" si="11"/>
        <v>#REF!</v>
      </c>
    </row>
    <row r="759" spans="1:5" x14ac:dyDescent="0.25">
      <c r="A759" s="5">
        <v>36327</v>
      </c>
      <c r="B759" s="5" t="s">
        <v>777</v>
      </c>
      <c r="C759" s="5" t="s">
        <v>14</v>
      </c>
      <c r="D759" s="8">
        <v>1.51</v>
      </c>
      <c r="E759" s="5" t="e">
        <f t="shared" si="11"/>
        <v>#REF!</v>
      </c>
    </row>
    <row r="760" spans="1:5" x14ac:dyDescent="0.25">
      <c r="A760" s="5">
        <v>38992</v>
      </c>
      <c r="B760" s="5" t="s">
        <v>778</v>
      </c>
      <c r="C760" s="5" t="s">
        <v>14</v>
      </c>
      <c r="D760" s="8">
        <v>2.42</v>
      </c>
      <c r="E760" s="5" t="e">
        <f t="shared" si="11"/>
        <v>#REF!</v>
      </c>
    </row>
    <row r="761" spans="1:5" x14ac:dyDescent="0.25">
      <c r="A761" s="5">
        <v>38993</v>
      </c>
      <c r="B761" s="5" t="s">
        <v>779</v>
      </c>
      <c r="C761" s="5" t="s">
        <v>14</v>
      </c>
      <c r="D761" s="8">
        <v>6.91</v>
      </c>
      <c r="E761" s="5" t="e">
        <f t="shared" si="11"/>
        <v>#REF!</v>
      </c>
    </row>
    <row r="762" spans="1:5" x14ac:dyDescent="0.25">
      <c r="A762" s="5">
        <v>38418</v>
      </c>
      <c r="B762" s="5" t="s">
        <v>780</v>
      </c>
      <c r="C762" s="5" t="s">
        <v>14</v>
      </c>
      <c r="D762" s="8">
        <v>3.87</v>
      </c>
      <c r="E762" s="5" t="e">
        <f t="shared" si="11"/>
        <v>#REF!</v>
      </c>
    </row>
    <row r="763" spans="1:5" x14ac:dyDescent="0.25">
      <c r="A763" s="5">
        <v>39178</v>
      </c>
      <c r="B763" s="5" t="s">
        <v>781</v>
      </c>
      <c r="C763" s="5" t="s">
        <v>14</v>
      </c>
      <c r="D763" s="8">
        <v>1.28</v>
      </c>
      <c r="E763" s="5" t="e">
        <f t="shared" si="11"/>
        <v>#REF!</v>
      </c>
    </row>
    <row r="764" spans="1:5" x14ac:dyDescent="0.25">
      <c r="A764" s="5">
        <v>39177</v>
      </c>
      <c r="B764" s="5" t="s">
        <v>782</v>
      </c>
      <c r="C764" s="5" t="s">
        <v>14</v>
      </c>
      <c r="D764" s="8">
        <v>1.1499999999999999</v>
      </c>
      <c r="E764" s="5" t="e">
        <f t="shared" si="11"/>
        <v>#REF!</v>
      </c>
    </row>
    <row r="765" spans="1:5" x14ac:dyDescent="0.25">
      <c r="A765" s="5">
        <v>39174</v>
      </c>
      <c r="B765" s="5" t="s">
        <v>783</v>
      </c>
      <c r="C765" s="5" t="s">
        <v>14</v>
      </c>
      <c r="D765" s="8">
        <v>0.56999999999999995</v>
      </c>
      <c r="E765" s="5" t="e">
        <f t="shared" si="11"/>
        <v>#REF!</v>
      </c>
    </row>
    <row r="766" spans="1:5" x14ac:dyDescent="0.25">
      <c r="A766" s="5">
        <v>39176</v>
      </c>
      <c r="B766" s="5" t="s">
        <v>784</v>
      </c>
      <c r="C766" s="5" t="s">
        <v>14</v>
      </c>
      <c r="D766" s="8">
        <v>0.75</v>
      </c>
      <c r="E766" s="5" t="e">
        <f t="shared" si="11"/>
        <v>#REF!</v>
      </c>
    </row>
    <row r="767" spans="1:5" x14ac:dyDescent="0.25">
      <c r="A767" s="5">
        <v>39180</v>
      </c>
      <c r="B767" s="5" t="s">
        <v>785</v>
      </c>
      <c r="C767" s="5" t="s">
        <v>14</v>
      </c>
      <c r="D767" s="8">
        <v>3.47</v>
      </c>
      <c r="E767" s="5" t="e">
        <f t="shared" si="11"/>
        <v>#REF!</v>
      </c>
    </row>
    <row r="768" spans="1:5" x14ac:dyDescent="0.25">
      <c r="A768" s="5">
        <v>39179</v>
      </c>
      <c r="B768" s="5" t="s">
        <v>786</v>
      </c>
      <c r="C768" s="5" t="s">
        <v>14</v>
      </c>
      <c r="D768" s="8">
        <v>3.07</v>
      </c>
      <c r="E768" s="5" t="e">
        <f t="shared" si="11"/>
        <v>#REF!</v>
      </c>
    </row>
    <row r="769" spans="1:5" x14ac:dyDescent="0.25">
      <c r="A769" s="5">
        <v>39175</v>
      </c>
      <c r="B769" s="5" t="s">
        <v>787</v>
      </c>
      <c r="C769" s="5" t="s">
        <v>14</v>
      </c>
      <c r="D769" s="8">
        <v>0.7</v>
      </c>
      <c r="E769" s="5" t="e">
        <f t="shared" si="11"/>
        <v>#REF!</v>
      </c>
    </row>
    <row r="770" spans="1:5" x14ac:dyDescent="0.25">
      <c r="A770" s="5">
        <v>39217</v>
      </c>
      <c r="B770" s="5" t="s">
        <v>788</v>
      </c>
      <c r="C770" s="5" t="s">
        <v>14</v>
      </c>
      <c r="D770" s="8">
        <v>0.54</v>
      </c>
      <c r="E770" s="5" t="e">
        <f t="shared" si="11"/>
        <v>#REF!</v>
      </c>
    </row>
    <row r="771" spans="1:5" x14ac:dyDescent="0.25">
      <c r="A771" s="5">
        <v>39181</v>
      </c>
      <c r="B771" s="5" t="s">
        <v>789</v>
      </c>
      <c r="C771" s="5" t="s">
        <v>14</v>
      </c>
      <c r="D771" s="8">
        <v>4.66</v>
      </c>
      <c r="E771" s="5" t="e">
        <f t="shared" si="11"/>
        <v>#REF!</v>
      </c>
    </row>
    <row r="772" spans="1:5" x14ac:dyDescent="0.25">
      <c r="A772" s="5">
        <v>39182</v>
      </c>
      <c r="B772" s="5" t="s">
        <v>790</v>
      </c>
      <c r="C772" s="5" t="s">
        <v>14</v>
      </c>
      <c r="D772" s="8">
        <v>6.55</v>
      </c>
      <c r="E772" s="5" t="e">
        <f t="shared" si="11"/>
        <v>#REF!</v>
      </c>
    </row>
    <row r="773" spans="1:5" x14ac:dyDescent="0.25">
      <c r="A773" s="5">
        <v>12616</v>
      </c>
      <c r="B773" s="5" t="s">
        <v>791</v>
      </c>
      <c r="C773" s="5" t="s">
        <v>14</v>
      </c>
      <c r="D773" s="8">
        <v>4.57</v>
      </c>
      <c r="E773" s="5" t="e">
        <f t="shared" si="11"/>
        <v>#REF!</v>
      </c>
    </row>
    <row r="774" spans="1:5" x14ac:dyDescent="0.25">
      <c r="A774" s="5">
        <v>1049</v>
      </c>
      <c r="B774" s="5" t="s">
        <v>792</v>
      </c>
      <c r="C774" s="5" t="s">
        <v>14</v>
      </c>
      <c r="D774" s="8">
        <v>5.48</v>
      </c>
      <c r="E774" s="5" t="e">
        <f t="shared" si="11"/>
        <v>#REF!</v>
      </c>
    </row>
    <row r="775" spans="1:5" x14ac:dyDescent="0.25">
      <c r="A775" s="5">
        <v>1099</v>
      </c>
      <c r="B775" s="5" t="s">
        <v>793</v>
      </c>
      <c r="C775" s="5" t="s">
        <v>14</v>
      </c>
      <c r="D775" s="8">
        <v>4.1900000000000004</v>
      </c>
      <c r="E775" s="5" t="e">
        <f t="shared" si="11"/>
        <v>#REF!</v>
      </c>
    </row>
    <row r="776" spans="1:5" x14ac:dyDescent="0.25">
      <c r="A776" s="5">
        <v>39678</v>
      </c>
      <c r="B776" s="5" t="s">
        <v>794</v>
      </c>
      <c r="C776" s="5" t="s">
        <v>14</v>
      </c>
      <c r="D776" s="8">
        <v>1.69</v>
      </c>
      <c r="E776" s="5" t="e">
        <f t="shared" si="11"/>
        <v>#REF!</v>
      </c>
    </row>
    <row r="777" spans="1:5" x14ac:dyDescent="0.25">
      <c r="A777" s="5">
        <v>1050</v>
      </c>
      <c r="B777" s="5" t="s">
        <v>795</v>
      </c>
      <c r="C777" s="5" t="s">
        <v>14</v>
      </c>
      <c r="D777" s="8">
        <v>2.87</v>
      </c>
      <c r="E777" s="5" t="e">
        <f t="shared" ref="E777:E840" si="12">TRUNC(D777-(D777*$F$5),2)</f>
        <v>#REF!</v>
      </c>
    </row>
    <row r="778" spans="1:5" x14ac:dyDescent="0.25">
      <c r="A778" s="5">
        <v>1101</v>
      </c>
      <c r="B778" s="5" t="s">
        <v>796</v>
      </c>
      <c r="C778" s="5" t="s">
        <v>14</v>
      </c>
      <c r="D778" s="8">
        <v>18.079999999999998</v>
      </c>
      <c r="E778" s="5" t="e">
        <f t="shared" si="12"/>
        <v>#REF!</v>
      </c>
    </row>
    <row r="779" spans="1:5" x14ac:dyDescent="0.25">
      <c r="A779" s="5">
        <v>1100</v>
      </c>
      <c r="B779" s="5" t="s">
        <v>797</v>
      </c>
      <c r="C779" s="5" t="s">
        <v>14</v>
      </c>
      <c r="D779" s="8">
        <v>9.33</v>
      </c>
      <c r="E779" s="5" t="e">
        <f t="shared" si="12"/>
        <v>#REF!</v>
      </c>
    </row>
    <row r="780" spans="1:5" x14ac:dyDescent="0.25">
      <c r="A780" s="5">
        <v>39679</v>
      </c>
      <c r="B780" s="5" t="s">
        <v>798</v>
      </c>
      <c r="C780" s="5" t="s">
        <v>14</v>
      </c>
      <c r="D780" s="8">
        <v>36.049999999999997</v>
      </c>
      <c r="E780" s="5" t="e">
        <f t="shared" si="12"/>
        <v>#REF!</v>
      </c>
    </row>
    <row r="781" spans="1:5" x14ac:dyDescent="0.25">
      <c r="A781" s="5">
        <v>1098</v>
      </c>
      <c r="B781" s="5" t="s">
        <v>799</v>
      </c>
      <c r="C781" s="5" t="s">
        <v>14</v>
      </c>
      <c r="D781" s="8">
        <v>2.2400000000000002</v>
      </c>
      <c r="E781" s="5" t="e">
        <f t="shared" si="12"/>
        <v>#REF!</v>
      </c>
    </row>
    <row r="782" spans="1:5" x14ac:dyDescent="0.25">
      <c r="A782" s="5">
        <v>1102</v>
      </c>
      <c r="B782" s="5" t="s">
        <v>800</v>
      </c>
      <c r="C782" s="5" t="s">
        <v>14</v>
      </c>
      <c r="D782" s="8">
        <v>26.97</v>
      </c>
      <c r="E782" s="5" t="e">
        <f t="shared" si="12"/>
        <v>#REF!</v>
      </c>
    </row>
    <row r="783" spans="1:5" x14ac:dyDescent="0.25">
      <c r="A783" s="5">
        <v>1051</v>
      </c>
      <c r="B783" s="5" t="s">
        <v>801</v>
      </c>
      <c r="C783" s="5" t="s">
        <v>14</v>
      </c>
      <c r="D783" s="8">
        <v>39.200000000000003</v>
      </c>
      <c r="E783" s="5" t="e">
        <f t="shared" si="12"/>
        <v>#REF!</v>
      </c>
    </row>
    <row r="784" spans="1:5" x14ac:dyDescent="0.25">
      <c r="A784" s="5">
        <v>37399</v>
      </c>
      <c r="B784" s="5" t="s">
        <v>802</v>
      </c>
      <c r="C784" s="5" t="s">
        <v>14</v>
      </c>
      <c r="D784" s="8">
        <v>13.58</v>
      </c>
      <c r="E784" s="5" t="e">
        <f t="shared" si="12"/>
        <v>#REF!</v>
      </c>
    </row>
    <row r="785" spans="1:5" x14ac:dyDescent="0.25">
      <c r="A785" s="5">
        <v>41955</v>
      </c>
      <c r="B785" s="5" t="s">
        <v>803</v>
      </c>
      <c r="C785" s="5" t="s">
        <v>117</v>
      </c>
      <c r="D785" s="8">
        <v>41.67</v>
      </c>
      <c r="E785" s="5" t="e">
        <f t="shared" si="12"/>
        <v>#REF!</v>
      </c>
    </row>
    <row r="786" spans="1:5" x14ac:dyDescent="0.25">
      <c r="A786" s="5">
        <v>41953</v>
      </c>
      <c r="B786" s="5" t="s">
        <v>804</v>
      </c>
      <c r="C786" s="5" t="s">
        <v>117</v>
      </c>
      <c r="D786" s="8">
        <v>39.76</v>
      </c>
      <c r="E786" s="5" t="e">
        <f t="shared" si="12"/>
        <v>#REF!</v>
      </c>
    </row>
    <row r="787" spans="1:5" x14ac:dyDescent="0.25">
      <c r="A787" s="5">
        <v>41954</v>
      </c>
      <c r="B787" s="5" t="s">
        <v>805</v>
      </c>
      <c r="C787" s="5" t="s">
        <v>117</v>
      </c>
      <c r="D787" s="8">
        <v>37.07</v>
      </c>
      <c r="E787" s="5" t="e">
        <f t="shared" si="12"/>
        <v>#REF!</v>
      </c>
    </row>
    <row r="788" spans="1:5" x14ac:dyDescent="0.25">
      <c r="A788" s="5">
        <v>25004</v>
      </c>
      <c r="B788" s="5" t="s">
        <v>806</v>
      </c>
      <c r="C788" s="5" t="s">
        <v>117</v>
      </c>
      <c r="D788" s="8">
        <v>16.89</v>
      </c>
      <c r="E788" s="5" t="e">
        <f t="shared" si="12"/>
        <v>#REF!</v>
      </c>
    </row>
    <row r="789" spans="1:5" x14ac:dyDescent="0.25">
      <c r="A789" s="5">
        <v>25002</v>
      </c>
      <c r="B789" s="5" t="s">
        <v>807</v>
      </c>
      <c r="C789" s="5" t="s">
        <v>117</v>
      </c>
      <c r="D789" s="8">
        <v>17.03</v>
      </c>
      <c r="E789" s="5" t="e">
        <f t="shared" si="12"/>
        <v>#REF!</v>
      </c>
    </row>
    <row r="790" spans="1:5" x14ac:dyDescent="0.25">
      <c r="A790" s="5">
        <v>37409</v>
      </c>
      <c r="B790" s="5" t="s">
        <v>808</v>
      </c>
      <c r="C790" s="5" t="s">
        <v>117</v>
      </c>
      <c r="D790" s="8">
        <v>16.75</v>
      </c>
      <c r="E790" s="5" t="e">
        <f t="shared" si="12"/>
        <v>#REF!</v>
      </c>
    </row>
    <row r="791" spans="1:5" x14ac:dyDescent="0.25">
      <c r="A791" s="5">
        <v>841</v>
      </c>
      <c r="B791" s="5" t="s">
        <v>809</v>
      </c>
      <c r="C791" s="5" t="s">
        <v>117</v>
      </c>
      <c r="D791" s="8">
        <v>17.3</v>
      </c>
      <c r="E791" s="5" t="e">
        <f t="shared" si="12"/>
        <v>#REF!</v>
      </c>
    </row>
    <row r="792" spans="1:5" x14ac:dyDescent="0.25">
      <c r="A792" s="5">
        <v>25005</v>
      </c>
      <c r="B792" s="5" t="s">
        <v>810</v>
      </c>
      <c r="C792" s="5" t="s">
        <v>117</v>
      </c>
      <c r="D792" s="8">
        <v>18.97</v>
      </c>
      <c r="E792" s="5" t="e">
        <f t="shared" si="12"/>
        <v>#REF!</v>
      </c>
    </row>
    <row r="793" spans="1:5" x14ac:dyDescent="0.25">
      <c r="A793" s="5">
        <v>25003</v>
      </c>
      <c r="B793" s="5" t="s">
        <v>811</v>
      </c>
      <c r="C793" s="5" t="s">
        <v>117</v>
      </c>
      <c r="D793" s="8">
        <v>20.260000000000002</v>
      </c>
      <c r="E793" s="5" t="e">
        <f t="shared" si="12"/>
        <v>#REF!</v>
      </c>
    </row>
    <row r="794" spans="1:5" x14ac:dyDescent="0.25">
      <c r="A794" s="5">
        <v>37410</v>
      </c>
      <c r="B794" s="5" t="s">
        <v>812</v>
      </c>
      <c r="C794" s="5" t="s">
        <v>117</v>
      </c>
      <c r="D794" s="8">
        <v>18.97</v>
      </c>
      <c r="E794" s="5" t="e">
        <f t="shared" si="12"/>
        <v>#REF!</v>
      </c>
    </row>
    <row r="795" spans="1:5" x14ac:dyDescent="0.25">
      <c r="A795" s="5">
        <v>842</v>
      </c>
      <c r="B795" s="5" t="s">
        <v>813</v>
      </c>
      <c r="C795" s="5" t="s">
        <v>117</v>
      </c>
      <c r="D795" s="8">
        <v>21.34</v>
      </c>
      <c r="E795" s="5" t="e">
        <f t="shared" si="12"/>
        <v>#REF!</v>
      </c>
    </row>
    <row r="796" spans="1:5" x14ac:dyDescent="0.25">
      <c r="A796" s="5">
        <v>862</v>
      </c>
      <c r="B796" s="5" t="s">
        <v>814</v>
      </c>
      <c r="C796" s="5" t="s">
        <v>48</v>
      </c>
      <c r="D796" s="8">
        <v>5.15</v>
      </c>
      <c r="E796" s="5" t="e">
        <f t="shared" si="12"/>
        <v>#REF!</v>
      </c>
    </row>
    <row r="797" spans="1:5" x14ac:dyDescent="0.25">
      <c r="A797" s="5">
        <v>866</v>
      </c>
      <c r="B797" s="5" t="s">
        <v>815</v>
      </c>
      <c r="C797" s="5" t="s">
        <v>48</v>
      </c>
      <c r="D797" s="8">
        <v>63.34</v>
      </c>
      <c r="E797" s="5" t="e">
        <f t="shared" si="12"/>
        <v>#REF!</v>
      </c>
    </row>
    <row r="798" spans="1:5" x14ac:dyDescent="0.25">
      <c r="A798" s="5">
        <v>892</v>
      </c>
      <c r="B798" s="5" t="s">
        <v>816</v>
      </c>
      <c r="C798" s="5" t="s">
        <v>48</v>
      </c>
      <c r="D798" s="8">
        <v>80.55</v>
      </c>
      <c r="E798" s="5" t="e">
        <f t="shared" si="12"/>
        <v>#REF!</v>
      </c>
    </row>
    <row r="799" spans="1:5" x14ac:dyDescent="0.25">
      <c r="A799" s="5">
        <v>857</v>
      </c>
      <c r="B799" s="5" t="s">
        <v>817</v>
      </c>
      <c r="C799" s="5" t="s">
        <v>48</v>
      </c>
      <c r="D799" s="8">
        <v>8.1999999999999993</v>
      </c>
      <c r="E799" s="5" t="e">
        <f t="shared" si="12"/>
        <v>#REF!</v>
      </c>
    </row>
    <row r="800" spans="1:5" x14ac:dyDescent="0.25">
      <c r="A800" s="5">
        <v>37404</v>
      </c>
      <c r="B800" s="5" t="s">
        <v>818</v>
      </c>
      <c r="C800" s="5" t="s">
        <v>48</v>
      </c>
      <c r="D800" s="8">
        <v>96.86</v>
      </c>
      <c r="E800" s="5" t="e">
        <f t="shared" si="12"/>
        <v>#REF!</v>
      </c>
    </row>
    <row r="801" spans="1:5" x14ac:dyDescent="0.25">
      <c r="A801" s="5">
        <v>868</v>
      </c>
      <c r="B801" s="5" t="s">
        <v>819</v>
      </c>
      <c r="C801" s="5" t="s">
        <v>48</v>
      </c>
      <c r="D801" s="8">
        <v>12.66</v>
      </c>
      <c r="E801" s="5" t="e">
        <f t="shared" si="12"/>
        <v>#REF!</v>
      </c>
    </row>
    <row r="802" spans="1:5" x14ac:dyDescent="0.25">
      <c r="A802" s="5">
        <v>870</v>
      </c>
      <c r="B802" s="5" t="s">
        <v>820</v>
      </c>
      <c r="C802" s="5" t="s">
        <v>48</v>
      </c>
      <c r="D802" s="8">
        <v>166.9</v>
      </c>
      <c r="E802" s="5" t="e">
        <f t="shared" si="12"/>
        <v>#REF!</v>
      </c>
    </row>
    <row r="803" spans="1:5" x14ac:dyDescent="0.25">
      <c r="A803" s="5">
        <v>863</v>
      </c>
      <c r="B803" s="5" t="s">
        <v>821</v>
      </c>
      <c r="C803" s="5" t="s">
        <v>48</v>
      </c>
      <c r="D803" s="8">
        <v>17.489999999999998</v>
      </c>
      <c r="E803" s="5" t="e">
        <f t="shared" si="12"/>
        <v>#REF!</v>
      </c>
    </row>
    <row r="804" spans="1:5" x14ac:dyDescent="0.25">
      <c r="A804" s="5">
        <v>867</v>
      </c>
      <c r="B804" s="5" t="s">
        <v>822</v>
      </c>
      <c r="C804" s="5" t="s">
        <v>48</v>
      </c>
      <c r="D804" s="8">
        <v>24.37</v>
      </c>
      <c r="E804" s="5" t="e">
        <f t="shared" si="12"/>
        <v>#REF!</v>
      </c>
    </row>
    <row r="805" spans="1:5" x14ac:dyDescent="0.25">
      <c r="A805" s="5">
        <v>891</v>
      </c>
      <c r="B805" s="5" t="s">
        <v>823</v>
      </c>
      <c r="C805" s="5" t="s">
        <v>48</v>
      </c>
      <c r="D805" s="8">
        <v>280.3</v>
      </c>
      <c r="E805" s="5" t="e">
        <f t="shared" si="12"/>
        <v>#REF!</v>
      </c>
    </row>
    <row r="806" spans="1:5" x14ac:dyDescent="0.25">
      <c r="A806" s="5">
        <v>864</v>
      </c>
      <c r="B806" s="5" t="s">
        <v>824</v>
      </c>
      <c r="C806" s="5" t="s">
        <v>48</v>
      </c>
      <c r="D806" s="8">
        <v>34.33</v>
      </c>
      <c r="E806" s="5" t="e">
        <f t="shared" si="12"/>
        <v>#REF!</v>
      </c>
    </row>
    <row r="807" spans="1:5" x14ac:dyDescent="0.25">
      <c r="A807" s="5">
        <v>865</v>
      </c>
      <c r="B807" s="5" t="s">
        <v>825</v>
      </c>
      <c r="C807" s="5" t="s">
        <v>48</v>
      </c>
      <c r="D807" s="8">
        <v>48.35</v>
      </c>
      <c r="E807" s="5" t="e">
        <f t="shared" si="12"/>
        <v>#REF!</v>
      </c>
    </row>
    <row r="808" spans="1:5" x14ac:dyDescent="0.25">
      <c r="A808" s="5">
        <v>1006</v>
      </c>
      <c r="B808" s="5" t="s">
        <v>826</v>
      </c>
      <c r="C808" s="5" t="s">
        <v>48</v>
      </c>
      <c r="D808" s="8">
        <v>72.45</v>
      </c>
      <c r="E808" s="5" t="e">
        <f t="shared" si="12"/>
        <v>#REF!</v>
      </c>
    </row>
    <row r="809" spans="1:5" x14ac:dyDescent="0.25">
      <c r="A809" s="5">
        <v>948</v>
      </c>
      <c r="B809" s="5" t="s">
        <v>827</v>
      </c>
      <c r="C809" s="5" t="s">
        <v>48</v>
      </c>
      <c r="D809" s="8">
        <v>25.13</v>
      </c>
      <c r="E809" s="5" t="e">
        <f t="shared" si="12"/>
        <v>#REF!</v>
      </c>
    </row>
    <row r="810" spans="1:5" x14ac:dyDescent="0.25">
      <c r="A810" s="5">
        <v>947</v>
      </c>
      <c r="B810" s="5" t="s">
        <v>828</v>
      </c>
      <c r="C810" s="5" t="s">
        <v>48</v>
      </c>
      <c r="D810" s="8">
        <v>25.56</v>
      </c>
      <c r="E810" s="5" t="e">
        <f t="shared" si="12"/>
        <v>#REF!</v>
      </c>
    </row>
    <row r="811" spans="1:5" x14ac:dyDescent="0.25">
      <c r="A811" s="5">
        <v>911</v>
      </c>
      <c r="B811" s="5" t="s">
        <v>829</v>
      </c>
      <c r="C811" s="5" t="s">
        <v>48</v>
      </c>
      <c r="D811" s="8">
        <v>37.18</v>
      </c>
      <c r="E811" s="5" t="e">
        <f t="shared" si="12"/>
        <v>#REF!</v>
      </c>
    </row>
    <row r="812" spans="1:5" x14ac:dyDescent="0.25">
      <c r="A812" s="5">
        <v>925</v>
      </c>
      <c r="B812" s="5" t="s">
        <v>830</v>
      </c>
      <c r="C812" s="5" t="s">
        <v>48</v>
      </c>
      <c r="D812" s="8">
        <v>34.36</v>
      </c>
      <c r="E812" s="5" t="e">
        <f t="shared" si="12"/>
        <v>#REF!</v>
      </c>
    </row>
    <row r="813" spans="1:5" x14ac:dyDescent="0.25">
      <c r="A813" s="5">
        <v>954</v>
      </c>
      <c r="B813" s="5" t="s">
        <v>831</v>
      </c>
      <c r="C813" s="5" t="s">
        <v>48</v>
      </c>
      <c r="D813" s="8">
        <v>37.96</v>
      </c>
      <c r="E813" s="5" t="e">
        <f t="shared" si="12"/>
        <v>#REF!</v>
      </c>
    </row>
    <row r="814" spans="1:5" x14ac:dyDescent="0.25">
      <c r="A814" s="5">
        <v>901</v>
      </c>
      <c r="B814" s="5" t="s">
        <v>832</v>
      </c>
      <c r="C814" s="5" t="s">
        <v>48</v>
      </c>
      <c r="D814" s="8">
        <v>40.630000000000003</v>
      </c>
      <c r="E814" s="5" t="e">
        <f t="shared" si="12"/>
        <v>#REF!</v>
      </c>
    </row>
    <row r="815" spans="1:5" x14ac:dyDescent="0.25">
      <c r="A815" s="5">
        <v>926</v>
      </c>
      <c r="B815" s="5" t="s">
        <v>833</v>
      </c>
      <c r="C815" s="5" t="s">
        <v>48</v>
      </c>
      <c r="D815" s="8">
        <v>42.94</v>
      </c>
      <c r="E815" s="5" t="e">
        <f t="shared" si="12"/>
        <v>#REF!</v>
      </c>
    </row>
    <row r="816" spans="1:5" x14ac:dyDescent="0.25">
      <c r="A816" s="5">
        <v>912</v>
      </c>
      <c r="B816" s="5" t="s">
        <v>834</v>
      </c>
      <c r="C816" s="5" t="s">
        <v>48</v>
      </c>
      <c r="D816" s="8">
        <v>43.2</v>
      </c>
      <c r="E816" s="5" t="e">
        <f t="shared" si="12"/>
        <v>#REF!</v>
      </c>
    </row>
    <row r="817" spans="1:5" x14ac:dyDescent="0.25">
      <c r="A817" s="5">
        <v>955</v>
      </c>
      <c r="B817" s="5" t="s">
        <v>835</v>
      </c>
      <c r="C817" s="5" t="s">
        <v>48</v>
      </c>
      <c r="D817" s="8">
        <v>51.56</v>
      </c>
      <c r="E817" s="5" t="e">
        <f t="shared" si="12"/>
        <v>#REF!</v>
      </c>
    </row>
    <row r="818" spans="1:5" x14ac:dyDescent="0.25">
      <c r="A818" s="5">
        <v>946</v>
      </c>
      <c r="B818" s="5" t="s">
        <v>836</v>
      </c>
      <c r="C818" s="5" t="s">
        <v>48</v>
      </c>
      <c r="D818" s="8">
        <v>57.97</v>
      </c>
      <c r="E818" s="5" t="e">
        <f t="shared" si="12"/>
        <v>#REF!</v>
      </c>
    </row>
    <row r="819" spans="1:5" x14ac:dyDescent="0.25">
      <c r="A819" s="5">
        <v>953</v>
      </c>
      <c r="B819" s="5" t="s">
        <v>837</v>
      </c>
      <c r="C819" s="5" t="s">
        <v>48</v>
      </c>
      <c r="D819" s="8">
        <v>52.75</v>
      </c>
      <c r="E819" s="5" t="e">
        <f t="shared" si="12"/>
        <v>#REF!</v>
      </c>
    </row>
    <row r="820" spans="1:5" x14ac:dyDescent="0.25">
      <c r="A820" s="5">
        <v>902</v>
      </c>
      <c r="B820" s="5" t="s">
        <v>838</v>
      </c>
      <c r="C820" s="5" t="s">
        <v>48</v>
      </c>
      <c r="D820" s="8">
        <v>64.13</v>
      </c>
      <c r="E820" s="5" t="e">
        <f t="shared" si="12"/>
        <v>#REF!</v>
      </c>
    </row>
    <row r="821" spans="1:5" x14ac:dyDescent="0.25">
      <c r="A821" s="5">
        <v>927</v>
      </c>
      <c r="B821" s="5" t="s">
        <v>839</v>
      </c>
      <c r="C821" s="5" t="s">
        <v>48</v>
      </c>
      <c r="D821" s="8">
        <v>62.16</v>
      </c>
      <c r="E821" s="5" t="e">
        <f t="shared" si="12"/>
        <v>#REF!</v>
      </c>
    </row>
    <row r="822" spans="1:5" x14ac:dyDescent="0.25">
      <c r="A822" s="5">
        <v>913</v>
      </c>
      <c r="B822" s="5" t="s">
        <v>840</v>
      </c>
      <c r="C822" s="5" t="s">
        <v>48</v>
      </c>
      <c r="D822" s="8">
        <v>69.38</v>
      </c>
      <c r="E822" s="5" t="e">
        <f t="shared" si="12"/>
        <v>#REF!</v>
      </c>
    </row>
    <row r="823" spans="1:5" x14ac:dyDescent="0.25">
      <c r="A823" s="5">
        <v>903</v>
      </c>
      <c r="B823" s="5" t="s">
        <v>841</v>
      </c>
      <c r="C823" s="5" t="s">
        <v>48</v>
      </c>
      <c r="D823" s="8">
        <v>78.52</v>
      </c>
      <c r="E823" s="5" t="e">
        <f t="shared" si="12"/>
        <v>#REF!</v>
      </c>
    </row>
    <row r="824" spans="1:5" x14ac:dyDescent="0.25">
      <c r="A824" s="5">
        <v>945</v>
      </c>
      <c r="B824" s="5" t="s">
        <v>842</v>
      </c>
      <c r="C824" s="5" t="s">
        <v>48</v>
      </c>
      <c r="D824" s="8">
        <v>83.06</v>
      </c>
      <c r="E824" s="5" t="e">
        <f t="shared" si="12"/>
        <v>#REF!</v>
      </c>
    </row>
    <row r="825" spans="1:5" x14ac:dyDescent="0.25">
      <c r="A825" s="5">
        <v>914</v>
      </c>
      <c r="B825" s="5" t="s">
        <v>843</v>
      </c>
      <c r="C825" s="5" t="s">
        <v>48</v>
      </c>
      <c r="D825" s="8">
        <v>85.09</v>
      </c>
      <c r="E825" s="5" t="e">
        <f t="shared" si="12"/>
        <v>#REF!</v>
      </c>
    </row>
    <row r="826" spans="1:5" x14ac:dyDescent="0.25">
      <c r="A826" s="5">
        <v>993</v>
      </c>
      <c r="B826" s="5" t="s">
        <v>844</v>
      </c>
      <c r="C826" s="5" t="s">
        <v>48</v>
      </c>
      <c r="D826" s="8">
        <v>1.56</v>
      </c>
      <c r="E826" s="5" t="e">
        <f t="shared" si="12"/>
        <v>#REF!</v>
      </c>
    </row>
    <row r="827" spans="1:5" x14ac:dyDescent="0.25">
      <c r="A827" s="5">
        <v>1020</v>
      </c>
      <c r="B827" s="5" t="s">
        <v>845</v>
      </c>
      <c r="C827" s="5" t="s">
        <v>48</v>
      </c>
      <c r="D827" s="8">
        <v>6.79</v>
      </c>
      <c r="E827" s="5" t="e">
        <f t="shared" si="12"/>
        <v>#REF!</v>
      </c>
    </row>
    <row r="828" spans="1:5" x14ac:dyDescent="0.25">
      <c r="A828" s="5">
        <v>1017</v>
      </c>
      <c r="B828" s="5" t="s">
        <v>846</v>
      </c>
      <c r="C828" s="5" t="s">
        <v>48</v>
      </c>
      <c r="D828" s="8">
        <v>74.64</v>
      </c>
      <c r="E828" s="5" t="e">
        <f t="shared" si="12"/>
        <v>#REF!</v>
      </c>
    </row>
    <row r="829" spans="1:5" x14ac:dyDescent="0.25">
      <c r="A829" s="5">
        <v>999</v>
      </c>
      <c r="B829" s="5" t="s">
        <v>847</v>
      </c>
      <c r="C829" s="5" t="s">
        <v>48</v>
      </c>
      <c r="D829" s="8">
        <v>92.48</v>
      </c>
      <c r="E829" s="5" t="e">
        <f t="shared" si="12"/>
        <v>#REF!</v>
      </c>
    </row>
    <row r="830" spans="1:5" x14ac:dyDescent="0.25">
      <c r="A830" s="5">
        <v>995</v>
      </c>
      <c r="B830" s="5" t="s">
        <v>848</v>
      </c>
      <c r="C830" s="5" t="s">
        <v>48</v>
      </c>
      <c r="D830" s="8">
        <v>10.42</v>
      </c>
      <c r="E830" s="5" t="e">
        <f t="shared" si="12"/>
        <v>#REF!</v>
      </c>
    </row>
    <row r="831" spans="1:5" x14ac:dyDescent="0.25">
      <c r="A831" s="5">
        <v>1000</v>
      </c>
      <c r="B831" s="5" t="s">
        <v>849</v>
      </c>
      <c r="C831" s="5" t="s">
        <v>48</v>
      </c>
      <c r="D831" s="8">
        <v>113.37</v>
      </c>
      <c r="E831" s="5" t="e">
        <f t="shared" si="12"/>
        <v>#REF!</v>
      </c>
    </row>
    <row r="832" spans="1:5" x14ac:dyDescent="0.25">
      <c r="A832" s="5">
        <v>1022</v>
      </c>
      <c r="B832" s="5" t="s">
        <v>850</v>
      </c>
      <c r="C832" s="5" t="s">
        <v>48</v>
      </c>
      <c r="D832" s="8">
        <v>2.16</v>
      </c>
      <c r="E832" s="5" t="e">
        <f t="shared" si="12"/>
        <v>#REF!</v>
      </c>
    </row>
    <row r="833" spans="1:5" x14ac:dyDescent="0.25">
      <c r="A833" s="5">
        <v>1015</v>
      </c>
      <c r="B833" s="5" t="s">
        <v>851</v>
      </c>
      <c r="C833" s="5" t="s">
        <v>48</v>
      </c>
      <c r="D833" s="8">
        <v>149.28</v>
      </c>
      <c r="E833" s="5" t="e">
        <f t="shared" si="12"/>
        <v>#REF!</v>
      </c>
    </row>
    <row r="834" spans="1:5" x14ac:dyDescent="0.25">
      <c r="A834" s="5">
        <v>996</v>
      </c>
      <c r="B834" s="5" t="s">
        <v>852</v>
      </c>
      <c r="C834" s="5" t="s">
        <v>48</v>
      </c>
      <c r="D834" s="8">
        <v>15.86</v>
      </c>
      <c r="E834" s="5" t="e">
        <f t="shared" si="12"/>
        <v>#REF!</v>
      </c>
    </row>
    <row r="835" spans="1:5" x14ac:dyDescent="0.25">
      <c r="A835" s="5">
        <v>1001</v>
      </c>
      <c r="B835" s="5" t="s">
        <v>853</v>
      </c>
      <c r="C835" s="5" t="s">
        <v>48</v>
      </c>
      <c r="D835" s="8">
        <v>186.82</v>
      </c>
      <c r="E835" s="5" t="e">
        <f t="shared" si="12"/>
        <v>#REF!</v>
      </c>
    </row>
    <row r="836" spans="1:5" x14ac:dyDescent="0.25">
      <c r="A836" s="5">
        <v>1019</v>
      </c>
      <c r="B836" s="5" t="s">
        <v>854</v>
      </c>
      <c r="C836" s="5" t="s">
        <v>48</v>
      </c>
      <c r="D836" s="8">
        <v>21.86</v>
      </c>
      <c r="E836" s="5" t="e">
        <f t="shared" si="12"/>
        <v>#REF!</v>
      </c>
    </row>
    <row r="837" spans="1:5" x14ac:dyDescent="0.25">
      <c r="A837" s="5">
        <v>1021</v>
      </c>
      <c r="B837" s="5" t="s">
        <v>855</v>
      </c>
      <c r="C837" s="5" t="s">
        <v>48</v>
      </c>
      <c r="D837" s="8">
        <v>3.1</v>
      </c>
      <c r="E837" s="5" t="e">
        <f t="shared" si="12"/>
        <v>#REF!</v>
      </c>
    </row>
    <row r="838" spans="1:5" x14ac:dyDescent="0.25">
      <c r="A838" s="5">
        <v>39249</v>
      </c>
      <c r="B838" s="5" t="s">
        <v>856</v>
      </c>
      <c r="C838" s="5" t="s">
        <v>48</v>
      </c>
      <c r="D838" s="8">
        <v>243.7</v>
      </c>
      <c r="E838" s="5" t="e">
        <f t="shared" si="12"/>
        <v>#REF!</v>
      </c>
    </row>
    <row r="839" spans="1:5" x14ac:dyDescent="0.25">
      <c r="A839" s="5">
        <v>1018</v>
      </c>
      <c r="B839" s="5" t="s">
        <v>857</v>
      </c>
      <c r="C839" s="5" t="s">
        <v>48</v>
      </c>
      <c r="D839" s="8">
        <v>31.16</v>
      </c>
      <c r="E839" s="5" t="e">
        <f t="shared" si="12"/>
        <v>#REF!</v>
      </c>
    </row>
    <row r="840" spans="1:5" x14ac:dyDescent="0.25">
      <c r="A840" s="5">
        <v>39250</v>
      </c>
      <c r="B840" s="5" t="s">
        <v>858</v>
      </c>
      <c r="C840" s="5" t="s">
        <v>48</v>
      </c>
      <c r="D840" s="8">
        <v>313.06</v>
      </c>
      <c r="E840" s="5" t="e">
        <f t="shared" si="12"/>
        <v>#REF!</v>
      </c>
    </row>
    <row r="841" spans="1:5" x14ac:dyDescent="0.25">
      <c r="A841" s="5">
        <v>994</v>
      </c>
      <c r="B841" s="5" t="s">
        <v>859</v>
      </c>
      <c r="C841" s="5" t="s">
        <v>48</v>
      </c>
      <c r="D841" s="8">
        <v>4.24</v>
      </c>
      <c r="E841" s="5" t="e">
        <f t="shared" ref="E841:E904" si="13">TRUNC(D841-(D841*$F$5),2)</f>
        <v>#REF!</v>
      </c>
    </row>
    <row r="842" spans="1:5" x14ac:dyDescent="0.25">
      <c r="A842" s="5">
        <v>977</v>
      </c>
      <c r="B842" s="5" t="s">
        <v>860</v>
      </c>
      <c r="C842" s="5" t="s">
        <v>48</v>
      </c>
      <c r="D842" s="8">
        <v>43.16</v>
      </c>
      <c r="E842" s="5" t="e">
        <f t="shared" si="13"/>
        <v>#REF!</v>
      </c>
    </row>
    <row r="843" spans="1:5" x14ac:dyDescent="0.25">
      <c r="A843" s="5">
        <v>998</v>
      </c>
      <c r="B843" s="5" t="s">
        <v>861</v>
      </c>
      <c r="C843" s="5" t="s">
        <v>48</v>
      </c>
      <c r="D843" s="8">
        <v>57.34</v>
      </c>
      <c r="E843" s="5" t="e">
        <f t="shared" si="13"/>
        <v>#REF!</v>
      </c>
    </row>
    <row r="844" spans="1:5" x14ac:dyDescent="0.25">
      <c r="A844" s="5">
        <v>39251</v>
      </c>
      <c r="B844" s="5" t="s">
        <v>862</v>
      </c>
      <c r="C844" s="5" t="s">
        <v>48</v>
      </c>
      <c r="D844" s="8">
        <v>0.41</v>
      </c>
      <c r="E844" s="5" t="e">
        <f t="shared" si="13"/>
        <v>#REF!</v>
      </c>
    </row>
    <row r="845" spans="1:5" x14ac:dyDescent="0.25">
      <c r="A845" s="5">
        <v>1011</v>
      </c>
      <c r="B845" s="5" t="s">
        <v>863</v>
      </c>
      <c r="C845" s="5" t="s">
        <v>48</v>
      </c>
      <c r="D845" s="8">
        <v>0.56999999999999995</v>
      </c>
      <c r="E845" s="5" t="e">
        <f t="shared" si="13"/>
        <v>#REF!</v>
      </c>
    </row>
    <row r="846" spans="1:5" x14ac:dyDescent="0.25">
      <c r="A846" s="5">
        <v>39252</v>
      </c>
      <c r="B846" s="5" t="s">
        <v>864</v>
      </c>
      <c r="C846" s="5" t="s">
        <v>48</v>
      </c>
      <c r="D846" s="8">
        <v>0.69</v>
      </c>
      <c r="E846" s="5" t="e">
        <f t="shared" si="13"/>
        <v>#REF!</v>
      </c>
    </row>
    <row r="847" spans="1:5" x14ac:dyDescent="0.25">
      <c r="A847" s="5">
        <v>1013</v>
      </c>
      <c r="B847" s="5" t="s">
        <v>865</v>
      </c>
      <c r="C847" s="5" t="s">
        <v>48</v>
      </c>
      <c r="D847" s="8">
        <v>0.91</v>
      </c>
      <c r="E847" s="5" t="e">
        <f t="shared" si="13"/>
        <v>#REF!</v>
      </c>
    </row>
    <row r="848" spans="1:5" x14ac:dyDescent="0.25">
      <c r="A848" s="5">
        <v>980</v>
      </c>
      <c r="B848" s="5" t="s">
        <v>866</v>
      </c>
      <c r="C848" s="5" t="s">
        <v>48</v>
      </c>
      <c r="D848" s="8">
        <v>6.23</v>
      </c>
      <c r="E848" s="5" t="e">
        <f t="shared" si="13"/>
        <v>#REF!</v>
      </c>
    </row>
    <row r="849" spans="1:5" x14ac:dyDescent="0.25">
      <c r="A849" s="5">
        <v>39237</v>
      </c>
      <c r="B849" s="5" t="s">
        <v>867</v>
      </c>
      <c r="C849" s="5" t="s">
        <v>48</v>
      </c>
      <c r="D849" s="8">
        <v>73.86</v>
      </c>
      <c r="E849" s="5" t="e">
        <f t="shared" si="13"/>
        <v>#REF!</v>
      </c>
    </row>
    <row r="850" spans="1:5" x14ac:dyDescent="0.25">
      <c r="A850" s="5">
        <v>39238</v>
      </c>
      <c r="B850" s="5" t="s">
        <v>868</v>
      </c>
      <c r="C850" s="5" t="s">
        <v>48</v>
      </c>
      <c r="D850" s="8">
        <v>92.21</v>
      </c>
      <c r="E850" s="5" t="e">
        <f t="shared" si="13"/>
        <v>#REF!</v>
      </c>
    </row>
    <row r="851" spans="1:5" x14ac:dyDescent="0.25">
      <c r="A851" s="5">
        <v>979</v>
      </c>
      <c r="B851" s="5" t="s">
        <v>869</v>
      </c>
      <c r="C851" s="5" t="s">
        <v>48</v>
      </c>
      <c r="D851" s="8">
        <v>9.6</v>
      </c>
      <c r="E851" s="5" t="e">
        <f t="shared" si="13"/>
        <v>#REF!</v>
      </c>
    </row>
    <row r="852" spans="1:5" x14ac:dyDescent="0.25">
      <c r="A852" s="5">
        <v>39239</v>
      </c>
      <c r="B852" s="5" t="s">
        <v>870</v>
      </c>
      <c r="C852" s="5" t="s">
        <v>48</v>
      </c>
      <c r="D852" s="8">
        <v>112.22</v>
      </c>
      <c r="E852" s="5" t="e">
        <f t="shared" si="13"/>
        <v>#REF!</v>
      </c>
    </row>
    <row r="853" spans="1:5" x14ac:dyDescent="0.25">
      <c r="A853" s="5">
        <v>1014</v>
      </c>
      <c r="B853" s="5" t="s">
        <v>871</v>
      </c>
      <c r="C853" s="5" t="s">
        <v>48</v>
      </c>
      <c r="D853" s="8">
        <v>1.45</v>
      </c>
      <c r="E853" s="5" t="e">
        <f t="shared" si="13"/>
        <v>#REF!</v>
      </c>
    </row>
    <row r="854" spans="1:5" x14ac:dyDescent="0.25">
      <c r="A854" s="5">
        <v>39240</v>
      </c>
      <c r="B854" s="5" t="s">
        <v>872</v>
      </c>
      <c r="C854" s="5" t="s">
        <v>48</v>
      </c>
      <c r="D854" s="8">
        <v>148.32</v>
      </c>
      <c r="E854" s="5" t="e">
        <f t="shared" si="13"/>
        <v>#REF!</v>
      </c>
    </row>
    <row r="855" spans="1:5" x14ac:dyDescent="0.25">
      <c r="A855" s="5">
        <v>39232</v>
      </c>
      <c r="B855" s="5" t="s">
        <v>873</v>
      </c>
      <c r="C855" s="5" t="s">
        <v>48</v>
      </c>
      <c r="D855" s="8">
        <v>15.4</v>
      </c>
      <c r="E855" s="5" t="e">
        <f t="shared" si="13"/>
        <v>#REF!</v>
      </c>
    </row>
    <row r="856" spans="1:5" x14ac:dyDescent="0.25">
      <c r="A856" s="5">
        <v>39233</v>
      </c>
      <c r="B856" s="5" t="s">
        <v>874</v>
      </c>
      <c r="C856" s="5" t="s">
        <v>48</v>
      </c>
      <c r="D856" s="8">
        <v>21.17</v>
      </c>
      <c r="E856" s="5" t="e">
        <f t="shared" si="13"/>
        <v>#REF!</v>
      </c>
    </row>
    <row r="857" spans="1:5" x14ac:dyDescent="0.25">
      <c r="A857" s="5">
        <v>981</v>
      </c>
      <c r="B857" s="5" t="s">
        <v>875</v>
      </c>
      <c r="C857" s="5" t="s">
        <v>48</v>
      </c>
      <c r="D857" s="8">
        <v>2.6</v>
      </c>
      <c r="E857" s="5" t="e">
        <f t="shared" si="13"/>
        <v>#REF!</v>
      </c>
    </row>
    <row r="858" spans="1:5" x14ac:dyDescent="0.25">
      <c r="A858" s="5">
        <v>39234</v>
      </c>
      <c r="B858" s="5" t="s">
        <v>876</v>
      </c>
      <c r="C858" s="5" t="s">
        <v>48</v>
      </c>
      <c r="D858" s="8">
        <v>31.07</v>
      </c>
      <c r="E858" s="5" t="e">
        <f t="shared" si="13"/>
        <v>#REF!</v>
      </c>
    </row>
    <row r="859" spans="1:5" x14ac:dyDescent="0.25">
      <c r="A859" s="5">
        <v>982</v>
      </c>
      <c r="B859" s="5" t="s">
        <v>877</v>
      </c>
      <c r="C859" s="5" t="s">
        <v>48</v>
      </c>
      <c r="D859" s="8">
        <v>3.64</v>
      </c>
      <c r="E859" s="5" t="e">
        <f t="shared" si="13"/>
        <v>#REF!</v>
      </c>
    </row>
    <row r="860" spans="1:5" x14ac:dyDescent="0.25">
      <c r="A860" s="5">
        <v>39235</v>
      </c>
      <c r="B860" s="5" t="s">
        <v>878</v>
      </c>
      <c r="C860" s="5" t="s">
        <v>48</v>
      </c>
      <c r="D860" s="8">
        <v>43.7</v>
      </c>
      <c r="E860" s="5" t="e">
        <f t="shared" si="13"/>
        <v>#REF!</v>
      </c>
    </row>
    <row r="861" spans="1:5" x14ac:dyDescent="0.25">
      <c r="A861" s="5">
        <v>39236</v>
      </c>
      <c r="B861" s="5" t="s">
        <v>879</v>
      </c>
      <c r="C861" s="5" t="s">
        <v>48</v>
      </c>
      <c r="D861" s="8">
        <v>57.3</v>
      </c>
      <c r="E861" s="5" t="e">
        <f t="shared" si="13"/>
        <v>#REF!</v>
      </c>
    </row>
    <row r="862" spans="1:5" x14ac:dyDescent="0.25">
      <c r="A862" s="5">
        <v>876</v>
      </c>
      <c r="B862" s="5" t="s">
        <v>880</v>
      </c>
      <c r="C862" s="5" t="s">
        <v>48</v>
      </c>
      <c r="D862" s="8">
        <v>147.9</v>
      </c>
      <c r="E862" s="5" t="e">
        <f t="shared" si="13"/>
        <v>#REF!</v>
      </c>
    </row>
    <row r="863" spans="1:5" x14ac:dyDescent="0.25">
      <c r="A863" s="5">
        <v>877</v>
      </c>
      <c r="B863" s="5" t="s">
        <v>881</v>
      </c>
      <c r="C863" s="5" t="s">
        <v>48</v>
      </c>
      <c r="D863" s="8">
        <v>173.88</v>
      </c>
      <c r="E863" s="5" t="e">
        <f t="shared" si="13"/>
        <v>#REF!</v>
      </c>
    </row>
    <row r="864" spans="1:5" x14ac:dyDescent="0.25">
      <c r="A864" s="5">
        <v>882</v>
      </c>
      <c r="B864" s="5" t="s">
        <v>882</v>
      </c>
      <c r="C864" s="5" t="s">
        <v>48</v>
      </c>
      <c r="D864" s="8">
        <v>189.47</v>
      </c>
      <c r="E864" s="5" t="e">
        <f t="shared" si="13"/>
        <v>#REF!</v>
      </c>
    </row>
    <row r="865" spans="1:5" x14ac:dyDescent="0.25">
      <c r="A865" s="5">
        <v>878</v>
      </c>
      <c r="B865" s="5" t="s">
        <v>883</v>
      </c>
      <c r="C865" s="5" t="s">
        <v>48</v>
      </c>
      <c r="D865" s="8">
        <v>235.55</v>
      </c>
      <c r="E865" s="5" t="e">
        <f t="shared" si="13"/>
        <v>#REF!</v>
      </c>
    </row>
    <row r="866" spans="1:5" x14ac:dyDescent="0.25">
      <c r="A866" s="5">
        <v>879</v>
      </c>
      <c r="B866" s="5" t="s">
        <v>884</v>
      </c>
      <c r="C866" s="5" t="s">
        <v>48</v>
      </c>
      <c r="D866" s="8">
        <v>277.64</v>
      </c>
      <c r="E866" s="5" t="e">
        <f t="shared" si="13"/>
        <v>#REF!</v>
      </c>
    </row>
    <row r="867" spans="1:5" x14ac:dyDescent="0.25">
      <c r="A867" s="5">
        <v>880</v>
      </c>
      <c r="B867" s="5" t="s">
        <v>885</v>
      </c>
      <c r="C867" s="5" t="s">
        <v>48</v>
      </c>
      <c r="D867" s="8">
        <v>326.67</v>
      </c>
      <c r="E867" s="5" t="e">
        <f t="shared" si="13"/>
        <v>#REF!</v>
      </c>
    </row>
    <row r="868" spans="1:5" x14ac:dyDescent="0.25">
      <c r="A868" s="5">
        <v>873</v>
      </c>
      <c r="B868" s="5" t="s">
        <v>886</v>
      </c>
      <c r="C868" s="5" t="s">
        <v>48</v>
      </c>
      <c r="D868" s="8">
        <v>99.33</v>
      </c>
      <c r="E868" s="5" t="e">
        <f t="shared" si="13"/>
        <v>#REF!</v>
      </c>
    </row>
    <row r="869" spans="1:5" x14ac:dyDescent="0.25">
      <c r="A869" s="5">
        <v>881</v>
      </c>
      <c r="B869" s="5" t="s">
        <v>887</v>
      </c>
      <c r="C869" s="5" t="s">
        <v>48</v>
      </c>
      <c r="D869" s="8">
        <v>446.5</v>
      </c>
      <c r="E869" s="5" t="e">
        <f t="shared" si="13"/>
        <v>#REF!</v>
      </c>
    </row>
    <row r="870" spans="1:5" x14ac:dyDescent="0.25">
      <c r="A870" s="5">
        <v>874</v>
      </c>
      <c r="B870" s="5" t="s">
        <v>888</v>
      </c>
      <c r="C870" s="5" t="s">
        <v>48</v>
      </c>
      <c r="D870" s="8">
        <v>117.88</v>
      </c>
      <c r="E870" s="5" t="e">
        <f t="shared" si="13"/>
        <v>#REF!</v>
      </c>
    </row>
    <row r="871" spans="1:5" x14ac:dyDescent="0.25">
      <c r="A871" s="5">
        <v>875</v>
      </c>
      <c r="B871" s="5" t="s">
        <v>889</v>
      </c>
      <c r="C871" s="5" t="s">
        <v>48</v>
      </c>
      <c r="D871" s="8">
        <v>140.63999999999999</v>
      </c>
      <c r="E871" s="5" t="e">
        <f t="shared" si="13"/>
        <v>#REF!</v>
      </c>
    </row>
    <row r="872" spans="1:5" x14ac:dyDescent="0.25">
      <c r="A872" s="5">
        <v>983</v>
      </c>
      <c r="B872" s="5" t="s">
        <v>890</v>
      </c>
      <c r="C872" s="5" t="s">
        <v>48</v>
      </c>
      <c r="D872" s="8">
        <v>0.88</v>
      </c>
      <c r="E872" s="5" t="e">
        <f t="shared" si="13"/>
        <v>#REF!</v>
      </c>
    </row>
    <row r="873" spans="1:5" x14ac:dyDescent="0.25">
      <c r="A873" s="5">
        <v>985</v>
      </c>
      <c r="B873" s="5" t="s">
        <v>891</v>
      </c>
      <c r="C873" s="5" t="s">
        <v>48</v>
      </c>
      <c r="D873" s="8">
        <v>6.6</v>
      </c>
      <c r="E873" s="5" t="e">
        <f t="shared" si="13"/>
        <v>#REF!</v>
      </c>
    </row>
    <row r="874" spans="1:5" x14ac:dyDescent="0.25">
      <c r="A874" s="5">
        <v>990</v>
      </c>
      <c r="B874" s="5" t="s">
        <v>892</v>
      </c>
      <c r="C874" s="5" t="s">
        <v>48</v>
      </c>
      <c r="D874" s="8">
        <v>90.41</v>
      </c>
      <c r="E874" s="5" t="e">
        <f t="shared" si="13"/>
        <v>#REF!</v>
      </c>
    </row>
    <row r="875" spans="1:5" x14ac:dyDescent="0.25">
      <c r="A875" s="5">
        <v>39241</v>
      </c>
      <c r="B875" s="5" t="s">
        <v>893</v>
      </c>
      <c r="C875" s="5" t="s">
        <v>48</v>
      </c>
      <c r="D875" s="8">
        <v>10.33</v>
      </c>
      <c r="E875" s="5" t="e">
        <f t="shared" si="13"/>
        <v>#REF!</v>
      </c>
    </row>
    <row r="876" spans="1:5" x14ac:dyDescent="0.25">
      <c r="A876" s="5">
        <v>1005</v>
      </c>
      <c r="B876" s="5" t="s">
        <v>894</v>
      </c>
      <c r="C876" s="5" t="s">
        <v>48</v>
      </c>
      <c r="D876" s="8">
        <v>110.97</v>
      </c>
      <c r="E876" s="5" t="e">
        <f t="shared" si="13"/>
        <v>#REF!</v>
      </c>
    </row>
    <row r="877" spans="1:5" x14ac:dyDescent="0.25">
      <c r="A877" s="5">
        <v>984</v>
      </c>
      <c r="B877" s="5" t="s">
        <v>895</v>
      </c>
      <c r="C877" s="5" t="s">
        <v>48</v>
      </c>
      <c r="D877" s="8">
        <v>2.2799999999999998</v>
      </c>
      <c r="E877" s="5" t="e">
        <f t="shared" si="13"/>
        <v>#REF!</v>
      </c>
    </row>
    <row r="878" spans="1:5" x14ac:dyDescent="0.25">
      <c r="A878" s="5">
        <v>991</v>
      </c>
      <c r="B878" s="5" t="s">
        <v>896</v>
      </c>
      <c r="C878" s="5" t="s">
        <v>48</v>
      </c>
      <c r="D878" s="8">
        <v>146.63</v>
      </c>
      <c r="E878" s="5" t="e">
        <f t="shared" si="13"/>
        <v>#REF!</v>
      </c>
    </row>
    <row r="879" spans="1:5" x14ac:dyDescent="0.25">
      <c r="A879" s="5">
        <v>986</v>
      </c>
      <c r="B879" s="5" t="s">
        <v>897</v>
      </c>
      <c r="C879" s="5" t="s">
        <v>48</v>
      </c>
      <c r="D879" s="8">
        <v>15.79</v>
      </c>
      <c r="E879" s="5" t="e">
        <f t="shared" si="13"/>
        <v>#REF!</v>
      </c>
    </row>
    <row r="880" spans="1:5" x14ac:dyDescent="0.25">
      <c r="A880" s="5">
        <v>1024</v>
      </c>
      <c r="B880" s="5" t="s">
        <v>898</v>
      </c>
      <c r="C880" s="5" t="s">
        <v>48</v>
      </c>
      <c r="D880" s="8">
        <v>181.48</v>
      </c>
      <c r="E880" s="5" t="e">
        <f t="shared" si="13"/>
        <v>#REF!</v>
      </c>
    </row>
    <row r="881" spans="1:5" x14ac:dyDescent="0.25">
      <c r="A881" s="5">
        <v>987</v>
      </c>
      <c r="B881" s="5" t="s">
        <v>899</v>
      </c>
      <c r="C881" s="5" t="s">
        <v>48</v>
      </c>
      <c r="D881" s="8">
        <v>21.46</v>
      </c>
      <c r="E881" s="5" t="e">
        <f t="shared" si="13"/>
        <v>#REF!</v>
      </c>
    </row>
    <row r="882" spans="1:5" x14ac:dyDescent="0.25">
      <c r="A882" s="5">
        <v>1003</v>
      </c>
      <c r="B882" s="5" t="s">
        <v>900</v>
      </c>
      <c r="C882" s="5" t="s">
        <v>48</v>
      </c>
      <c r="D882" s="8">
        <v>3.34</v>
      </c>
      <c r="E882" s="5" t="e">
        <f t="shared" si="13"/>
        <v>#REF!</v>
      </c>
    </row>
    <row r="883" spans="1:5" x14ac:dyDescent="0.25">
      <c r="A883" s="5">
        <v>992</v>
      </c>
      <c r="B883" s="5" t="s">
        <v>901</v>
      </c>
      <c r="C883" s="5" t="s">
        <v>48</v>
      </c>
      <c r="D883" s="8">
        <v>234.8</v>
      </c>
      <c r="E883" s="5" t="e">
        <f t="shared" si="13"/>
        <v>#REF!</v>
      </c>
    </row>
    <row r="884" spans="1:5" x14ac:dyDescent="0.25">
      <c r="A884" s="5">
        <v>1007</v>
      </c>
      <c r="B884" s="5" t="s">
        <v>902</v>
      </c>
      <c r="C884" s="5" t="s">
        <v>48</v>
      </c>
      <c r="D884" s="8">
        <v>30.45</v>
      </c>
      <c r="E884" s="5" t="e">
        <f t="shared" si="13"/>
        <v>#REF!</v>
      </c>
    </row>
    <row r="885" spans="1:5" x14ac:dyDescent="0.25">
      <c r="A885" s="5">
        <v>39242</v>
      </c>
      <c r="B885" s="5" t="s">
        <v>903</v>
      </c>
      <c r="C885" s="5" t="s">
        <v>48</v>
      </c>
      <c r="D885" s="8">
        <v>290.92</v>
      </c>
      <c r="E885" s="5" t="e">
        <f t="shared" si="13"/>
        <v>#REF!</v>
      </c>
    </row>
    <row r="886" spans="1:5" x14ac:dyDescent="0.25">
      <c r="A886" s="5">
        <v>1008</v>
      </c>
      <c r="B886" s="5" t="s">
        <v>904</v>
      </c>
      <c r="C886" s="5" t="s">
        <v>48</v>
      </c>
      <c r="D886" s="8">
        <v>3.79</v>
      </c>
      <c r="E886" s="5" t="e">
        <f t="shared" si="13"/>
        <v>#REF!</v>
      </c>
    </row>
    <row r="887" spans="1:5" x14ac:dyDescent="0.25">
      <c r="A887" s="5">
        <v>988</v>
      </c>
      <c r="B887" s="5" t="s">
        <v>905</v>
      </c>
      <c r="C887" s="5" t="s">
        <v>48</v>
      </c>
      <c r="D887" s="8">
        <v>42.06</v>
      </c>
      <c r="E887" s="5" t="e">
        <f t="shared" si="13"/>
        <v>#REF!</v>
      </c>
    </row>
    <row r="888" spans="1:5" x14ac:dyDescent="0.25">
      <c r="A888" s="5">
        <v>989</v>
      </c>
      <c r="B888" s="5" t="s">
        <v>906</v>
      </c>
      <c r="C888" s="5" t="s">
        <v>48</v>
      </c>
      <c r="D888" s="8">
        <v>56.97</v>
      </c>
      <c r="E888" s="5" t="e">
        <f t="shared" si="13"/>
        <v>#REF!</v>
      </c>
    </row>
    <row r="889" spans="1:5" x14ac:dyDescent="0.25">
      <c r="A889" s="5">
        <v>39598</v>
      </c>
      <c r="B889" s="5" t="s">
        <v>907</v>
      </c>
      <c r="C889" s="5" t="s">
        <v>48</v>
      </c>
      <c r="D889" s="8">
        <v>0.98</v>
      </c>
      <c r="E889" s="5" t="e">
        <f t="shared" si="13"/>
        <v>#REF!</v>
      </c>
    </row>
    <row r="890" spans="1:5" x14ac:dyDescent="0.25">
      <c r="A890" s="5">
        <v>39599</v>
      </c>
      <c r="B890" s="5" t="s">
        <v>908</v>
      </c>
      <c r="C890" s="5" t="s">
        <v>48</v>
      </c>
      <c r="D890" s="8">
        <v>1.47</v>
      </c>
      <c r="E890" s="5" t="e">
        <f t="shared" si="13"/>
        <v>#REF!</v>
      </c>
    </row>
    <row r="891" spans="1:5" x14ac:dyDescent="0.25">
      <c r="A891" s="5">
        <v>34602</v>
      </c>
      <c r="B891" s="5" t="s">
        <v>909</v>
      </c>
      <c r="C891" s="5" t="s">
        <v>48</v>
      </c>
      <c r="D891" s="8">
        <v>2.36</v>
      </c>
      <c r="E891" s="5" t="e">
        <f t="shared" si="13"/>
        <v>#REF!</v>
      </c>
    </row>
    <row r="892" spans="1:5" x14ac:dyDescent="0.25">
      <c r="A892" s="5">
        <v>34603</v>
      </c>
      <c r="B892" s="5" t="s">
        <v>910</v>
      </c>
      <c r="C892" s="5" t="s">
        <v>48</v>
      </c>
      <c r="D892" s="8">
        <v>11.38</v>
      </c>
      <c r="E892" s="5" t="e">
        <f t="shared" si="13"/>
        <v>#REF!</v>
      </c>
    </row>
    <row r="893" spans="1:5" x14ac:dyDescent="0.25">
      <c r="A893" s="5">
        <v>34607</v>
      </c>
      <c r="B893" s="5" t="s">
        <v>911</v>
      </c>
      <c r="C893" s="5" t="s">
        <v>48</v>
      </c>
      <c r="D893" s="8">
        <v>5.07</v>
      </c>
      <c r="E893" s="5" t="e">
        <f t="shared" si="13"/>
        <v>#REF!</v>
      </c>
    </row>
    <row r="894" spans="1:5" x14ac:dyDescent="0.25">
      <c r="A894" s="5">
        <v>34609</v>
      </c>
      <c r="B894" s="5" t="s">
        <v>912</v>
      </c>
      <c r="C894" s="5" t="s">
        <v>48</v>
      </c>
      <c r="D894" s="8">
        <v>7.61</v>
      </c>
      <c r="E894" s="5" t="e">
        <f t="shared" si="13"/>
        <v>#REF!</v>
      </c>
    </row>
    <row r="895" spans="1:5" x14ac:dyDescent="0.25">
      <c r="A895" s="5">
        <v>34618</v>
      </c>
      <c r="B895" s="5" t="s">
        <v>913</v>
      </c>
      <c r="C895" s="5" t="s">
        <v>48</v>
      </c>
      <c r="D895" s="8">
        <v>3.14</v>
      </c>
      <c r="E895" s="5" t="e">
        <f t="shared" si="13"/>
        <v>#REF!</v>
      </c>
    </row>
    <row r="896" spans="1:5" x14ac:dyDescent="0.25">
      <c r="A896" s="5">
        <v>34620</v>
      </c>
      <c r="B896" s="5" t="s">
        <v>914</v>
      </c>
      <c r="C896" s="5" t="s">
        <v>48</v>
      </c>
      <c r="D896" s="8">
        <v>15.71</v>
      </c>
      <c r="E896" s="5" t="e">
        <f t="shared" si="13"/>
        <v>#REF!</v>
      </c>
    </row>
    <row r="897" spans="1:5" x14ac:dyDescent="0.25">
      <c r="A897" s="5">
        <v>34621</v>
      </c>
      <c r="B897" s="5" t="s">
        <v>915</v>
      </c>
      <c r="C897" s="5" t="s">
        <v>48</v>
      </c>
      <c r="D897" s="8">
        <v>7.29</v>
      </c>
      <c r="E897" s="5" t="e">
        <f t="shared" si="13"/>
        <v>#REF!</v>
      </c>
    </row>
    <row r="898" spans="1:5" x14ac:dyDescent="0.25">
      <c r="A898" s="5">
        <v>34622</v>
      </c>
      <c r="B898" s="5" t="s">
        <v>916</v>
      </c>
      <c r="C898" s="5" t="s">
        <v>48</v>
      </c>
      <c r="D898" s="8">
        <v>10.32</v>
      </c>
      <c r="E898" s="5" t="e">
        <f t="shared" si="13"/>
        <v>#REF!</v>
      </c>
    </row>
    <row r="899" spans="1:5" x14ac:dyDescent="0.25">
      <c r="A899" s="5">
        <v>34624</v>
      </c>
      <c r="B899" s="5" t="s">
        <v>917</v>
      </c>
      <c r="C899" s="5" t="s">
        <v>48</v>
      </c>
      <c r="D899" s="8">
        <v>4.01</v>
      </c>
      <c r="E899" s="5" t="e">
        <f t="shared" si="13"/>
        <v>#REF!</v>
      </c>
    </row>
    <row r="900" spans="1:5" x14ac:dyDescent="0.25">
      <c r="A900" s="5">
        <v>34626</v>
      </c>
      <c r="B900" s="5" t="s">
        <v>918</v>
      </c>
      <c r="C900" s="5" t="s">
        <v>48</v>
      </c>
      <c r="D900" s="8">
        <v>21.6</v>
      </c>
      <c r="E900" s="5" t="e">
        <f t="shared" si="13"/>
        <v>#REF!</v>
      </c>
    </row>
    <row r="901" spans="1:5" x14ac:dyDescent="0.25">
      <c r="A901" s="5">
        <v>34627</v>
      </c>
      <c r="B901" s="5" t="s">
        <v>919</v>
      </c>
      <c r="C901" s="5" t="s">
        <v>48</v>
      </c>
      <c r="D901" s="8">
        <v>9.3000000000000007</v>
      </c>
      <c r="E901" s="5" t="e">
        <f t="shared" si="13"/>
        <v>#REF!</v>
      </c>
    </row>
    <row r="902" spans="1:5" x14ac:dyDescent="0.25">
      <c r="A902" s="5">
        <v>34629</v>
      </c>
      <c r="B902" s="5" t="s">
        <v>920</v>
      </c>
      <c r="C902" s="5" t="s">
        <v>48</v>
      </c>
      <c r="D902" s="8">
        <v>13.62</v>
      </c>
      <c r="E902" s="5" t="e">
        <f t="shared" si="13"/>
        <v>#REF!</v>
      </c>
    </row>
    <row r="903" spans="1:5" x14ac:dyDescent="0.25">
      <c r="A903" s="5">
        <v>39257</v>
      </c>
      <c r="B903" s="5" t="s">
        <v>921</v>
      </c>
      <c r="C903" s="5" t="s">
        <v>48</v>
      </c>
      <c r="D903" s="8">
        <v>3.98</v>
      </c>
      <c r="E903" s="5" t="e">
        <f t="shared" si="13"/>
        <v>#REF!</v>
      </c>
    </row>
    <row r="904" spans="1:5" x14ac:dyDescent="0.25">
      <c r="A904" s="5">
        <v>39261</v>
      </c>
      <c r="B904" s="5" t="s">
        <v>922</v>
      </c>
      <c r="C904" s="5" t="s">
        <v>48</v>
      </c>
      <c r="D904" s="8">
        <v>21.19</v>
      </c>
      <c r="E904" s="5" t="e">
        <f t="shared" si="13"/>
        <v>#REF!</v>
      </c>
    </row>
    <row r="905" spans="1:5" x14ac:dyDescent="0.25">
      <c r="A905" s="5">
        <v>39268</v>
      </c>
      <c r="B905" s="5" t="s">
        <v>923</v>
      </c>
      <c r="C905" s="5" t="s">
        <v>48</v>
      </c>
      <c r="D905" s="8">
        <v>244.54</v>
      </c>
      <c r="E905" s="5" t="e">
        <f t="shared" ref="E905:E968" si="14">TRUNC(D905-(D905*$F$5),2)</f>
        <v>#REF!</v>
      </c>
    </row>
    <row r="906" spans="1:5" x14ac:dyDescent="0.25">
      <c r="A906" s="5">
        <v>39262</v>
      </c>
      <c r="B906" s="5" t="s">
        <v>924</v>
      </c>
      <c r="C906" s="5" t="s">
        <v>48</v>
      </c>
      <c r="D906" s="8">
        <v>33.14</v>
      </c>
      <c r="E906" s="5" t="e">
        <f t="shared" si="14"/>
        <v>#REF!</v>
      </c>
    </row>
    <row r="907" spans="1:5" x14ac:dyDescent="0.25">
      <c r="A907" s="5">
        <v>39258</v>
      </c>
      <c r="B907" s="5" t="s">
        <v>925</v>
      </c>
      <c r="C907" s="5" t="s">
        <v>48</v>
      </c>
      <c r="D907" s="8">
        <v>5.89</v>
      </c>
      <c r="E907" s="5" t="e">
        <f t="shared" si="14"/>
        <v>#REF!</v>
      </c>
    </row>
    <row r="908" spans="1:5" x14ac:dyDescent="0.25">
      <c r="A908" s="5">
        <v>39263</v>
      </c>
      <c r="B908" s="5" t="s">
        <v>926</v>
      </c>
      <c r="C908" s="5" t="s">
        <v>48</v>
      </c>
      <c r="D908" s="8">
        <v>51.27</v>
      </c>
      <c r="E908" s="5" t="e">
        <f t="shared" si="14"/>
        <v>#REF!</v>
      </c>
    </row>
    <row r="909" spans="1:5" x14ac:dyDescent="0.25">
      <c r="A909" s="5">
        <v>39264</v>
      </c>
      <c r="B909" s="5" t="s">
        <v>927</v>
      </c>
      <c r="C909" s="5" t="s">
        <v>48</v>
      </c>
      <c r="D909" s="8">
        <v>69.430000000000007</v>
      </c>
      <c r="E909" s="5" t="e">
        <f t="shared" si="14"/>
        <v>#REF!</v>
      </c>
    </row>
    <row r="910" spans="1:5" x14ac:dyDescent="0.25">
      <c r="A910" s="5">
        <v>39259</v>
      </c>
      <c r="B910" s="5" t="s">
        <v>928</v>
      </c>
      <c r="C910" s="5" t="s">
        <v>48</v>
      </c>
      <c r="D910" s="8">
        <v>8.98</v>
      </c>
      <c r="E910" s="5" t="e">
        <f t="shared" si="14"/>
        <v>#REF!</v>
      </c>
    </row>
    <row r="911" spans="1:5" x14ac:dyDescent="0.25">
      <c r="A911" s="5">
        <v>39265</v>
      </c>
      <c r="B911" s="5" t="s">
        <v>929</v>
      </c>
      <c r="C911" s="5" t="s">
        <v>48</v>
      </c>
      <c r="D911" s="8">
        <v>102.27</v>
      </c>
      <c r="E911" s="5" t="e">
        <f t="shared" si="14"/>
        <v>#REF!</v>
      </c>
    </row>
    <row r="912" spans="1:5" x14ac:dyDescent="0.25">
      <c r="A912" s="5">
        <v>39260</v>
      </c>
      <c r="B912" s="5" t="s">
        <v>930</v>
      </c>
      <c r="C912" s="5" t="s">
        <v>48</v>
      </c>
      <c r="D912" s="8">
        <v>12.78</v>
      </c>
      <c r="E912" s="5" t="e">
        <f t="shared" si="14"/>
        <v>#REF!</v>
      </c>
    </row>
    <row r="913" spans="1:5" x14ac:dyDescent="0.25">
      <c r="A913" s="5">
        <v>39266</v>
      </c>
      <c r="B913" s="5" t="s">
        <v>931</v>
      </c>
      <c r="C913" s="5" t="s">
        <v>48</v>
      </c>
      <c r="D913" s="8">
        <v>143.51</v>
      </c>
      <c r="E913" s="5" t="e">
        <f t="shared" si="14"/>
        <v>#REF!</v>
      </c>
    </row>
    <row r="914" spans="1:5" x14ac:dyDescent="0.25">
      <c r="A914" s="5">
        <v>39267</v>
      </c>
      <c r="B914" s="5" t="s">
        <v>932</v>
      </c>
      <c r="C914" s="5" t="s">
        <v>48</v>
      </c>
      <c r="D914" s="8">
        <v>188.11</v>
      </c>
      <c r="E914" s="5" t="e">
        <f t="shared" si="14"/>
        <v>#REF!</v>
      </c>
    </row>
    <row r="915" spans="1:5" x14ac:dyDescent="0.25">
      <c r="A915" s="5">
        <v>11901</v>
      </c>
      <c r="B915" s="5" t="s">
        <v>933</v>
      </c>
      <c r="C915" s="5" t="s">
        <v>48</v>
      </c>
      <c r="D915" s="8">
        <v>0.39</v>
      </c>
      <c r="E915" s="5" t="e">
        <f t="shared" si="14"/>
        <v>#REF!</v>
      </c>
    </row>
    <row r="916" spans="1:5" x14ac:dyDescent="0.25">
      <c r="A916" s="5">
        <v>11902</v>
      </c>
      <c r="B916" s="5" t="s">
        <v>934</v>
      </c>
      <c r="C916" s="5" t="s">
        <v>48</v>
      </c>
      <c r="D916" s="8">
        <v>0.68</v>
      </c>
      <c r="E916" s="5" t="e">
        <f t="shared" si="14"/>
        <v>#REF!</v>
      </c>
    </row>
    <row r="917" spans="1:5" x14ac:dyDescent="0.25">
      <c r="A917" s="5">
        <v>11903</v>
      </c>
      <c r="B917" s="5" t="s">
        <v>935</v>
      </c>
      <c r="C917" s="5" t="s">
        <v>48</v>
      </c>
      <c r="D917" s="8">
        <v>1.05</v>
      </c>
      <c r="E917" s="5" t="e">
        <f t="shared" si="14"/>
        <v>#REF!</v>
      </c>
    </row>
    <row r="918" spans="1:5" x14ac:dyDescent="0.25">
      <c r="A918" s="5">
        <v>11904</v>
      </c>
      <c r="B918" s="5" t="s">
        <v>936</v>
      </c>
      <c r="C918" s="5" t="s">
        <v>48</v>
      </c>
      <c r="D918" s="8">
        <v>1.33</v>
      </c>
      <c r="E918" s="5" t="e">
        <f t="shared" si="14"/>
        <v>#REF!</v>
      </c>
    </row>
    <row r="919" spans="1:5" x14ac:dyDescent="0.25">
      <c r="A919" s="5">
        <v>11905</v>
      </c>
      <c r="B919" s="5" t="s">
        <v>937</v>
      </c>
      <c r="C919" s="5" t="s">
        <v>48</v>
      </c>
      <c r="D919" s="8">
        <v>1.8</v>
      </c>
      <c r="E919" s="5" t="e">
        <f t="shared" si="14"/>
        <v>#REF!</v>
      </c>
    </row>
    <row r="920" spans="1:5" x14ac:dyDescent="0.25">
      <c r="A920" s="5">
        <v>11906</v>
      </c>
      <c r="B920" s="5" t="s">
        <v>938</v>
      </c>
      <c r="C920" s="5" t="s">
        <v>48</v>
      </c>
      <c r="D920" s="8">
        <v>2.0699999999999998</v>
      </c>
      <c r="E920" s="5" t="e">
        <f t="shared" si="14"/>
        <v>#REF!</v>
      </c>
    </row>
    <row r="921" spans="1:5" x14ac:dyDescent="0.25">
      <c r="A921" s="5">
        <v>11919</v>
      </c>
      <c r="B921" s="5" t="s">
        <v>939</v>
      </c>
      <c r="C921" s="5" t="s">
        <v>48</v>
      </c>
      <c r="D921" s="8">
        <v>4.0599999999999996</v>
      </c>
      <c r="E921" s="5" t="e">
        <f t="shared" si="14"/>
        <v>#REF!</v>
      </c>
    </row>
    <row r="922" spans="1:5" x14ac:dyDescent="0.25">
      <c r="A922" s="5">
        <v>11920</v>
      </c>
      <c r="B922" s="5" t="s">
        <v>940</v>
      </c>
      <c r="C922" s="5" t="s">
        <v>48</v>
      </c>
      <c r="D922" s="8">
        <v>7.87</v>
      </c>
      <c r="E922" s="5" t="e">
        <f t="shared" si="14"/>
        <v>#REF!</v>
      </c>
    </row>
    <row r="923" spans="1:5" x14ac:dyDescent="0.25">
      <c r="A923" s="5">
        <v>11924</v>
      </c>
      <c r="B923" s="5" t="s">
        <v>941</v>
      </c>
      <c r="C923" s="5" t="s">
        <v>48</v>
      </c>
      <c r="D923" s="8">
        <v>76.53</v>
      </c>
      <c r="E923" s="5" t="e">
        <f t="shared" si="14"/>
        <v>#REF!</v>
      </c>
    </row>
    <row r="924" spans="1:5" x14ac:dyDescent="0.25">
      <c r="A924" s="5">
        <v>11921</v>
      </c>
      <c r="B924" s="5" t="s">
        <v>942</v>
      </c>
      <c r="C924" s="5" t="s">
        <v>48</v>
      </c>
      <c r="D924" s="8">
        <v>10.71</v>
      </c>
      <c r="E924" s="5" t="e">
        <f t="shared" si="14"/>
        <v>#REF!</v>
      </c>
    </row>
    <row r="925" spans="1:5" x14ac:dyDescent="0.25">
      <c r="A925" s="5">
        <v>11922</v>
      </c>
      <c r="B925" s="5" t="s">
        <v>943</v>
      </c>
      <c r="C925" s="5" t="s">
        <v>48</v>
      </c>
      <c r="D925" s="8">
        <v>19.02</v>
      </c>
      <c r="E925" s="5" t="e">
        <f t="shared" si="14"/>
        <v>#REF!</v>
      </c>
    </row>
    <row r="926" spans="1:5" x14ac:dyDescent="0.25">
      <c r="A926" s="5">
        <v>11923</v>
      </c>
      <c r="B926" s="5" t="s">
        <v>944</v>
      </c>
      <c r="C926" s="5" t="s">
        <v>48</v>
      </c>
      <c r="D926" s="8">
        <v>31.07</v>
      </c>
      <c r="E926" s="5" t="e">
        <f t="shared" si="14"/>
        <v>#REF!</v>
      </c>
    </row>
    <row r="927" spans="1:5" x14ac:dyDescent="0.25">
      <c r="A927" s="5">
        <v>11916</v>
      </c>
      <c r="B927" s="5" t="s">
        <v>945</v>
      </c>
      <c r="C927" s="5" t="s">
        <v>48</v>
      </c>
      <c r="D927" s="8">
        <v>5.27</v>
      </c>
      <c r="E927" s="5" t="e">
        <f t="shared" si="14"/>
        <v>#REF!</v>
      </c>
    </row>
    <row r="928" spans="1:5" x14ac:dyDescent="0.25">
      <c r="A928" s="5">
        <v>11914</v>
      </c>
      <c r="B928" s="5" t="s">
        <v>946</v>
      </c>
      <c r="C928" s="5" t="s">
        <v>48</v>
      </c>
      <c r="D928" s="8">
        <v>38.28</v>
      </c>
      <c r="E928" s="5" t="e">
        <f t="shared" si="14"/>
        <v>#REF!</v>
      </c>
    </row>
    <row r="929" spans="1:5" x14ac:dyDescent="0.25">
      <c r="A929" s="5">
        <v>11917</v>
      </c>
      <c r="B929" s="5" t="s">
        <v>947</v>
      </c>
      <c r="C929" s="5" t="s">
        <v>48</v>
      </c>
      <c r="D929" s="8">
        <v>9.17</v>
      </c>
      <c r="E929" s="5" t="e">
        <f t="shared" si="14"/>
        <v>#REF!</v>
      </c>
    </row>
    <row r="930" spans="1:5" x14ac:dyDescent="0.25">
      <c r="A930" s="5">
        <v>11918</v>
      </c>
      <c r="B930" s="5" t="s">
        <v>948</v>
      </c>
      <c r="C930" s="5" t="s">
        <v>48</v>
      </c>
      <c r="D930" s="8">
        <v>12.45</v>
      </c>
      <c r="E930" s="5" t="e">
        <f t="shared" si="14"/>
        <v>#REF!</v>
      </c>
    </row>
    <row r="931" spans="1:5" x14ac:dyDescent="0.25">
      <c r="A931" s="5">
        <v>37734</v>
      </c>
      <c r="B931" s="5" t="s">
        <v>949</v>
      </c>
      <c r="C931" s="5" t="s">
        <v>14</v>
      </c>
      <c r="D931" s="9">
        <v>45253.13</v>
      </c>
      <c r="E931" s="5" t="e">
        <f t="shared" si="14"/>
        <v>#REF!</v>
      </c>
    </row>
    <row r="932" spans="1:5" x14ac:dyDescent="0.25">
      <c r="A932" s="5">
        <v>42251</v>
      </c>
      <c r="B932" s="5" t="s">
        <v>950</v>
      </c>
      <c r="C932" s="5" t="s">
        <v>14</v>
      </c>
      <c r="D932" s="9">
        <v>51387.69</v>
      </c>
      <c r="E932" s="5" t="e">
        <f t="shared" si="14"/>
        <v>#REF!</v>
      </c>
    </row>
    <row r="933" spans="1:5" x14ac:dyDescent="0.25">
      <c r="A933" s="5">
        <v>37733</v>
      </c>
      <c r="B933" s="5" t="s">
        <v>951</v>
      </c>
      <c r="C933" s="5" t="s">
        <v>14</v>
      </c>
      <c r="D933" s="9">
        <v>33930.620000000003</v>
      </c>
      <c r="E933" s="5" t="e">
        <f t="shared" si="14"/>
        <v>#REF!</v>
      </c>
    </row>
    <row r="934" spans="1:5" x14ac:dyDescent="0.25">
      <c r="A934" s="5">
        <v>37735</v>
      </c>
      <c r="B934" s="5" t="s">
        <v>952</v>
      </c>
      <c r="C934" s="5" t="s">
        <v>14</v>
      </c>
      <c r="D934" s="9">
        <v>40886.400000000001</v>
      </c>
      <c r="E934" s="5" t="e">
        <f t="shared" si="14"/>
        <v>#REF!</v>
      </c>
    </row>
    <row r="935" spans="1:5" x14ac:dyDescent="0.25">
      <c r="A935" s="5">
        <v>5090</v>
      </c>
      <c r="B935" s="5" t="s">
        <v>953</v>
      </c>
      <c r="C935" s="5" t="s">
        <v>14</v>
      </c>
      <c r="D935" s="8">
        <v>15.5</v>
      </c>
      <c r="E935" s="5" t="e">
        <f t="shared" si="14"/>
        <v>#REF!</v>
      </c>
    </row>
    <row r="936" spans="1:5" x14ac:dyDescent="0.25">
      <c r="A936" s="5">
        <v>5085</v>
      </c>
      <c r="B936" s="5" t="s">
        <v>954</v>
      </c>
      <c r="C936" s="5" t="s">
        <v>14</v>
      </c>
      <c r="D936" s="8">
        <v>17.28</v>
      </c>
      <c r="E936" s="5" t="e">
        <f t="shared" si="14"/>
        <v>#REF!</v>
      </c>
    </row>
    <row r="937" spans="1:5" x14ac:dyDescent="0.25">
      <c r="A937" s="5">
        <v>38374</v>
      </c>
      <c r="B937" s="5" t="s">
        <v>955</v>
      </c>
      <c r="C937" s="5" t="s">
        <v>14</v>
      </c>
      <c r="D937" s="8">
        <v>841.07</v>
      </c>
      <c r="E937" s="5" t="e">
        <f t="shared" si="14"/>
        <v>#REF!</v>
      </c>
    </row>
    <row r="938" spans="1:5" x14ac:dyDescent="0.25">
      <c r="A938" s="5">
        <v>20212</v>
      </c>
      <c r="B938" s="5" t="s">
        <v>956</v>
      </c>
      <c r="C938" s="5" t="s">
        <v>48</v>
      </c>
      <c r="D938" s="8">
        <v>12.61</v>
      </c>
      <c r="E938" s="5" t="e">
        <f t="shared" si="14"/>
        <v>#REF!</v>
      </c>
    </row>
    <row r="939" spans="1:5" x14ac:dyDescent="0.25">
      <c r="A939" s="5">
        <v>4430</v>
      </c>
      <c r="B939" s="5" t="s">
        <v>957</v>
      </c>
      <c r="C939" s="5" t="s">
        <v>48</v>
      </c>
      <c r="D939" s="8">
        <v>8</v>
      </c>
      <c r="E939" s="5" t="e">
        <f t="shared" si="14"/>
        <v>#REF!</v>
      </c>
    </row>
    <row r="940" spans="1:5" x14ac:dyDescent="0.25">
      <c r="A940" s="5">
        <v>4400</v>
      </c>
      <c r="B940" s="5" t="s">
        <v>958</v>
      </c>
      <c r="C940" s="5" t="s">
        <v>48</v>
      </c>
      <c r="D940" s="8">
        <v>10.1</v>
      </c>
      <c r="E940" s="5" t="e">
        <f t="shared" si="14"/>
        <v>#REF!</v>
      </c>
    </row>
    <row r="941" spans="1:5" x14ac:dyDescent="0.25">
      <c r="A941" s="5">
        <v>4500</v>
      </c>
      <c r="B941" s="5" t="s">
        <v>959</v>
      </c>
      <c r="C941" s="5" t="s">
        <v>48</v>
      </c>
      <c r="D941" s="8">
        <v>19.25</v>
      </c>
      <c r="E941" s="5" t="e">
        <f t="shared" si="14"/>
        <v>#REF!</v>
      </c>
    </row>
    <row r="942" spans="1:5" x14ac:dyDescent="0.25">
      <c r="A942" s="5">
        <v>4513</v>
      </c>
      <c r="B942" s="5" t="s">
        <v>960</v>
      </c>
      <c r="C942" s="5" t="s">
        <v>48</v>
      </c>
      <c r="D942" s="8">
        <v>5.16</v>
      </c>
      <c r="E942" s="5" t="e">
        <f t="shared" si="14"/>
        <v>#REF!</v>
      </c>
    </row>
    <row r="943" spans="1:5" x14ac:dyDescent="0.25">
      <c r="A943" s="5">
        <v>4496</v>
      </c>
      <c r="B943" s="5" t="s">
        <v>961</v>
      </c>
      <c r="C943" s="5" t="s">
        <v>48</v>
      </c>
      <c r="D943" s="8">
        <v>5.42</v>
      </c>
      <c r="E943" s="5" t="e">
        <f t="shared" si="14"/>
        <v>#REF!</v>
      </c>
    </row>
    <row r="944" spans="1:5" x14ac:dyDescent="0.25">
      <c r="A944" s="5">
        <v>11871</v>
      </c>
      <c r="B944" s="5" t="s">
        <v>962</v>
      </c>
      <c r="C944" s="5" t="s">
        <v>14</v>
      </c>
      <c r="D944" s="8">
        <v>264</v>
      </c>
      <c r="E944" s="5" t="e">
        <f t="shared" si="14"/>
        <v>#REF!</v>
      </c>
    </row>
    <row r="945" spans="1:5" x14ac:dyDescent="0.25">
      <c r="A945" s="5">
        <v>34636</v>
      </c>
      <c r="B945" s="5" t="s">
        <v>963</v>
      </c>
      <c r="C945" s="5" t="s">
        <v>14</v>
      </c>
      <c r="D945" s="8">
        <v>307.5</v>
      </c>
      <c r="E945" s="5" t="e">
        <f t="shared" si="14"/>
        <v>#REF!</v>
      </c>
    </row>
    <row r="946" spans="1:5" x14ac:dyDescent="0.25">
      <c r="A946" s="5">
        <v>34639</v>
      </c>
      <c r="B946" s="5" t="s">
        <v>964</v>
      </c>
      <c r="C946" s="5" t="s">
        <v>14</v>
      </c>
      <c r="D946" s="8">
        <v>624.53</v>
      </c>
      <c r="E946" s="5" t="e">
        <f t="shared" si="14"/>
        <v>#REF!</v>
      </c>
    </row>
    <row r="947" spans="1:5" x14ac:dyDescent="0.25">
      <c r="A947" s="5">
        <v>34640</v>
      </c>
      <c r="B947" s="5" t="s">
        <v>965</v>
      </c>
      <c r="C947" s="5" t="s">
        <v>14</v>
      </c>
      <c r="D947" s="8">
        <v>701.51</v>
      </c>
      <c r="E947" s="5" t="e">
        <f t="shared" si="14"/>
        <v>#REF!</v>
      </c>
    </row>
    <row r="948" spans="1:5" x14ac:dyDescent="0.25">
      <c r="A948" s="5">
        <v>34637</v>
      </c>
      <c r="B948" s="5" t="s">
        <v>966</v>
      </c>
      <c r="C948" s="5" t="s">
        <v>14</v>
      </c>
      <c r="D948" s="8">
        <v>176.55</v>
      </c>
      <c r="E948" s="5" t="e">
        <f t="shared" si="14"/>
        <v>#REF!</v>
      </c>
    </row>
    <row r="949" spans="1:5" x14ac:dyDescent="0.25">
      <c r="A949" s="5">
        <v>34638</v>
      </c>
      <c r="B949" s="5" t="s">
        <v>967</v>
      </c>
      <c r="C949" s="5" t="s">
        <v>14</v>
      </c>
      <c r="D949" s="8">
        <v>302.76</v>
      </c>
      <c r="E949" s="5" t="e">
        <f t="shared" si="14"/>
        <v>#REF!</v>
      </c>
    </row>
    <row r="950" spans="1:5" x14ac:dyDescent="0.25">
      <c r="A950" s="5">
        <v>11868</v>
      </c>
      <c r="B950" s="5" t="s">
        <v>968</v>
      </c>
      <c r="C950" s="5" t="s">
        <v>14</v>
      </c>
      <c r="D950" s="8">
        <v>362.83</v>
      </c>
      <c r="E950" s="5" t="e">
        <f t="shared" si="14"/>
        <v>#REF!</v>
      </c>
    </row>
    <row r="951" spans="1:5" x14ac:dyDescent="0.25">
      <c r="A951" s="5">
        <v>37106</v>
      </c>
      <c r="B951" s="5" t="s">
        <v>969</v>
      </c>
      <c r="C951" s="5" t="s">
        <v>14</v>
      </c>
      <c r="D951" s="9">
        <v>3504.54</v>
      </c>
      <c r="E951" s="5" t="e">
        <f t="shared" si="14"/>
        <v>#REF!</v>
      </c>
    </row>
    <row r="952" spans="1:5" x14ac:dyDescent="0.25">
      <c r="A952" s="5">
        <v>11869</v>
      </c>
      <c r="B952" s="5" t="s">
        <v>970</v>
      </c>
      <c r="C952" s="5" t="s">
        <v>14</v>
      </c>
      <c r="D952" s="8">
        <v>588.69000000000005</v>
      </c>
      <c r="E952" s="5" t="e">
        <f t="shared" si="14"/>
        <v>#REF!</v>
      </c>
    </row>
    <row r="953" spans="1:5" x14ac:dyDescent="0.25">
      <c r="A953" s="5">
        <v>37104</v>
      </c>
      <c r="B953" s="5" t="s">
        <v>971</v>
      </c>
      <c r="C953" s="5" t="s">
        <v>14</v>
      </c>
      <c r="D953" s="8">
        <v>758.85</v>
      </c>
      <c r="E953" s="5" t="e">
        <f t="shared" si="14"/>
        <v>#REF!</v>
      </c>
    </row>
    <row r="954" spans="1:5" x14ac:dyDescent="0.25">
      <c r="A954" s="5">
        <v>37105</v>
      </c>
      <c r="B954" s="5" t="s">
        <v>972</v>
      </c>
      <c r="C954" s="5" t="s">
        <v>14</v>
      </c>
      <c r="D954" s="9">
        <v>1690.09</v>
      </c>
      <c r="E954" s="5" t="e">
        <f t="shared" si="14"/>
        <v>#REF!</v>
      </c>
    </row>
    <row r="955" spans="1:5" x14ac:dyDescent="0.25">
      <c r="A955" s="5">
        <v>43094</v>
      </c>
      <c r="B955" s="5" t="s">
        <v>973</v>
      </c>
      <c r="C955" s="5" t="s">
        <v>14</v>
      </c>
      <c r="D955" s="8">
        <v>186.86</v>
      </c>
      <c r="E955" s="5" t="e">
        <f t="shared" si="14"/>
        <v>#REF!</v>
      </c>
    </row>
    <row r="956" spans="1:5" x14ac:dyDescent="0.25">
      <c r="A956" s="5">
        <v>43093</v>
      </c>
      <c r="B956" s="5" t="s">
        <v>974</v>
      </c>
      <c r="C956" s="5" t="s">
        <v>14</v>
      </c>
      <c r="D956" s="8">
        <v>198.58</v>
      </c>
      <c r="E956" s="5" t="e">
        <f t="shared" si="14"/>
        <v>#REF!</v>
      </c>
    </row>
    <row r="957" spans="1:5" x14ac:dyDescent="0.25">
      <c r="A957" s="5">
        <v>1030</v>
      </c>
      <c r="B957" s="5" t="s">
        <v>975</v>
      </c>
      <c r="C957" s="5" t="s">
        <v>14</v>
      </c>
      <c r="D957" s="8">
        <v>29.9</v>
      </c>
      <c r="E957" s="5" t="e">
        <f t="shared" si="14"/>
        <v>#REF!</v>
      </c>
    </row>
    <row r="958" spans="1:5" x14ac:dyDescent="0.25">
      <c r="A958" s="5">
        <v>11694</v>
      </c>
      <c r="B958" s="5" t="s">
        <v>976</v>
      </c>
      <c r="C958" s="5" t="s">
        <v>14</v>
      </c>
      <c r="D958" s="8">
        <v>660.94</v>
      </c>
      <c r="E958" s="5" t="e">
        <f t="shared" si="14"/>
        <v>#REF!</v>
      </c>
    </row>
    <row r="959" spans="1:5" x14ac:dyDescent="0.25">
      <c r="A959" s="5">
        <v>35277</v>
      </c>
      <c r="B959" s="5" t="s">
        <v>977</v>
      </c>
      <c r="C959" s="5" t="s">
        <v>14</v>
      </c>
      <c r="D959" s="8">
        <v>299.29000000000002</v>
      </c>
      <c r="E959" s="5" t="e">
        <f t="shared" si="14"/>
        <v>#REF!</v>
      </c>
    </row>
    <row r="960" spans="1:5" x14ac:dyDescent="0.25">
      <c r="A960" s="5">
        <v>10521</v>
      </c>
      <c r="B960" s="5" t="s">
        <v>978</v>
      </c>
      <c r="C960" s="5" t="s">
        <v>14</v>
      </c>
      <c r="D960" s="8">
        <v>279.2</v>
      </c>
      <c r="E960" s="5" t="e">
        <f t="shared" si="14"/>
        <v>#REF!</v>
      </c>
    </row>
    <row r="961" spans="1:5" x14ac:dyDescent="0.25">
      <c r="A961" s="5">
        <v>10885</v>
      </c>
      <c r="B961" s="5" t="s">
        <v>979</v>
      </c>
      <c r="C961" s="5" t="s">
        <v>14</v>
      </c>
      <c r="D961" s="8">
        <v>353.16</v>
      </c>
      <c r="E961" s="5" t="e">
        <f t="shared" si="14"/>
        <v>#REF!</v>
      </c>
    </row>
    <row r="962" spans="1:5" x14ac:dyDescent="0.25">
      <c r="A962" s="5">
        <v>20962</v>
      </c>
      <c r="B962" s="5" t="s">
        <v>980</v>
      </c>
      <c r="C962" s="5" t="s">
        <v>14</v>
      </c>
      <c r="D962" s="8">
        <v>292.5</v>
      </c>
      <c r="E962" s="5" t="e">
        <f t="shared" si="14"/>
        <v>#REF!</v>
      </c>
    </row>
    <row r="963" spans="1:5" x14ac:dyDescent="0.25">
      <c r="A963" s="5">
        <v>20963</v>
      </c>
      <c r="B963" s="5" t="s">
        <v>981</v>
      </c>
      <c r="C963" s="5" t="s">
        <v>14</v>
      </c>
      <c r="D963" s="8">
        <v>357.31</v>
      </c>
      <c r="E963" s="5" t="e">
        <f t="shared" si="14"/>
        <v>#REF!</v>
      </c>
    </row>
    <row r="964" spans="1:5" x14ac:dyDescent="0.25">
      <c r="A964" s="5">
        <v>2555</v>
      </c>
      <c r="B964" s="5" t="s">
        <v>982</v>
      </c>
      <c r="C964" s="5" t="s">
        <v>14</v>
      </c>
      <c r="D964" s="8">
        <v>0.88</v>
      </c>
      <c r="E964" s="5" t="e">
        <f t="shared" si="14"/>
        <v>#REF!</v>
      </c>
    </row>
    <row r="965" spans="1:5" x14ac:dyDescent="0.25">
      <c r="A965" s="5">
        <v>2556</v>
      </c>
      <c r="B965" s="5" t="s">
        <v>983</v>
      </c>
      <c r="C965" s="5" t="s">
        <v>14</v>
      </c>
      <c r="D965" s="8">
        <v>0.91</v>
      </c>
      <c r="E965" s="5" t="e">
        <f t="shared" si="14"/>
        <v>#REF!</v>
      </c>
    </row>
    <row r="966" spans="1:5" x14ac:dyDescent="0.25">
      <c r="A966" s="5">
        <v>2557</v>
      </c>
      <c r="B966" s="5" t="s">
        <v>984</v>
      </c>
      <c r="C966" s="5" t="s">
        <v>14</v>
      </c>
      <c r="D966" s="8">
        <v>1.93</v>
      </c>
      <c r="E966" s="5" t="e">
        <f t="shared" si="14"/>
        <v>#REF!</v>
      </c>
    </row>
    <row r="967" spans="1:5" x14ac:dyDescent="0.25">
      <c r="A967" s="5">
        <v>10569</v>
      </c>
      <c r="B967" s="5" t="s">
        <v>985</v>
      </c>
      <c r="C967" s="5" t="s">
        <v>14</v>
      </c>
      <c r="D967" s="8">
        <v>1.93</v>
      </c>
      <c r="E967" s="5" t="e">
        <f t="shared" si="14"/>
        <v>#REF!</v>
      </c>
    </row>
    <row r="968" spans="1:5" x14ac:dyDescent="0.25">
      <c r="A968" s="5">
        <v>39810</v>
      </c>
      <c r="B968" s="5" t="s">
        <v>986</v>
      </c>
      <c r="C968" s="5" t="s">
        <v>14</v>
      </c>
      <c r="D968" s="8">
        <v>25.21</v>
      </c>
      <c r="E968" s="5" t="e">
        <f t="shared" si="14"/>
        <v>#REF!</v>
      </c>
    </row>
    <row r="969" spans="1:5" x14ac:dyDescent="0.25">
      <c r="A969" s="5">
        <v>39811</v>
      </c>
      <c r="B969" s="5" t="s">
        <v>987</v>
      </c>
      <c r="C969" s="5" t="s">
        <v>14</v>
      </c>
      <c r="D969" s="8">
        <v>30.84</v>
      </c>
      <c r="E969" s="5" t="e">
        <f t="shared" ref="E969:E1032" si="15">TRUNC(D969-(D969*$F$5),2)</f>
        <v>#REF!</v>
      </c>
    </row>
    <row r="970" spans="1:5" x14ac:dyDescent="0.25">
      <c r="A970" s="5">
        <v>39812</v>
      </c>
      <c r="B970" s="5" t="s">
        <v>988</v>
      </c>
      <c r="C970" s="5" t="s">
        <v>14</v>
      </c>
      <c r="D970" s="8">
        <v>50.72</v>
      </c>
      <c r="E970" s="5" t="e">
        <f t="shared" si="15"/>
        <v>#REF!</v>
      </c>
    </row>
    <row r="971" spans="1:5" x14ac:dyDescent="0.25">
      <c r="A971" s="5">
        <v>43096</v>
      </c>
      <c r="B971" s="5" t="s">
        <v>989</v>
      </c>
      <c r="C971" s="5" t="s">
        <v>14</v>
      </c>
      <c r="D971" s="8">
        <v>168.12</v>
      </c>
      <c r="E971" s="5" t="e">
        <f t="shared" si="15"/>
        <v>#REF!</v>
      </c>
    </row>
    <row r="972" spans="1:5" x14ac:dyDescent="0.25">
      <c r="A972" s="5">
        <v>43102</v>
      </c>
      <c r="B972" s="5" t="s">
        <v>990</v>
      </c>
      <c r="C972" s="5" t="s">
        <v>14</v>
      </c>
      <c r="D972" s="8">
        <v>102.22</v>
      </c>
      <c r="E972" s="5" t="e">
        <f t="shared" si="15"/>
        <v>#REF!</v>
      </c>
    </row>
    <row r="973" spans="1:5" x14ac:dyDescent="0.25">
      <c r="A973" s="5">
        <v>43103</v>
      </c>
      <c r="B973" s="5" t="s">
        <v>991</v>
      </c>
      <c r="C973" s="5" t="s">
        <v>14</v>
      </c>
      <c r="D973" s="8">
        <v>150.53</v>
      </c>
      <c r="E973" s="5" t="e">
        <f t="shared" si="15"/>
        <v>#REF!</v>
      </c>
    </row>
    <row r="974" spans="1:5" x14ac:dyDescent="0.25">
      <c r="A974" s="5">
        <v>43098</v>
      </c>
      <c r="B974" s="5" t="s">
        <v>992</v>
      </c>
      <c r="C974" s="5" t="s">
        <v>14</v>
      </c>
      <c r="D974" s="8">
        <v>56.94</v>
      </c>
      <c r="E974" s="5" t="e">
        <f t="shared" si="15"/>
        <v>#REF!</v>
      </c>
    </row>
    <row r="975" spans="1:5" x14ac:dyDescent="0.25">
      <c r="A975" s="5">
        <v>43097</v>
      </c>
      <c r="B975" s="5" t="s">
        <v>993</v>
      </c>
      <c r="C975" s="5" t="s">
        <v>14</v>
      </c>
      <c r="D975" s="8">
        <v>33.729999999999997</v>
      </c>
      <c r="E975" s="5" t="e">
        <f t="shared" si="15"/>
        <v>#REF!</v>
      </c>
    </row>
    <row r="976" spans="1:5" x14ac:dyDescent="0.25">
      <c r="A976" s="5">
        <v>43104</v>
      </c>
      <c r="B976" s="5" t="s">
        <v>994</v>
      </c>
      <c r="C976" s="5" t="s">
        <v>14</v>
      </c>
      <c r="D976" s="8">
        <v>399.09</v>
      </c>
      <c r="E976" s="5" t="e">
        <f t="shared" si="15"/>
        <v>#REF!</v>
      </c>
    </row>
    <row r="977" spans="1:5" x14ac:dyDescent="0.25">
      <c r="A977" s="5">
        <v>39771</v>
      </c>
      <c r="B977" s="5" t="s">
        <v>995</v>
      </c>
      <c r="C977" s="5" t="s">
        <v>14</v>
      </c>
      <c r="D977" s="8">
        <v>18.600000000000001</v>
      </c>
      <c r="E977" s="5" t="e">
        <f t="shared" si="15"/>
        <v>#REF!</v>
      </c>
    </row>
    <row r="978" spans="1:5" x14ac:dyDescent="0.25">
      <c r="A978" s="5">
        <v>39772</v>
      </c>
      <c r="B978" s="5" t="s">
        <v>996</v>
      </c>
      <c r="C978" s="5" t="s">
        <v>14</v>
      </c>
      <c r="D978" s="8">
        <v>36.56</v>
      </c>
      <c r="E978" s="5" t="e">
        <f t="shared" si="15"/>
        <v>#REF!</v>
      </c>
    </row>
    <row r="979" spans="1:5" x14ac:dyDescent="0.25">
      <c r="A979" s="5">
        <v>39773</v>
      </c>
      <c r="B979" s="5" t="s">
        <v>997</v>
      </c>
      <c r="C979" s="5" t="s">
        <v>14</v>
      </c>
      <c r="D979" s="8">
        <v>58.77</v>
      </c>
      <c r="E979" s="5" t="e">
        <f t="shared" si="15"/>
        <v>#REF!</v>
      </c>
    </row>
    <row r="980" spans="1:5" x14ac:dyDescent="0.25">
      <c r="A980" s="5">
        <v>39774</v>
      </c>
      <c r="B980" s="5" t="s">
        <v>998</v>
      </c>
      <c r="C980" s="5" t="s">
        <v>14</v>
      </c>
      <c r="D980" s="8">
        <v>87.9</v>
      </c>
      <c r="E980" s="5" t="e">
        <f t="shared" si="15"/>
        <v>#REF!</v>
      </c>
    </row>
    <row r="981" spans="1:5" x14ac:dyDescent="0.25">
      <c r="A981" s="5">
        <v>39775</v>
      </c>
      <c r="B981" s="5" t="s">
        <v>999</v>
      </c>
      <c r="C981" s="5" t="s">
        <v>14</v>
      </c>
      <c r="D981" s="8">
        <v>117.32</v>
      </c>
      <c r="E981" s="5" t="e">
        <f t="shared" si="15"/>
        <v>#REF!</v>
      </c>
    </row>
    <row r="982" spans="1:5" x14ac:dyDescent="0.25">
      <c r="A982" s="5">
        <v>39776</v>
      </c>
      <c r="B982" s="5" t="s">
        <v>1000</v>
      </c>
      <c r="C982" s="5" t="s">
        <v>14</v>
      </c>
      <c r="D982" s="8">
        <v>141.79</v>
      </c>
      <c r="E982" s="5" t="e">
        <f t="shared" si="15"/>
        <v>#REF!</v>
      </c>
    </row>
    <row r="983" spans="1:5" x14ac:dyDescent="0.25">
      <c r="A983" s="5">
        <v>39777</v>
      </c>
      <c r="B983" s="5" t="s">
        <v>1001</v>
      </c>
      <c r="C983" s="5" t="s">
        <v>14</v>
      </c>
      <c r="D983" s="8">
        <v>179.71</v>
      </c>
      <c r="E983" s="5" t="e">
        <f t="shared" si="15"/>
        <v>#REF!</v>
      </c>
    </row>
    <row r="984" spans="1:5" x14ac:dyDescent="0.25">
      <c r="A984" s="5">
        <v>20254</v>
      </c>
      <c r="B984" s="5" t="s">
        <v>1002</v>
      </c>
      <c r="C984" s="5" t="s">
        <v>14</v>
      </c>
      <c r="D984" s="8">
        <v>13.04</v>
      </c>
      <c r="E984" s="5" t="e">
        <f t="shared" si="15"/>
        <v>#REF!</v>
      </c>
    </row>
    <row r="985" spans="1:5" x14ac:dyDescent="0.25">
      <c r="A985" s="5">
        <v>20253</v>
      </c>
      <c r="B985" s="5" t="s">
        <v>1003</v>
      </c>
      <c r="C985" s="5" t="s">
        <v>14</v>
      </c>
      <c r="D985" s="8">
        <v>42.83</v>
      </c>
      <c r="E985" s="5" t="e">
        <f t="shared" si="15"/>
        <v>#REF!</v>
      </c>
    </row>
    <row r="986" spans="1:5" x14ac:dyDescent="0.25">
      <c r="A986" s="5">
        <v>11247</v>
      </c>
      <c r="B986" s="5" t="s">
        <v>1004</v>
      </c>
      <c r="C986" s="5" t="s">
        <v>14</v>
      </c>
      <c r="D986" s="8">
        <v>823.61</v>
      </c>
      <c r="E986" s="5" t="e">
        <f t="shared" si="15"/>
        <v>#REF!</v>
      </c>
    </row>
    <row r="987" spans="1:5" x14ac:dyDescent="0.25">
      <c r="A987" s="5">
        <v>11250</v>
      </c>
      <c r="B987" s="5" t="s">
        <v>1005</v>
      </c>
      <c r="C987" s="5" t="s">
        <v>14</v>
      </c>
      <c r="D987" s="8">
        <v>35.46</v>
      </c>
      <c r="E987" s="5" t="e">
        <f t="shared" si="15"/>
        <v>#REF!</v>
      </c>
    </row>
    <row r="988" spans="1:5" x14ac:dyDescent="0.25">
      <c r="A988" s="5">
        <v>11249</v>
      </c>
      <c r="B988" s="5" t="s">
        <v>1006</v>
      </c>
      <c r="C988" s="5" t="s">
        <v>14</v>
      </c>
      <c r="D988" s="9">
        <v>1608.81</v>
      </c>
      <c r="E988" s="5" t="e">
        <f t="shared" si="15"/>
        <v>#REF!</v>
      </c>
    </row>
    <row r="989" spans="1:5" x14ac:dyDescent="0.25">
      <c r="A989" s="5">
        <v>11251</v>
      </c>
      <c r="B989" s="5" t="s">
        <v>1007</v>
      </c>
      <c r="C989" s="5" t="s">
        <v>14</v>
      </c>
      <c r="D989" s="8">
        <v>78.540000000000006</v>
      </c>
      <c r="E989" s="5" t="e">
        <f t="shared" si="15"/>
        <v>#REF!</v>
      </c>
    </row>
    <row r="990" spans="1:5" x14ac:dyDescent="0.25">
      <c r="A990" s="5">
        <v>11253</v>
      </c>
      <c r="B990" s="5" t="s">
        <v>1008</v>
      </c>
      <c r="C990" s="5" t="s">
        <v>14</v>
      </c>
      <c r="D990" s="8">
        <v>130.15</v>
      </c>
      <c r="E990" s="5" t="e">
        <f t="shared" si="15"/>
        <v>#REF!</v>
      </c>
    </row>
    <row r="991" spans="1:5" x14ac:dyDescent="0.25">
      <c r="A991" s="5">
        <v>11255</v>
      </c>
      <c r="B991" s="5" t="s">
        <v>1009</v>
      </c>
      <c r="C991" s="5" t="s">
        <v>14</v>
      </c>
      <c r="D991" s="8">
        <v>194.57</v>
      </c>
      <c r="E991" s="5" t="e">
        <f t="shared" si="15"/>
        <v>#REF!</v>
      </c>
    </row>
    <row r="992" spans="1:5" x14ac:dyDescent="0.25">
      <c r="A992" s="5">
        <v>14055</v>
      </c>
      <c r="B992" s="5" t="s">
        <v>1010</v>
      </c>
      <c r="C992" s="5" t="s">
        <v>14</v>
      </c>
      <c r="D992" s="8">
        <v>391.41</v>
      </c>
      <c r="E992" s="5" t="e">
        <f t="shared" si="15"/>
        <v>#REF!</v>
      </c>
    </row>
    <row r="993" spans="1:5" x14ac:dyDescent="0.25">
      <c r="A993" s="5">
        <v>11256</v>
      </c>
      <c r="B993" s="5" t="s">
        <v>1011</v>
      </c>
      <c r="C993" s="5" t="s">
        <v>14</v>
      </c>
      <c r="D993" s="8">
        <v>243.72</v>
      </c>
      <c r="E993" s="5" t="e">
        <f t="shared" si="15"/>
        <v>#REF!</v>
      </c>
    </row>
    <row r="994" spans="1:5" x14ac:dyDescent="0.25">
      <c r="A994" s="5">
        <v>1872</v>
      </c>
      <c r="B994" s="5" t="s">
        <v>1012</v>
      </c>
      <c r="C994" s="5" t="s">
        <v>14</v>
      </c>
      <c r="D994" s="8">
        <v>1.25</v>
      </c>
      <c r="E994" s="5" t="e">
        <f t="shared" si="15"/>
        <v>#REF!</v>
      </c>
    </row>
    <row r="995" spans="1:5" x14ac:dyDescent="0.25">
      <c r="A995" s="5">
        <v>1873</v>
      </c>
      <c r="B995" s="5" t="s">
        <v>1013</v>
      </c>
      <c r="C995" s="5" t="s">
        <v>14</v>
      </c>
      <c r="D995" s="8">
        <v>2.48</v>
      </c>
      <c r="E995" s="5" t="e">
        <f t="shared" si="15"/>
        <v>#REF!</v>
      </c>
    </row>
    <row r="996" spans="1:5" x14ac:dyDescent="0.25">
      <c r="A996" s="5">
        <v>39693</v>
      </c>
      <c r="B996" s="5" t="s">
        <v>1014</v>
      </c>
      <c r="C996" s="5" t="s">
        <v>14</v>
      </c>
      <c r="D996" s="9">
        <v>1530.69</v>
      </c>
      <c r="E996" s="5" t="e">
        <f t="shared" si="15"/>
        <v>#REF!</v>
      </c>
    </row>
    <row r="997" spans="1:5" x14ac:dyDescent="0.25">
      <c r="A997" s="5">
        <v>39692</v>
      </c>
      <c r="B997" s="5" t="s">
        <v>1015</v>
      </c>
      <c r="C997" s="5" t="s">
        <v>14</v>
      </c>
      <c r="D997" s="8">
        <v>489.78</v>
      </c>
      <c r="E997" s="5" t="e">
        <f t="shared" si="15"/>
        <v>#REF!</v>
      </c>
    </row>
    <row r="998" spans="1:5" x14ac:dyDescent="0.25">
      <c r="A998" s="5">
        <v>3280</v>
      </c>
      <c r="B998" s="5" t="s">
        <v>1016</v>
      </c>
      <c r="C998" s="5" t="s">
        <v>14</v>
      </c>
      <c r="D998" s="8">
        <v>112.67</v>
      </c>
      <c r="E998" s="5" t="e">
        <f t="shared" si="15"/>
        <v>#REF!</v>
      </c>
    </row>
    <row r="999" spans="1:5" x14ac:dyDescent="0.25">
      <c r="A999" s="5">
        <v>11881</v>
      </c>
      <c r="B999" s="5" t="s">
        <v>1017</v>
      </c>
      <c r="C999" s="5" t="s">
        <v>14</v>
      </c>
      <c r="D999" s="8">
        <v>52.33</v>
      </c>
      <c r="E999" s="5" t="e">
        <f t="shared" si="15"/>
        <v>#REF!</v>
      </c>
    </row>
    <row r="1000" spans="1:5" x14ac:dyDescent="0.25">
      <c r="A1000" s="5">
        <v>34641</v>
      </c>
      <c r="B1000" s="5" t="s">
        <v>1018</v>
      </c>
      <c r="C1000" s="5" t="s">
        <v>14</v>
      </c>
      <c r="D1000" s="8">
        <v>42.2</v>
      </c>
      <c r="E1000" s="5" t="e">
        <f t="shared" si="15"/>
        <v>#REF!</v>
      </c>
    </row>
    <row r="1001" spans="1:5" x14ac:dyDescent="0.25">
      <c r="A1001" s="5">
        <v>34643</v>
      </c>
      <c r="B1001" s="5" t="s">
        <v>1019</v>
      </c>
      <c r="C1001" s="5" t="s">
        <v>14</v>
      </c>
      <c r="D1001" s="8">
        <v>9.68</v>
      </c>
      <c r="E1001" s="5" t="e">
        <f t="shared" si="15"/>
        <v>#REF!</v>
      </c>
    </row>
    <row r="1002" spans="1:5" x14ac:dyDescent="0.25">
      <c r="A1002" s="5">
        <v>3278</v>
      </c>
      <c r="B1002" s="5" t="s">
        <v>1020</v>
      </c>
      <c r="C1002" s="5" t="s">
        <v>14</v>
      </c>
      <c r="D1002" s="8">
        <v>59.08</v>
      </c>
      <c r="E1002" s="5" t="e">
        <f t="shared" si="15"/>
        <v>#REF!</v>
      </c>
    </row>
    <row r="1003" spans="1:5" x14ac:dyDescent="0.25">
      <c r="A1003" s="5">
        <v>3279</v>
      </c>
      <c r="B1003" s="5" t="s">
        <v>1021</v>
      </c>
      <c r="C1003" s="5" t="s">
        <v>14</v>
      </c>
      <c r="D1003" s="8">
        <v>97.48</v>
      </c>
      <c r="E1003" s="5" t="e">
        <f t="shared" si="15"/>
        <v>#REF!</v>
      </c>
    </row>
    <row r="1004" spans="1:5" x14ac:dyDescent="0.25">
      <c r="A1004" s="5">
        <v>1062</v>
      </c>
      <c r="B1004" s="5" t="s">
        <v>1022</v>
      </c>
      <c r="C1004" s="5" t="s">
        <v>14</v>
      </c>
      <c r="D1004" s="8">
        <v>155.22</v>
      </c>
      <c r="E1004" s="5" t="e">
        <f t="shared" si="15"/>
        <v>#REF!</v>
      </c>
    </row>
    <row r="1005" spans="1:5" x14ac:dyDescent="0.25">
      <c r="A1005" s="5">
        <v>39686</v>
      </c>
      <c r="B1005" s="5" t="s">
        <v>1023</v>
      </c>
      <c r="C1005" s="5" t="s">
        <v>14</v>
      </c>
      <c r="D1005" s="8">
        <v>251.33</v>
      </c>
      <c r="E1005" s="5" t="e">
        <f t="shared" si="15"/>
        <v>#REF!</v>
      </c>
    </row>
    <row r="1006" spans="1:5" x14ac:dyDescent="0.25">
      <c r="A1006" s="5">
        <v>43095</v>
      </c>
      <c r="B1006" s="5" t="s">
        <v>1024</v>
      </c>
      <c r="C1006" s="5" t="s">
        <v>14</v>
      </c>
      <c r="D1006" s="8">
        <v>110.78</v>
      </c>
      <c r="E1006" s="5" t="e">
        <f t="shared" si="15"/>
        <v>#REF!</v>
      </c>
    </row>
    <row r="1007" spans="1:5" x14ac:dyDescent="0.25">
      <c r="A1007" s="5">
        <v>1871</v>
      </c>
      <c r="B1007" s="5" t="s">
        <v>1025</v>
      </c>
      <c r="C1007" s="5" t="s">
        <v>14</v>
      </c>
      <c r="D1007" s="8">
        <v>2.23</v>
      </c>
      <c r="E1007" s="5" t="e">
        <f t="shared" si="15"/>
        <v>#REF!</v>
      </c>
    </row>
    <row r="1008" spans="1:5" x14ac:dyDescent="0.25">
      <c r="A1008" s="5">
        <v>12001</v>
      </c>
      <c r="B1008" s="5" t="s">
        <v>1026</v>
      </c>
      <c r="C1008" s="5" t="s">
        <v>14</v>
      </c>
      <c r="D1008" s="8">
        <v>3.23</v>
      </c>
      <c r="E1008" s="5" t="e">
        <f t="shared" si="15"/>
        <v>#REF!</v>
      </c>
    </row>
    <row r="1009" spans="1:5" x14ac:dyDescent="0.25">
      <c r="A1009" s="5">
        <v>11882</v>
      </c>
      <c r="B1009" s="5" t="s">
        <v>1027</v>
      </c>
      <c r="C1009" s="5" t="s">
        <v>14</v>
      </c>
      <c r="D1009" s="8">
        <v>59.08</v>
      </c>
      <c r="E1009" s="5" t="e">
        <f t="shared" si="15"/>
        <v>#REF!</v>
      </c>
    </row>
    <row r="1010" spans="1:5" x14ac:dyDescent="0.25">
      <c r="A1010" s="5">
        <v>1068</v>
      </c>
      <c r="B1010" s="5" t="s">
        <v>1028</v>
      </c>
      <c r="C1010" s="5" t="s">
        <v>14</v>
      </c>
      <c r="D1010" s="9">
        <v>1023.85</v>
      </c>
      <c r="E1010" s="5" t="e">
        <f t="shared" si="15"/>
        <v>#REF!</v>
      </c>
    </row>
    <row r="1011" spans="1:5" x14ac:dyDescent="0.25">
      <c r="A1011" s="5">
        <v>39690</v>
      </c>
      <c r="B1011" s="5" t="s">
        <v>1029</v>
      </c>
      <c r="C1011" s="5" t="s">
        <v>14</v>
      </c>
      <c r="D1011" s="9">
        <v>1717.68</v>
      </c>
      <c r="E1011" s="5" t="e">
        <f t="shared" si="15"/>
        <v>#REF!</v>
      </c>
    </row>
    <row r="1012" spans="1:5" x14ac:dyDescent="0.25">
      <c r="A1012" s="5">
        <v>39691</v>
      </c>
      <c r="B1012" s="5" t="s">
        <v>1030</v>
      </c>
      <c r="C1012" s="5" t="s">
        <v>14</v>
      </c>
      <c r="D1012" s="9">
        <v>2160.36</v>
      </c>
      <c r="E1012" s="5" t="e">
        <f t="shared" si="15"/>
        <v>#REF!</v>
      </c>
    </row>
    <row r="1013" spans="1:5" x14ac:dyDescent="0.25">
      <c r="A1013" s="5">
        <v>39808</v>
      </c>
      <c r="B1013" s="5" t="s">
        <v>1031</v>
      </c>
      <c r="C1013" s="5" t="s">
        <v>14</v>
      </c>
      <c r="D1013" s="8">
        <v>57.83</v>
      </c>
      <c r="E1013" s="5" t="e">
        <f t="shared" si="15"/>
        <v>#REF!</v>
      </c>
    </row>
    <row r="1014" spans="1:5" x14ac:dyDescent="0.25">
      <c r="A1014" s="5">
        <v>39809</v>
      </c>
      <c r="B1014" s="5" t="s">
        <v>1032</v>
      </c>
      <c r="C1014" s="5" t="s">
        <v>14</v>
      </c>
      <c r="D1014" s="8">
        <v>137.18</v>
      </c>
      <c r="E1014" s="5" t="e">
        <f t="shared" si="15"/>
        <v>#REF!</v>
      </c>
    </row>
    <row r="1015" spans="1:5" x14ac:dyDescent="0.25">
      <c r="A1015" s="5">
        <v>11713</v>
      </c>
      <c r="B1015" s="5" t="s">
        <v>1033</v>
      </c>
      <c r="C1015" s="5" t="s">
        <v>14</v>
      </c>
      <c r="D1015" s="8">
        <v>21.02</v>
      </c>
      <c r="E1015" s="5" t="e">
        <f t="shared" si="15"/>
        <v>#REF!</v>
      </c>
    </row>
    <row r="1016" spans="1:5" x14ac:dyDescent="0.25">
      <c r="A1016" s="5">
        <v>11716</v>
      </c>
      <c r="B1016" s="5" t="s">
        <v>1034</v>
      </c>
      <c r="C1016" s="5" t="s">
        <v>14</v>
      </c>
      <c r="D1016" s="8">
        <v>8.98</v>
      </c>
      <c r="E1016" s="5" t="e">
        <f t="shared" si="15"/>
        <v>#REF!</v>
      </c>
    </row>
    <row r="1017" spans="1:5" x14ac:dyDescent="0.25">
      <c r="A1017" s="5">
        <v>5103</v>
      </c>
      <c r="B1017" s="5" t="s">
        <v>1035</v>
      </c>
      <c r="C1017" s="5" t="s">
        <v>14</v>
      </c>
      <c r="D1017" s="8">
        <v>9.1</v>
      </c>
      <c r="E1017" s="5" t="e">
        <f t="shared" si="15"/>
        <v>#REF!</v>
      </c>
    </row>
    <row r="1018" spans="1:5" x14ac:dyDescent="0.25">
      <c r="A1018" s="5">
        <v>11712</v>
      </c>
      <c r="B1018" s="5" t="s">
        <v>1036</v>
      </c>
      <c r="C1018" s="5" t="s">
        <v>14</v>
      </c>
      <c r="D1018" s="8">
        <v>21.2</v>
      </c>
      <c r="E1018" s="5" t="e">
        <f t="shared" si="15"/>
        <v>#REF!</v>
      </c>
    </row>
    <row r="1019" spans="1:5" x14ac:dyDescent="0.25">
      <c r="A1019" s="5">
        <v>11717</v>
      </c>
      <c r="B1019" s="5" t="s">
        <v>1037</v>
      </c>
      <c r="C1019" s="5" t="s">
        <v>14</v>
      </c>
      <c r="D1019" s="8">
        <v>23.03</v>
      </c>
      <c r="E1019" s="5" t="e">
        <f t="shared" si="15"/>
        <v>#REF!</v>
      </c>
    </row>
    <row r="1020" spans="1:5" x14ac:dyDescent="0.25">
      <c r="A1020" s="5">
        <v>11714</v>
      </c>
      <c r="B1020" s="5" t="s">
        <v>1038</v>
      </c>
      <c r="C1020" s="5" t="s">
        <v>14</v>
      </c>
      <c r="D1020" s="8">
        <v>28.66</v>
      </c>
      <c r="E1020" s="5" t="e">
        <f t="shared" si="15"/>
        <v>#REF!</v>
      </c>
    </row>
    <row r="1021" spans="1:5" x14ac:dyDescent="0.25">
      <c r="A1021" s="5">
        <v>11715</v>
      </c>
      <c r="B1021" s="5" t="s">
        <v>1039</v>
      </c>
      <c r="C1021" s="5" t="s">
        <v>14</v>
      </c>
      <c r="D1021" s="8">
        <v>32.979999999999997</v>
      </c>
      <c r="E1021" s="5" t="e">
        <f t="shared" si="15"/>
        <v>#REF!</v>
      </c>
    </row>
    <row r="1022" spans="1:5" x14ac:dyDescent="0.25">
      <c r="A1022" s="5">
        <v>11880</v>
      </c>
      <c r="B1022" s="5" t="s">
        <v>1040</v>
      </c>
      <c r="C1022" s="5" t="s">
        <v>14</v>
      </c>
      <c r="D1022" s="8">
        <v>59.28</v>
      </c>
      <c r="E1022" s="5" t="e">
        <f t="shared" si="15"/>
        <v>#REF!</v>
      </c>
    </row>
    <row r="1023" spans="1:5" x14ac:dyDescent="0.25">
      <c r="A1023" s="5">
        <v>1106</v>
      </c>
      <c r="B1023" s="5" t="s">
        <v>1041</v>
      </c>
      <c r="C1023" s="5" t="s">
        <v>117</v>
      </c>
      <c r="D1023" s="8">
        <v>0.48</v>
      </c>
      <c r="E1023" s="5" t="e">
        <f t="shared" si="15"/>
        <v>#REF!</v>
      </c>
    </row>
    <row r="1024" spans="1:5" x14ac:dyDescent="0.25">
      <c r="A1024" s="5">
        <v>11161</v>
      </c>
      <c r="B1024" s="5" t="s">
        <v>1042</v>
      </c>
      <c r="C1024" s="5" t="s">
        <v>117</v>
      </c>
      <c r="D1024" s="8">
        <v>0.8</v>
      </c>
      <c r="E1024" s="5" t="e">
        <f t="shared" si="15"/>
        <v>#REF!</v>
      </c>
    </row>
    <row r="1025" spans="1:5" x14ac:dyDescent="0.25">
      <c r="A1025" s="5">
        <v>1107</v>
      </c>
      <c r="B1025" s="5" t="s">
        <v>1043</v>
      </c>
      <c r="C1025" s="5" t="s">
        <v>117</v>
      </c>
      <c r="D1025" s="8">
        <v>0.55000000000000004</v>
      </c>
      <c r="E1025" s="5" t="e">
        <f t="shared" si="15"/>
        <v>#REF!</v>
      </c>
    </row>
    <row r="1026" spans="1:5" x14ac:dyDescent="0.25">
      <c r="A1026" s="5">
        <v>4758</v>
      </c>
      <c r="B1026" s="5" t="s">
        <v>1044</v>
      </c>
      <c r="C1026" s="5" t="s">
        <v>29</v>
      </c>
      <c r="D1026" s="8">
        <v>16.850000000000001</v>
      </c>
      <c r="E1026" s="5" t="e">
        <f t="shared" si="15"/>
        <v>#REF!</v>
      </c>
    </row>
    <row r="1027" spans="1:5" x14ac:dyDescent="0.25">
      <c r="A1027" s="5">
        <v>41080</v>
      </c>
      <c r="B1027" s="5" t="s">
        <v>1045</v>
      </c>
      <c r="C1027" s="5" t="s">
        <v>232</v>
      </c>
      <c r="D1027" s="9">
        <v>2960.77</v>
      </c>
      <c r="E1027" s="5" t="e">
        <f t="shared" si="15"/>
        <v>#REF!</v>
      </c>
    </row>
    <row r="1028" spans="1:5" x14ac:dyDescent="0.25">
      <c r="A1028" s="5">
        <v>25963</v>
      </c>
      <c r="B1028" s="5" t="s">
        <v>1046</v>
      </c>
      <c r="C1028" s="5" t="s">
        <v>117</v>
      </c>
      <c r="D1028" s="8">
        <v>0.09</v>
      </c>
      <c r="E1028" s="5" t="e">
        <f t="shared" si="15"/>
        <v>#REF!</v>
      </c>
    </row>
    <row r="1029" spans="1:5" x14ac:dyDescent="0.25">
      <c r="A1029" s="5">
        <v>4759</v>
      </c>
      <c r="B1029" s="5" t="s">
        <v>1047</v>
      </c>
      <c r="C1029" s="5" t="s">
        <v>29</v>
      </c>
      <c r="D1029" s="8">
        <v>13.84</v>
      </c>
      <c r="E1029" s="5" t="e">
        <f t="shared" si="15"/>
        <v>#REF!</v>
      </c>
    </row>
    <row r="1030" spans="1:5" x14ac:dyDescent="0.25">
      <c r="A1030" s="5">
        <v>41068</v>
      </c>
      <c r="B1030" s="5" t="s">
        <v>1048</v>
      </c>
      <c r="C1030" s="5" t="s">
        <v>232</v>
      </c>
      <c r="D1030" s="9">
        <v>2430.34</v>
      </c>
      <c r="E1030" s="5" t="e">
        <f t="shared" si="15"/>
        <v>#REF!</v>
      </c>
    </row>
    <row r="1031" spans="1:5" x14ac:dyDescent="0.25">
      <c r="A1031" s="5">
        <v>1108</v>
      </c>
      <c r="B1031" s="5" t="s">
        <v>1049</v>
      </c>
      <c r="C1031" s="5" t="s">
        <v>48</v>
      </c>
      <c r="D1031" s="8">
        <v>16.690000000000001</v>
      </c>
      <c r="E1031" s="5" t="e">
        <f t="shared" si="15"/>
        <v>#REF!</v>
      </c>
    </row>
    <row r="1032" spans="1:5" x14ac:dyDescent="0.25">
      <c r="A1032" s="5">
        <v>1117</v>
      </c>
      <c r="B1032" s="5" t="s">
        <v>1050</v>
      </c>
      <c r="C1032" s="5" t="s">
        <v>48</v>
      </c>
      <c r="D1032" s="8">
        <v>16.829999999999998</v>
      </c>
      <c r="E1032" s="5" t="e">
        <f t="shared" si="15"/>
        <v>#REF!</v>
      </c>
    </row>
    <row r="1033" spans="1:5" x14ac:dyDescent="0.25">
      <c r="A1033" s="5">
        <v>1118</v>
      </c>
      <c r="B1033" s="5" t="s">
        <v>1051</v>
      </c>
      <c r="C1033" s="5" t="s">
        <v>48</v>
      </c>
      <c r="D1033" s="8">
        <v>19.89</v>
      </c>
      <c r="E1033" s="5" t="e">
        <f t="shared" ref="E1033:E1096" si="16">TRUNC(D1033-(D1033*$F$5),2)</f>
        <v>#REF!</v>
      </c>
    </row>
    <row r="1034" spans="1:5" x14ac:dyDescent="0.25">
      <c r="A1034" s="5">
        <v>1110</v>
      </c>
      <c r="B1034" s="5" t="s">
        <v>1052</v>
      </c>
      <c r="C1034" s="5" t="s">
        <v>48</v>
      </c>
      <c r="D1034" s="8">
        <v>19.89</v>
      </c>
      <c r="E1034" s="5" t="e">
        <f t="shared" si="16"/>
        <v>#REF!</v>
      </c>
    </row>
    <row r="1035" spans="1:5" x14ac:dyDescent="0.25">
      <c r="A1035" s="5">
        <v>12618</v>
      </c>
      <c r="B1035" s="5" t="s">
        <v>1053</v>
      </c>
      <c r="C1035" s="5" t="s">
        <v>14</v>
      </c>
      <c r="D1035" s="8">
        <v>36.79</v>
      </c>
      <c r="E1035" s="5" t="e">
        <f t="shared" si="16"/>
        <v>#REF!</v>
      </c>
    </row>
    <row r="1036" spans="1:5" x14ac:dyDescent="0.25">
      <c r="A1036" s="5">
        <v>40784</v>
      </c>
      <c r="B1036" s="5" t="s">
        <v>1054</v>
      </c>
      <c r="C1036" s="5" t="s">
        <v>48</v>
      </c>
      <c r="D1036" s="8">
        <v>54.86</v>
      </c>
      <c r="E1036" s="5" t="e">
        <f t="shared" si="16"/>
        <v>#REF!</v>
      </c>
    </row>
    <row r="1037" spans="1:5" x14ac:dyDescent="0.25">
      <c r="A1037" s="5">
        <v>40782</v>
      </c>
      <c r="B1037" s="5" t="s">
        <v>1055</v>
      </c>
      <c r="C1037" s="5" t="s">
        <v>48</v>
      </c>
      <c r="D1037" s="8">
        <v>21.52</v>
      </c>
      <c r="E1037" s="5" t="e">
        <f t="shared" si="16"/>
        <v>#REF!</v>
      </c>
    </row>
    <row r="1038" spans="1:5" x14ac:dyDescent="0.25">
      <c r="A1038" s="5">
        <v>40783</v>
      </c>
      <c r="B1038" s="5" t="s">
        <v>1056</v>
      </c>
      <c r="C1038" s="5" t="s">
        <v>48</v>
      </c>
      <c r="D1038" s="8">
        <v>28.04</v>
      </c>
      <c r="E1038" s="5" t="e">
        <f t="shared" si="16"/>
        <v>#REF!</v>
      </c>
    </row>
    <row r="1039" spans="1:5" x14ac:dyDescent="0.25">
      <c r="A1039" s="5">
        <v>1109</v>
      </c>
      <c r="B1039" s="5" t="s">
        <v>1057</v>
      </c>
      <c r="C1039" s="5" t="s">
        <v>48</v>
      </c>
      <c r="D1039" s="8">
        <v>16.690000000000001</v>
      </c>
      <c r="E1039" s="5" t="e">
        <f t="shared" si="16"/>
        <v>#REF!</v>
      </c>
    </row>
    <row r="1040" spans="1:5" x14ac:dyDescent="0.25">
      <c r="A1040" s="5">
        <v>1119</v>
      </c>
      <c r="B1040" s="5" t="s">
        <v>1058</v>
      </c>
      <c r="C1040" s="5" t="s">
        <v>48</v>
      </c>
      <c r="D1040" s="8">
        <v>10.76</v>
      </c>
      <c r="E1040" s="5" t="e">
        <f t="shared" si="16"/>
        <v>#REF!</v>
      </c>
    </row>
    <row r="1041" spans="1:5" x14ac:dyDescent="0.25">
      <c r="A1041" s="5">
        <v>13115</v>
      </c>
      <c r="B1041" s="5" t="s">
        <v>1059</v>
      </c>
      <c r="C1041" s="5" t="s">
        <v>48</v>
      </c>
      <c r="D1041" s="8">
        <v>15.76</v>
      </c>
      <c r="E1041" s="5" t="e">
        <f t="shared" si="16"/>
        <v>#REF!</v>
      </c>
    </row>
    <row r="1042" spans="1:5" x14ac:dyDescent="0.25">
      <c r="A1042" s="5">
        <v>10541</v>
      </c>
      <c r="B1042" s="5" t="s">
        <v>1060</v>
      </c>
      <c r="C1042" s="5" t="s">
        <v>48</v>
      </c>
      <c r="D1042" s="8">
        <v>18.3</v>
      </c>
      <c r="E1042" s="5" t="e">
        <f t="shared" si="16"/>
        <v>#REF!</v>
      </c>
    </row>
    <row r="1043" spans="1:5" x14ac:dyDescent="0.25">
      <c r="A1043" s="5">
        <v>10543</v>
      </c>
      <c r="B1043" s="5" t="s">
        <v>1061</v>
      </c>
      <c r="C1043" s="5" t="s">
        <v>48</v>
      </c>
      <c r="D1043" s="8">
        <v>35.51</v>
      </c>
      <c r="E1043" s="5" t="e">
        <f t="shared" si="16"/>
        <v>#REF!</v>
      </c>
    </row>
    <row r="1044" spans="1:5" x14ac:dyDescent="0.25">
      <c r="A1044" s="5">
        <v>10544</v>
      </c>
      <c r="B1044" s="5" t="s">
        <v>1062</v>
      </c>
      <c r="C1044" s="5" t="s">
        <v>48</v>
      </c>
      <c r="D1044" s="8">
        <v>42.71</v>
      </c>
      <c r="E1044" s="5" t="e">
        <f t="shared" si="16"/>
        <v>#REF!</v>
      </c>
    </row>
    <row r="1045" spans="1:5" x14ac:dyDescent="0.25">
      <c r="A1045" s="5">
        <v>10545</v>
      </c>
      <c r="B1045" s="5" t="s">
        <v>1063</v>
      </c>
      <c r="C1045" s="5" t="s">
        <v>48</v>
      </c>
      <c r="D1045" s="8">
        <v>65.510000000000005</v>
      </c>
      <c r="E1045" s="5" t="e">
        <f t="shared" si="16"/>
        <v>#REF!</v>
      </c>
    </row>
    <row r="1046" spans="1:5" x14ac:dyDescent="0.25">
      <c r="A1046" s="5">
        <v>10542</v>
      </c>
      <c r="B1046" s="5" t="s">
        <v>1064</v>
      </c>
      <c r="C1046" s="5" t="s">
        <v>48</v>
      </c>
      <c r="D1046" s="8">
        <v>25.22</v>
      </c>
      <c r="E1046" s="5" t="e">
        <f t="shared" si="16"/>
        <v>#REF!</v>
      </c>
    </row>
    <row r="1047" spans="1:5" x14ac:dyDescent="0.25">
      <c r="A1047" s="5">
        <v>38365</v>
      </c>
      <c r="B1047" s="5" t="s">
        <v>1065</v>
      </c>
      <c r="C1047" s="5" t="s">
        <v>16</v>
      </c>
      <c r="D1047" s="8">
        <v>1.54</v>
      </c>
      <c r="E1047" s="5" t="e">
        <f t="shared" si="16"/>
        <v>#REF!</v>
      </c>
    </row>
    <row r="1048" spans="1:5" x14ac:dyDescent="0.25">
      <c r="A1048" s="5">
        <v>37745</v>
      </c>
      <c r="B1048" s="5" t="s">
        <v>1066</v>
      </c>
      <c r="C1048" s="5" t="s">
        <v>14</v>
      </c>
      <c r="D1048" s="9">
        <v>257465</v>
      </c>
      <c r="E1048" s="5" t="e">
        <f t="shared" si="16"/>
        <v>#REF!</v>
      </c>
    </row>
    <row r="1049" spans="1:5" x14ac:dyDescent="0.25">
      <c r="A1049" s="5">
        <v>37754</v>
      </c>
      <c r="B1049" s="5" t="s">
        <v>1067</v>
      </c>
      <c r="C1049" s="5" t="s">
        <v>14</v>
      </c>
      <c r="D1049" s="9">
        <v>268871.67</v>
      </c>
      <c r="E1049" s="5" t="e">
        <f t="shared" si="16"/>
        <v>#REF!</v>
      </c>
    </row>
    <row r="1050" spans="1:5" x14ac:dyDescent="0.25">
      <c r="A1050" s="5">
        <v>37748</v>
      </c>
      <c r="B1050" s="5" t="s">
        <v>1068</v>
      </c>
      <c r="C1050" s="5" t="s">
        <v>14</v>
      </c>
      <c r="D1050" s="9">
        <v>273719.51</v>
      </c>
      <c r="E1050" s="5" t="e">
        <f t="shared" si="16"/>
        <v>#REF!</v>
      </c>
    </row>
    <row r="1051" spans="1:5" x14ac:dyDescent="0.25">
      <c r="A1051" s="5">
        <v>37761</v>
      </c>
      <c r="B1051" s="5" t="s">
        <v>1069</v>
      </c>
      <c r="C1051" s="5" t="s">
        <v>14</v>
      </c>
      <c r="D1051" s="9">
        <v>226504</v>
      </c>
      <c r="E1051" s="5" t="e">
        <f t="shared" si="16"/>
        <v>#REF!</v>
      </c>
    </row>
    <row r="1052" spans="1:5" x14ac:dyDescent="0.25">
      <c r="A1052" s="5">
        <v>37757</v>
      </c>
      <c r="B1052" s="5" t="s">
        <v>1070</v>
      </c>
      <c r="C1052" s="5" t="s">
        <v>14</v>
      </c>
      <c r="D1052" s="9">
        <v>315313.13</v>
      </c>
      <c r="E1052" s="5" t="e">
        <f t="shared" si="16"/>
        <v>#REF!</v>
      </c>
    </row>
    <row r="1053" spans="1:5" x14ac:dyDescent="0.25">
      <c r="A1053" s="5">
        <v>37759</v>
      </c>
      <c r="B1053" s="5" t="s">
        <v>1071</v>
      </c>
      <c r="C1053" s="5" t="s">
        <v>14</v>
      </c>
      <c r="D1053" s="9">
        <v>316535.28999999998</v>
      </c>
      <c r="E1053" s="5" t="e">
        <f t="shared" si="16"/>
        <v>#REF!</v>
      </c>
    </row>
    <row r="1054" spans="1:5" x14ac:dyDescent="0.25">
      <c r="A1054" s="5">
        <v>37766</v>
      </c>
      <c r="B1054" s="5" t="s">
        <v>1072</v>
      </c>
      <c r="C1054" s="5" t="s">
        <v>14</v>
      </c>
      <c r="D1054" s="9">
        <v>316535.27</v>
      </c>
      <c r="E1054" s="5" t="e">
        <f t="shared" si="16"/>
        <v>#REF!</v>
      </c>
    </row>
    <row r="1055" spans="1:5" x14ac:dyDescent="0.25">
      <c r="A1055" s="5">
        <v>37752</v>
      </c>
      <c r="B1055" s="5" t="s">
        <v>1073</v>
      </c>
      <c r="C1055" s="5" t="s">
        <v>14</v>
      </c>
      <c r="D1055" s="9">
        <v>287040.87</v>
      </c>
      <c r="E1055" s="5" t="e">
        <f t="shared" si="16"/>
        <v>#REF!</v>
      </c>
    </row>
    <row r="1056" spans="1:5" x14ac:dyDescent="0.25">
      <c r="A1056" s="5">
        <v>37760</v>
      </c>
      <c r="B1056" s="5" t="s">
        <v>1074</v>
      </c>
      <c r="C1056" s="5" t="s">
        <v>14</v>
      </c>
      <c r="D1056" s="9">
        <v>302276.93</v>
      </c>
      <c r="E1056" s="5" t="e">
        <f t="shared" si="16"/>
        <v>#REF!</v>
      </c>
    </row>
    <row r="1057" spans="1:5" x14ac:dyDescent="0.25">
      <c r="A1057" s="5">
        <v>37765</v>
      </c>
      <c r="B1057" s="5" t="s">
        <v>1075</v>
      </c>
      <c r="C1057" s="5" t="s">
        <v>14</v>
      </c>
      <c r="D1057" s="9">
        <v>211023.54</v>
      </c>
      <c r="E1057" s="5" t="e">
        <f t="shared" si="16"/>
        <v>#REF!</v>
      </c>
    </row>
    <row r="1058" spans="1:5" x14ac:dyDescent="0.25">
      <c r="A1058" s="5">
        <v>37746</v>
      </c>
      <c r="B1058" s="5" t="s">
        <v>1076</v>
      </c>
      <c r="C1058" s="5" t="s">
        <v>14</v>
      </c>
      <c r="D1058" s="9">
        <v>231351.84</v>
      </c>
      <c r="E1058" s="5" t="e">
        <f t="shared" si="16"/>
        <v>#REF!</v>
      </c>
    </row>
    <row r="1059" spans="1:5" x14ac:dyDescent="0.25">
      <c r="A1059" s="5">
        <v>37750</v>
      </c>
      <c r="B1059" s="5" t="s">
        <v>1077</v>
      </c>
      <c r="C1059" s="5" t="s">
        <v>14</v>
      </c>
      <c r="D1059" s="9">
        <v>230537.09</v>
      </c>
      <c r="E1059" s="5" t="e">
        <f t="shared" si="16"/>
        <v>#REF!</v>
      </c>
    </row>
    <row r="1060" spans="1:5" x14ac:dyDescent="0.25">
      <c r="A1060" s="5">
        <v>37753</v>
      </c>
      <c r="B1060" s="5" t="s">
        <v>1078</v>
      </c>
      <c r="C1060" s="5" t="s">
        <v>14</v>
      </c>
      <c r="D1060" s="9">
        <v>229722.32</v>
      </c>
      <c r="E1060" s="5" t="e">
        <f t="shared" si="16"/>
        <v>#REF!</v>
      </c>
    </row>
    <row r="1061" spans="1:5" x14ac:dyDescent="0.25">
      <c r="A1061" s="5">
        <v>37756</v>
      </c>
      <c r="B1061" s="5" t="s">
        <v>1079</v>
      </c>
      <c r="C1061" s="5" t="s">
        <v>14</v>
      </c>
      <c r="D1061" s="9">
        <v>226504</v>
      </c>
      <c r="E1061" s="5" t="e">
        <f t="shared" si="16"/>
        <v>#REF!</v>
      </c>
    </row>
    <row r="1062" spans="1:5" x14ac:dyDescent="0.25">
      <c r="A1062" s="5">
        <v>37755</v>
      </c>
      <c r="B1062" s="5" t="s">
        <v>1080</v>
      </c>
      <c r="C1062" s="5" t="s">
        <v>14</v>
      </c>
      <c r="D1062" s="9">
        <v>329164.11</v>
      </c>
      <c r="E1062" s="5" t="e">
        <f t="shared" si="16"/>
        <v>#REF!</v>
      </c>
    </row>
    <row r="1063" spans="1:5" x14ac:dyDescent="0.25">
      <c r="A1063" s="5">
        <v>37758</v>
      </c>
      <c r="B1063" s="5" t="s">
        <v>1081</v>
      </c>
      <c r="C1063" s="5" t="s">
        <v>14</v>
      </c>
      <c r="D1063" s="9">
        <v>371531.77</v>
      </c>
      <c r="E1063" s="5" t="e">
        <f t="shared" si="16"/>
        <v>#REF!</v>
      </c>
    </row>
    <row r="1064" spans="1:5" x14ac:dyDescent="0.25">
      <c r="A1064" s="5">
        <v>37747</v>
      </c>
      <c r="B1064" s="5" t="s">
        <v>1082</v>
      </c>
      <c r="C1064" s="5" t="s">
        <v>14</v>
      </c>
      <c r="D1064" s="9">
        <v>334297.11</v>
      </c>
      <c r="E1064" s="5" t="e">
        <f t="shared" si="16"/>
        <v>#REF!</v>
      </c>
    </row>
    <row r="1065" spans="1:5" x14ac:dyDescent="0.25">
      <c r="A1065" s="5">
        <v>37767</v>
      </c>
      <c r="B1065" s="5" t="s">
        <v>1083</v>
      </c>
      <c r="C1065" s="5" t="s">
        <v>14</v>
      </c>
      <c r="D1065" s="9">
        <v>352792.24</v>
      </c>
      <c r="E1065" s="5" t="e">
        <f t="shared" si="16"/>
        <v>#REF!</v>
      </c>
    </row>
    <row r="1066" spans="1:5" x14ac:dyDescent="0.25">
      <c r="A1066" s="5">
        <v>37751</v>
      </c>
      <c r="B1066" s="5" t="s">
        <v>1084</v>
      </c>
      <c r="C1066" s="5" t="s">
        <v>14</v>
      </c>
      <c r="D1066" s="9">
        <v>352792.24</v>
      </c>
      <c r="E1066" s="5" t="e">
        <f t="shared" si="16"/>
        <v>#REF!</v>
      </c>
    </row>
    <row r="1067" spans="1:5" x14ac:dyDescent="0.25">
      <c r="A1067" s="5">
        <v>37749</v>
      </c>
      <c r="B1067" s="5" t="s">
        <v>1085</v>
      </c>
      <c r="C1067" s="5" t="s">
        <v>14</v>
      </c>
      <c r="D1067" s="9">
        <v>348718.42</v>
      </c>
      <c r="E1067" s="5" t="e">
        <f t="shared" si="16"/>
        <v>#REF!</v>
      </c>
    </row>
    <row r="1068" spans="1:5" x14ac:dyDescent="0.25">
      <c r="A1068" s="5">
        <v>1159</v>
      </c>
      <c r="B1068" s="5" t="s">
        <v>1086</v>
      </c>
      <c r="C1068" s="5" t="s">
        <v>14</v>
      </c>
      <c r="D1068" s="9">
        <v>155193</v>
      </c>
      <c r="E1068" s="5" t="e">
        <f t="shared" si="16"/>
        <v>#REF!</v>
      </c>
    </row>
    <row r="1069" spans="1:5" x14ac:dyDescent="0.25">
      <c r="A1069" s="5">
        <v>12114</v>
      </c>
      <c r="B1069" s="5" t="s">
        <v>1087</v>
      </c>
      <c r="C1069" s="5" t="s">
        <v>14</v>
      </c>
      <c r="D1069" s="8">
        <v>88.48</v>
      </c>
      <c r="E1069" s="5" t="e">
        <f t="shared" si="16"/>
        <v>#REF!</v>
      </c>
    </row>
    <row r="1070" spans="1:5" x14ac:dyDescent="0.25">
      <c r="A1070" s="5">
        <v>38106</v>
      </c>
      <c r="B1070" s="5" t="s">
        <v>1088</v>
      </c>
      <c r="C1070" s="5" t="s">
        <v>14</v>
      </c>
      <c r="D1070" s="8">
        <v>12.02</v>
      </c>
      <c r="E1070" s="5" t="e">
        <f t="shared" si="16"/>
        <v>#REF!</v>
      </c>
    </row>
    <row r="1071" spans="1:5" x14ac:dyDescent="0.25">
      <c r="A1071" s="5">
        <v>38085</v>
      </c>
      <c r="B1071" s="5" t="s">
        <v>1089</v>
      </c>
      <c r="C1071" s="5" t="s">
        <v>14</v>
      </c>
      <c r="D1071" s="8">
        <v>14.2</v>
      </c>
      <c r="E1071" s="5" t="e">
        <f t="shared" si="16"/>
        <v>#REF!</v>
      </c>
    </row>
    <row r="1072" spans="1:5" x14ac:dyDescent="0.25">
      <c r="A1072" s="5">
        <v>38599</v>
      </c>
      <c r="B1072" s="5" t="s">
        <v>1090</v>
      </c>
      <c r="C1072" s="5" t="s">
        <v>14</v>
      </c>
      <c r="D1072" s="8">
        <v>2.84</v>
      </c>
      <c r="E1072" s="5" t="e">
        <f t="shared" si="16"/>
        <v>#REF!</v>
      </c>
    </row>
    <row r="1073" spans="1:5" x14ac:dyDescent="0.25">
      <c r="A1073" s="5">
        <v>38596</v>
      </c>
      <c r="B1073" s="5" t="s">
        <v>1091</v>
      </c>
      <c r="C1073" s="5" t="s">
        <v>14</v>
      </c>
      <c r="D1073" s="8">
        <v>1.94</v>
      </c>
      <c r="E1073" s="5" t="e">
        <f t="shared" si="16"/>
        <v>#REF!</v>
      </c>
    </row>
    <row r="1074" spans="1:5" x14ac:dyDescent="0.25">
      <c r="A1074" s="5">
        <v>38600</v>
      </c>
      <c r="B1074" s="5" t="s">
        <v>1092</v>
      </c>
      <c r="C1074" s="5" t="s">
        <v>14</v>
      </c>
      <c r="D1074" s="8">
        <v>3.35</v>
      </c>
      <c r="E1074" s="5" t="e">
        <f t="shared" si="16"/>
        <v>#REF!</v>
      </c>
    </row>
    <row r="1075" spans="1:5" x14ac:dyDescent="0.25">
      <c r="A1075" s="5">
        <v>38597</v>
      </c>
      <c r="B1075" s="5" t="s">
        <v>1093</v>
      </c>
      <c r="C1075" s="5" t="s">
        <v>14</v>
      </c>
      <c r="D1075" s="8">
        <v>2.37</v>
      </c>
      <c r="E1075" s="5" t="e">
        <f t="shared" si="16"/>
        <v>#REF!</v>
      </c>
    </row>
    <row r="1076" spans="1:5" x14ac:dyDescent="0.25">
      <c r="A1076" s="5">
        <v>659</v>
      </c>
      <c r="B1076" s="5" t="s">
        <v>1094</v>
      </c>
      <c r="C1076" s="5" t="s">
        <v>14</v>
      </c>
      <c r="D1076" s="8">
        <v>1.1499999999999999</v>
      </c>
      <c r="E1076" s="5" t="e">
        <f t="shared" si="16"/>
        <v>#REF!</v>
      </c>
    </row>
    <row r="1077" spans="1:5" x14ac:dyDescent="0.25">
      <c r="A1077" s="5">
        <v>660</v>
      </c>
      <c r="B1077" s="5" t="s">
        <v>1095</v>
      </c>
      <c r="C1077" s="5" t="s">
        <v>14</v>
      </c>
      <c r="D1077" s="8">
        <v>1.69</v>
      </c>
      <c r="E1077" s="5" t="e">
        <f t="shared" si="16"/>
        <v>#REF!</v>
      </c>
    </row>
    <row r="1078" spans="1:5" x14ac:dyDescent="0.25">
      <c r="A1078" s="5">
        <v>658</v>
      </c>
      <c r="B1078" s="5" t="s">
        <v>1096</v>
      </c>
      <c r="C1078" s="5" t="s">
        <v>14</v>
      </c>
      <c r="D1078" s="8">
        <v>0.93</v>
      </c>
      <c r="E1078" s="5" t="e">
        <f t="shared" si="16"/>
        <v>#REF!</v>
      </c>
    </row>
    <row r="1079" spans="1:5" x14ac:dyDescent="0.25">
      <c r="A1079" s="5">
        <v>38548</v>
      </c>
      <c r="B1079" s="5" t="s">
        <v>1097</v>
      </c>
      <c r="C1079" s="5" t="s">
        <v>14</v>
      </c>
      <c r="D1079" s="8">
        <v>0.88</v>
      </c>
      <c r="E1079" s="5" t="e">
        <f t="shared" si="16"/>
        <v>#REF!</v>
      </c>
    </row>
    <row r="1080" spans="1:5" x14ac:dyDescent="0.25">
      <c r="A1080" s="5">
        <v>34647</v>
      </c>
      <c r="B1080" s="5" t="s">
        <v>1098</v>
      </c>
      <c r="C1080" s="5" t="s">
        <v>14</v>
      </c>
      <c r="D1080" s="8">
        <v>1.52</v>
      </c>
      <c r="E1080" s="5" t="e">
        <f t="shared" si="16"/>
        <v>#REF!</v>
      </c>
    </row>
    <row r="1081" spans="1:5" x14ac:dyDescent="0.25">
      <c r="A1081" s="5">
        <v>34649</v>
      </c>
      <c r="B1081" s="5" t="s">
        <v>1099</v>
      </c>
      <c r="C1081" s="5" t="s">
        <v>14</v>
      </c>
      <c r="D1081" s="8">
        <v>1.57</v>
      </c>
      <c r="E1081" s="5" t="e">
        <f t="shared" si="16"/>
        <v>#REF!</v>
      </c>
    </row>
    <row r="1082" spans="1:5" x14ac:dyDescent="0.25">
      <c r="A1082" s="5">
        <v>34652</v>
      </c>
      <c r="B1082" s="5" t="s">
        <v>1100</v>
      </c>
      <c r="C1082" s="5" t="s">
        <v>14</v>
      </c>
      <c r="D1082" s="8">
        <v>2.14</v>
      </c>
      <c r="E1082" s="5" t="e">
        <f t="shared" si="16"/>
        <v>#REF!</v>
      </c>
    </row>
    <row r="1083" spans="1:5" x14ac:dyDescent="0.25">
      <c r="A1083" s="5">
        <v>34655</v>
      </c>
      <c r="B1083" s="5" t="s">
        <v>1101</v>
      </c>
      <c r="C1083" s="5" t="s">
        <v>14</v>
      </c>
      <c r="D1083" s="8">
        <v>2.0699999999999998</v>
      </c>
      <c r="E1083" s="5" t="e">
        <f t="shared" si="16"/>
        <v>#REF!</v>
      </c>
    </row>
    <row r="1084" spans="1:5" x14ac:dyDescent="0.25">
      <c r="A1084" s="5">
        <v>40607</v>
      </c>
      <c r="B1084" s="5" t="s">
        <v>1102</v>
      </c>
      <c r="C1084" s="5" t="s">
        <v>14</v>
      </c>
      <c r="D1084" s="8">
        <v>3.2</v>
      </c>
      <c r="E1084" s="5" t="e">
        <f t="shared" si="16"/>
        <v>#REF!</v>
      </c>
    </row>
    <row r="1085" spans="1:5" x14ac:dyDescent="0.25">
      <c r="A1085" s="5">
        <v>585</v>
      </c>
      <c r="B1085" s="5" t="s">
        <v>1103</v>
      </c>
      <c r="C1085" s="5" t="s">
        <v>117</v>
      </c>
      <c r="D1085" s="8">
        <v>23.03</v>
      </c>
      <c r="E1085" s="5" t="e">
        <f t="shared" si="16"/>
        <v>#REF!</v>
      </c>
    </row>
    <row r="1086" spans="1:5" x14ac:dyDescent="0.25">
      <c r="A1086" s="5">
        <v>4777</v>
      </c>
      <c r="B1086" s="5" t="s">
        <v>1104</v>
      </c>
      <c r="C1086" s="5" t="s">
        <v>117</v>
      </c>
      <c r="D1086" s="8">
        <v>4.57</v>
      </c>
      <c r="E1086" s="5" t="e">
        <f t="shared" si="16"/>
        <v>#REF!</v>
      </c>
    </row>
    <row r="1087" spans="1:5" x14ac:dyDescent="0.25">
      <c r="A1087" s="5">
        <v>587</v>
      </c>
      <c r="B1087" s="5" t="s">
        <v>1105</v>
      </c>
      <c r="C1087" s="5" t="s">
        <v>117</v>
      </c>
      <c r="D1087" s="8">
        <v>24.68</v>
      </c>
      <c r="E1087" s="5" t="e">
        <f t="shared" si="16"/>
        <v>#REF!</v>
      </c>
    </row>
    <row r="1088" spans="1:5" x14ac:dyDescent="0.25">
      <c r="A1088" s="5">
        <v>590</v>
      </c>
      <c r="B1088" s="5" t="s">
        <v>1106</v>
      </c>
      <c r="C1088" s="5" t="s">
        <v>117</v>
      </c>
      <c r="D1088" s="8">
        <v>23.85</v>
      </c>
      <c r="E1088" s="5" t="e">
        <f t="shared" si="16"/>
        <v>#REF!</v>
      </c>
    </row>
    <row r="1089" spans="1:5" x14ac:dyDescent="0.25">
      <c r="A1089" s="5">
        <v>592</v>
      </c>
      <c r="B1089" s="5" t="s">
        <v>1107</v>
      </c>
      <c r="C1089" s="5" t="s">
        <v>117</v>
      </c>
      <c r="D1089" s="8">
        <v>24.68</v>
      </c>
      <c r="E1089" s="5" t="e">
        <f t="shared" si="16"/>
        <v>#REF!</v>
      </c>
    </row>
    <row r="1090" spans="1:5" x14ac:dyDescent="0.25">
      <c r="A1090" s="5">
        <v>586</v>
      </c>
      <c r="B1090" s="5" t="s">
        <v>1108</v>
      </c>
      <c r="C1090" s="5" t="s">
        <v>48</v>
      </c>
      <c r="D1090" s="8">
        <v>14.51</v>
      </c>
      <c r="E1090" s="5" t="e">
        <f t="shared" si="16"/>
        <v>#REF!</v>
      </c>
    </row>
    <row r="1091" spans="1:5" x14ac:dyDescent="0.25">
      <c r="A1091" s="5">
        <v>591</v>
      </c>
      <c r="B1091" s="5" t="s">
        <v>1109</v>
      </c>
      <c r="C1091" s="5" t="s">
        <v>117</v>
      </c>
      <c r="D1091" s="8">
        <v>23.03</v>
      </c>
      <c r="E1091" s="5" t="e">
        <f t="shared" si="16"/>
        <v>#REF!</v>
      </c>
    </row>
    <row r="1092" spans="1:5" x14ac:dyDescent="0.25">
      <c r="A1092" s="5">
        <v>588</v>
      </c>
      <c r="B1092" s="5" t="s">
        <v>1110</v>
      </c>
      <c r="C1092" s="5" t="s">
        <v>48</v>
      </c>
      <c r="D1092" s="8">
        <v>22.95</v>
      </c>
      <c r="E1092" s="5" t="e">
        <f t="shared" si="16"/>
        <v>#REF!</v>
      </c>
    </row>
    <row r="1093" spans="1:5" x14ac:dyDescent="0.25">
      <c r="A1093" s="5">
        <v>589</v>
      </c>
      <c r="B1093" s="5" t="s">
        <v>1111</v>
      </c>
      <c r="C1093" s="5" t="s">
        <v>48</v>
      </c>
      <c r="D1093" s="8">
        <v>38.79</v>
      </c>
      <c r="E1093" s="5" t="e">
        <f t="shared" si="16"/>
        <v>#REF!</v>
      </c>
    </row>
    <row r="1094" spans="1:5" x14ac:dyDescent="0.25">
      <c r="A1094" s="5">
        <v>584</v>
      </c>
      <c r="B1094" s="5" t="s">
        <v>1112</v>
      </c>
      <c r="C1094" s="5" t="s">
        <v>48</v>
      </c>
      <c r="D1094" s="8">
        <v>24.51</v>
      </c>
      <c r="E1094" s="5" t="e">
        <f t="shared" si="16"/>
        <v>#REF!</v>
      </c>
    </row>
    <row r="1095" spans="1:5" x14ac:dyDescent="0.25">
      <c r="A1095" s="5">
        <v>574</v>
      </c>
      <c r="B1095" s="5" t="s">
        <v>1113</v>
      </c>
      <c r="C1095" s="5" t="s">
        <v>48</v>
      </c>
      <c r="D1095" s="8">
        <v>17.89</v>
      </c>
      <c r="E1095" s="5" t="e">
        <f t="shared" si="16"/>
        <v>#REF!</v>
      </c>
    </row>
    <row r="1096" spans="1:5" x14ac:dyDescent="0.25">
      <c r="A1096" s="5">
        <v>567</v>
      </c>
      <c r="B1096" s="5" t="s">
        <v>1114</v>
      </c>
      <c r="C1096" s="5" t="s">
        <v>48</v>
      </c>
      <c r="D1096" s="8">
        <v>6.63</v>
      </c>
      <c r="E1096" s="5" t="e">
        <f t="shared" si="16"/>
        <v>#REF!</v>
      </c>
    </row>
    <row r="1097" spans="1:5" x14ac:dyDescent="0.25">
      <c r="A1097" s="5">
        <v>568</v>
      </c>
      <c r="B1097" s="5" t="s">
        <v>1115</v>
      </c>
      <c r="C1097" s="5" t="s">
        <v>48</v>
      </c>
      <c r="D1097" s="8">
        <v>40.130000000000003</v>
      </c>
      <c r="E1097" s="5" t="e">
        <f t="shared" ref="E1097:E1160" si="17">TRUNC(D1097-(D1097*$F$5),2)</f>
        <v>#REF!</v>
      </c>
    </row>
    <row r="1098" spans="1:5" x14ac:dyDescent="0.25">
      <c r="A1098" s="5">
        <v>569</v>
      </c>
      <c r="B1098" s="5" t="s">
        <v>1116</v>
      </c>
      <c r="C1098" s="5" t="s">
        <v>117</v>
      </c>
      <c r="D1098" s="8">
        <v>5.58</v>
      </c>
      <c r="E1098" s="5" t="e">
        <f t="shared" si="17"/>
        <v>#REF!</v>
      </c>
    </row>
    <row r="1099" spans="1:5" x14ac:dyDescent="0.25">
      <c r="A1099" s="5">
        <v>1165</v>
      </c>
      <c r="B1099" s="5" t="s">
        <v>1117</v>
      </c>
      <c r="C1099" s="5" t="s">
        <v>14</v>
      </c>
      <c r="D1099" s="8">
        <v>9.7799999999999994</v>
      </c>
      <c r="E1099" s="5" t="e">
        <f t="shared" si="17"/>
        <v>#REF!</v>
      </c>
    </row>
    <row r="1100" spans="1:5" x14ac:dyDescent="0.25">
      <c r="A1100" s="5">
        <v>1164</v>
      </c>
      <c r="B1100" s="5" t="s">
        <v>1118</v>
      </c>
      <c r="C1100" s="5" t="s">
        <v>14</v>
      </c>
      <c r="D1100" s="8">
        <v>7.92</v>
      </c>
      <c r="E1100" s="5" t="e">
        <f t="shared" si="17"/>
        <v>#REF!</v>
      </c>
    </row>
    <row r="1101" spans="1:5" x14ac:dyDescent="0.25">
      <c r="A1101" s="5">
        <v>1162</v>
      </c>
      <c r="B1101" s="5" t="s">
        <v>1119</v>
      </c>
      <c r="C1101" s="5" t="s">
        <v>14</v>
      </c>
      <c r="D1101" s="8">
        <v>2.75</v>
      </c>
      <c r="E1101" s="5" t="e">
        <f t="shared" si="17"/>
        <v>#REF!</v>
      </c>
    </row>
    <row r="1102" spans="1:5" x14ac:dyDescent="0.25">
      <c r="A1102" s="5">
        <v>12395</v>
      </c>
      <c r="B1102" s="5" t="s">
        <v>1120</v>
      </c>
      <c r="C1102" s="5" t="s">
        <v>14</v>
      </c>
      <c r="D1102" s="8">
        <v>2.67</v>
      </c>
      <c r="E1102" s="5" t="e">
        <f t="shared" si="17"/>
        <v>#REF!</v>
      </c>
    </row>
    <row r="1103" spans="1:5" x14ac:dyDescent="0.25">
      <c r="A1103" s="5">
        <v>1170</v>
      </c>
      <c r="B1103" s="5" t="s">
        <v>1121</v>
      </c>
      <c r="C1103" s="5" t="s">
        <v>14</v>
      </c>
      <c r="D1103" s="8">
        <v>5.19</v>
      </c>
      <c r="E1103" s="5" t="e">
        <f t="shared" si="17"/>
        <v>#REF!</v>
      </c>
    </row>
    <row r="1104" spans="1:5" x14ac:dyDescent="0.25">
      <c r="A1104" s="5">
        <v>1169</v>
      </c>
      <c r="B1104" s="5" t="s">
        <v>1122</v>
      </c>
      <c r="C1104" s="5" t="s">
        <v>14</v>
      </c>
      <c r="D1104" s="8">
        <v>25.48</v>
      </c>
      <c r="E1104" s="5" t="e">
        <f t="shared" si="17"/>
        <v>#REF!</v>
      </c>
    </row>
    <row r="1105" spans="1:5" x14ac:dyDescent="0.25">
      <c r="A1105" s="5">
        <v>1166</v>
      </c>
      <c r="B1105" s="5" t="s">
        <v>1123</v>
      </c>
      <c r="C1105" s="5" t="s">
        <v>14</v>
      </c>
      <c r="D1105" s="8">
        <v>14.12</v>
      </c>
      <c r="E1105" s="5" t="e">
        <f t="shared" si="17"/>
        <v>#REF!</v>
      </c>
    </row>
    <row r="1106" spans="1:5" x14ac:dyDescent="0.25">
      <c r="A1106" s="5">
        <v>1163</v>
      </c>
      <c r="B1106" s="5" t="s">
        <v>1124</v>
      </c>
      <c r="C1106" s="5" t="s">
        <v>14</v>
      </c>
      <c r="D1106" s="8">
        <v>3.56</v>
      </c>
      <c r="E1106" s="5" t="e">
        <f t="shared" si="17"/>
        <v>#REF!</v>
      </c>
    </row>
    <row r="1107" spans="1:5" x14ac:dyDescent="0.25">
      <c r="A1107" s="5">
        <v>12396</v>
      </c>
      <c r="B1107" s="5" t="s">
        <v>1125</v>
      </c>
      <c r="C1107" s="5" t="s">
        <v>14</v>
      </c>
      <c r="D1107" s="8">
        <v>2.67</v>
      </c>
      <c r="E1107" s="5" t="e">
        <f t="shared" si="17"/>
        <v>#REF!</v>
      </c>
    </row>
    <row r="1108" spans="1:5" x14ac:dyDescent="0.25">
      <c r="A1108" s="5">
        <v>1168</v>
      </c>
      <c r="B1108" s="5" t="s">
        <v>1126</v>
      </c>
      <c r="C1108" s="5" t="s">
        <v>14</v>
      </c>
      <c r="D1108" s="8">
        <v>36.32</v>
      </c>
      <c r="E1108" s="5" t="e">
        <f t="shared" si="17"/>
        <v>#REF!</v>
      </c>
    </row>
    <row r="1109" spans="1:5" x14ac:dyDescent="0.25">
      <c r="A1109" s="5">
        <v>1167</v>
      </c>
      <c r="B1109" s="5" t="s">
        <v>1127</v>
      </c>
      <c r="C1109" s="5" t="s">
        <v>14</v>
      </c>
      <c r="D1109" s="8">
        <v>60.75</v>
      </c>
      <c r="E1109" s="5" t="e">
        <f t="shared" si="17"/>
        <v>#REF!</v>
      </c>
    </row>
    <row r="1110" spans="1:5" x14ac:dyDescent="0.25">
      <c r="A1110" s="5">
        <v>36331</v>
      </c>
      <c r="B1110" s="5" t="s">
        <v>1128</v>
      </c>
      <c r="C1110" s="5" t="s">
        <v>14</v>
      </c>
      <c r="D1110" s="8">
        <v>1.17</v>
      </c>
      <c r="E1110" s="5" t="e">
        <f t="shared" si="17"/>
        <v>#REF!</v>
      </c>
    </row>
    <row r="1111" spans="1:5" x14ac:dyDescent="0.25">
      <c r="A1111" s="5">
        <v>36346</v>
      </c>
      <c r="B1111" s="5" t="s">
        <v>1129</v>
      </c>
      <c r="C1111" s="5" t="s">
        <v>14</v>
      </c>
      <c r="D1111" s="8">
        <v>2.0099999999999998</v>
      </c>
      <c r="E1111" s="5" t="e">
        <f t="shared" si="17"/>
        <v>#REF!</v>
      </c>
    </row>
    <row r="1112" spans="1:5" x14ac:dyDescent="0.25">
      <c r="A1112" s="5">
        <v>1210</v>
      </c>
      <c r="B1112" s="5" t="s">
        <v>1130</v>
      </c>
      <c r="C1112" s="5" t="s">
        <v>14</v>
      </c>
      <c r="D1112" s="8">
        <v>8.5399999999999991</v>
      </c>
      <c r="E1112" s="5" t="e">
        <f t="shared" si="17"/>
        <v>#REF!</v>
      </c>
    </row>
    <row r="1113" spans="1:5" x14ac:dyDescent="0.25">
      <c r="A1113" s="5">
        <v>1203</v>
      </c>
      <c r="B1113" s="5" t="s">
        <v>1131</v>
      </c>
      <c r="C1113" s="5" t="s">
        <v>14</v>
      </c>
      <c r="D1113" s="8">
        <v>8.27</v>
      </c>
      <c r="E1113" s="5" t="e">
        <f t="shared" si="17"/>
        <v>#REF!</v>
      </c>
    </row>
    <row r="1114" spans="1:5" x14ac:dyDescent="0.25">
      <c r="A1114" s="5">
        <v>1197</v>
      </c>
      <c r="B1114" s="5" t="s">
        <v>1132</v>
      </c>
      <c r="C1114" s="5" t="s">
        <v>14</v>
      </c>
      <c r="D1114" s="8">
        <v>1.05</v>
      </c>
      <c r="E1114" s="5" t="e">
        <f t="shared" si="17"/>
        <v>#REF!</v>
      </c>
    </row>
    <row r="1115" spans="1:5" x14ac:dyDescent="0.25">
      <c r="A1115" s="5">
        <v>1202</v>
      </c>
      <c r="B1115" s="5" t="s">
        <v>1133</v>
      </c>
      <c r="C1115" s="5" t="s">
        <v>14</v>
      </c>
      <c r="D1115" s="8">
        <v>2.84</v>
      </c>
      <c r="E1115" s="5" t="e">
        <f t="shared" si="17"/>
        <v>#REF!</v>
      </c>
    </row>
    <row r="1116" spans="1:5" x14ac:dyDescent="0.25">
      <c r="A1116" s="5">
        <v>1188</v>
      </c>
      <c r="B1116" s="5" t="s">
        <v>1134</v>
      </c>
      <c r="C1116" s="5" t="s">
        <v>14</v>
      </c>
      <c r="D1116" s="8">
        <v>16.82</v>
      </c>
      <c r="E1116" s="5" t="e">
        <f t="shared" si="17"/>
        <v>#REF!</v>
      </c>
    </row>
    <row r="1117" spans="1:5" x14ac:dyDescent="0.25">
      <c r="A1117" s="5">
        <v>1211</v>
      </c>
      <c r="B1117" s="5" t="s">
        <v>1135</v>
      </c>
      <c r="C1117" s="5" t="s">
        <v>14</v>
      </c>
      <c r="D1117" s="8">
        <v>8.68</v>
      </c>
      <c r="E1117" s="5" t="e">
        <f t="shared" si="17"/>
        <v>#REF!</v>
      </c>
    </row>
    <row r="1118" spans="1:5" x14ac:dyDescent="0.25">
      <c r="A1118" s="5">
        <v>1198</v>
      </c>
      <c r="B1118" s="5" t="s">
        <v>1136</v>
      </c>
      <c r="C1118" s="5" t="s">
        <v>14</v>
      </c>
      <c r="D1118" s="8">
        <v>1.56</v>
      </c>
      <c r="E1118" s="5" t="e">
        <f t="shared" si="17"/>
        <v>#REF!</v>
      </c>
    </row>
    <row r="1119" spans="1:5" x14ac:dyDescent="0.25">
      <c r="A1119" s="5">
        <v>1199</v>
      </c>
      <c r="B1119" s="5" t="s">
        <v>1137</v>
      </c>
      <c r="C1119" s="5" t="s">
        <v>14</v>
      </c>
      <c r="D1119" s="8">
        <v>21.97</v>
      </c>
      <c r="E1119" s="5" t="e">
        <f t="shared" si="17"/>
        <v>#REF!</v>
      </c>
    </row>
    <row r="1120" spans="1:5" x14ac:dyDescent="0.25">
      <c r="A1120" s="5">
        <v>20088</v>
      </c>
      <c r="B1120" s="5" t="s">
        <v>1138</v>
      </c>
      <c r="C1120" s="5" t="s">
        <v>14</v>
      </c>
      <c r="D1120" s="8">
        <v>8.93</v>
      </c>
      <c r="E1120" s="5" t="e">
        <f t="shared" si="17"/>
        <v>#REF!</v>
      </c>
    </row>
    <row r="1121" spans="1:5" x14ac:dyDescent="0.25">
      <c r="A1121" s="5">
        <v>20089</v>
      </c>
      <c r="B1121" s="5" t="s">
        <v>1139</v>
      </c>
      <c r="C1121" s="5" t="s">
        <v>14</v>
      </c>
      <c r="D1121" s="8">
        <v>42.57</v>
      </c>
      <c r="E1121" s="5" t="e">
        <f t="shared" si="17"/>
        <v>#REF!</v>
      </c>
    </row>
    <row r="1122" spans="1:5" x14ac:dyDescent="0.25">
      <c r="A1122" s="5">
        <v>20087</v>
      </c>
      <c r="B1122" s="5" t="s">
        <v>1140</v>
      </c>
      <c r="C1122" s="5" t="s">
        <v>14</v>
      </c>
      <c r="D1122" s="8">
        <v>6.43</v>
      </c>
      <c r="E1122" s="5" t="e">
        <f t="shared" si="17"/>
        <v>#REF!</v>
      </c>
    </row>
    <row r="1123" spans="1:5" x14ac:dyDescent="0.25">
      <c r="A1123" s="5">
        <v>1200</v>
      </c>
      <c r="B1123" s="5" t="s">
        <v>1141</v>
      </c>
      <c r="C1123" s="5" t="s">
        <v>14</v>
      </c>
      <c r="D1123" s="8">
        <v>5.22</v>
      </c>
      <c r="E1123" s="5" t="e">
        <f t="shared" si="17"/>
        <v>#REF!</v>
      </c>
    </row>
    <row r="1124" spans="1:5" x14ac:dyDescent="0.25">
      <c r="A1124" s="5">
        <v>12909</v>
      </c>
      <c r="B1124" s="5" t="s">
        <v>1142</v>
      </c>
      <c r="C1124" s="5" t="s">
        <v>14</v>
      </c>
      <c r="D1124" s="8">
        <v>2.37</v>
      </c>
      <c r="E1124" s="5" t="e">
        <f t="shared" si="17"/>
        <v>#REF!</v>
      </c>
    </row>
    <row r="1125" spans="1:5" x14ac:dyDescent="0.25">
      <c r="A1125" s="5">
        <v>12910</v>
      </c>
      <c r="B1125" s="5" t="s">
        <v>1143</v>
      </c>
      <c r="C1125" s="5" t="s">
        <v>14</v>
      </c>
      <c r="D1125" s="8">
        <v>3.95</v>
      </c>
      <c r="E1125" s="5" t="e">
        <f t="shared" si="17"/>
        <v>#REF!</v>
      </c>
    </row>
    <row r="1126" spans="1:5" x14ac:dyDescent="0.25">
      <c r="A1126" s="5">
        <v>1184</v>
      </c>
      <c r="B1126" s="5" t="s">
        <v>1144</v>
      </c>
      <c r="C1126" s="5" t="s">
        <v>14</v>
      </c>
      <c r="D1126" s="8">
        <v>54.01</v>
      </c>
      <c r="E1126" s="5" t="e">
        <f t="shared" si="17"/>
        <v>#REF!</v>
      </c>
    </row>
    <row r="1127" spans="1:5" x14ac:dyDescent="0.25">
      <c r="A1127" s="5">
        <v>1191</v>
      </c>
      <c r="B1127" s="5" t="s">
        <v>1145</v>
      </c>
      <c r="C1127" s="5" t="s">
        <v>14</v>
      </c>
      <c r="D1127" s="8">
        <v>0.77</v>
      </c>
      <c r="E1127" s="5" t="e">
        <f t="shared" si="17"/>
        <v>#REF!</v>
      </c>
    </row>
    <row r="1128" spans="1:5" x14ac:dyDescent="0.25">
      <c r="A1128" s="5">
        <v>1185</v>
      </c>
      <c r="B1128" s="5" t="s">
        <v>1146</v>
      </c>
      <c r="C1128" s="5" t="s">
        <v>14</v>
      </c>
      <c r="D1128" s="8">
        <v>0.87</v>
      </c>
      <c r="E1128" s="5" t="e">
        <f t="shared" si="17"/>
        <v>#REF!</v>
      </c>
    </row>
    <row r="1129" spans="1:5" x14ac:dyDescent="0.25">
      <c r="A1129" s="5">
        <v>1189</v>
      </c>
      <c r="B1129" s="5" t="s">
        <v>1147</v>
      </c>
      <c r="C1129" s="5" t="s">
        <v>14</v>
      </c>
      <c r="D1129" s="8">
        <v>1.52</v>
      </c>
      <c r="E1129" s="5" t="e">
        <f t="shared" si="17"/>
        <v>#REF!</v>
      </c>
    </row>
    <row r="1130" spans="1:5" x14ac:dyDescent="0.25">
      <c r="A1130" s="5">
        <v>1193</v>
      </c>
      <c r="B1130" s="5" t="s">
        <v>1148</v>
      </c>
      <c r="C1130" s="5" t="s">
        <v>14</v>
      </c>
      <c r="D1130" s="8">
        <v>2.92</v>
      </c>
      <c r="E1130" s="5" t="e">
        <f t="shared" si="17"/>
        <v>#REF!</v>
      </c>
    </row>
    <row r="1131" spans="1:5" x14ac:dyDescent="0.25">
      <c r="A1131" s="5">
        <v>1194</v>
      </c>
      <c r="B1131" s="5" t="s">
        <v>1149</v>
      </c>
      <c r="C1131" s="5" t="s">
        <v>14</v>
      </c>
      <c r="D1131" s="8">
        <v>5.54</v>
      </c>
      <c r="E1131" s="5" t="e">
        <f t="shared" si="17"/>
        <v>#REF!</v>
      </c>
    </row>
    <row r="1132" spans="1:5" x14ac:dyDescent="0.25">
      <c r="A1132" s="5">
        <v>1195</v>
      </c>
      <c r="B1132" s="5" t="s">
        <v>1150</v>
      </c>
      <c r="C1132" s="5" t="s">
        <v>14</v>
      </c>
      <c r="D1132" s="8">
        <v>8.33</v>
      </c>
      <c r="E1132" s="5" t="e">
        <f t="shared" si="17"/>
        <v>#REF!</v>
      </c>
    </row>
    <row r="1133" spans="1:5" x14ac:dyDescent="0.25">
      <c r="A1133" s="5">
        <v>1204</v>
      </c>
      <c r="B1133" s="5" t="s">
        <v>1151</v>
      </c>
      <c r="C1133" s="5" t="s">
        <v>14</v>
      </c>
      <c r="D1133" s="8">
        <v>15.15</v>
      </c>
      <c r="E1133" s="5" t="e">
        <f t="shared" si="17"/>
        <v>#REF!</v>
      </c>
    </row>
    <row r="1134" spans="1:5" x14ac:dyDescent="0.25">
      <c r="A1134" s="5">
        <v>1205</v>
      </c>
      <c r="B1134" s="5" t="s">
        <v>1152</v>
      </c>
      <c r="C1134" s="5" t="s">
        <v>14</v>
      </c>
      <c r="D1134" s="8">
        <v>35.94</v>
      </c>
      <c r="E1134" s="5" t="e">
        <f t="shared" si="17"/>
        <v>#REF!</v>
      </c>
    </row>
    <row r="1135" spans="1:5" x14ac:dyDescent="0.25">
      <c r="A1135" s="5">
        <v>1207</v>
      </c>
      <c r="B1135" s="5" t="s">
        <v>1153</v>
      </c>
      <c r="C1135" s="5" t="s">
        <v>14</v>
      </c>
      <c r="D1135" s="8">
        <v>22.98</v>
      </c>
      <c r="E1135" s="5" t="e">
        <f t="shared" si="17"/>
        <v>#REF!</v>
      </c>
    </row>
    <row r="1136" spans="1:5" x14ac:dyDescent="0.25">
      <c r="A1136" s="5">
        <v>1206</v>
      </c>
      <c r="B1136" s="5" t="s">
        <v>1154</v>
      </c>
      <c r="C1136" s="5" t="s">
        <v>14</v>
      </c>
      <c r="D1136" s="8">
        <v>5.76</v>
      </c>
      <c r="E1136" s="5" t="e">
        <f t="shared" si="17"/>
        <v>#REF!</v>
      </c>
    </row>
    <row r="1137" spans="1:5" x14ac:dyDescent="0.25">
      <c r="A1137" s="5">
        <v>1183</v>
      </c>
      <c r="B1137" s="5" t="s">
        <v>1155</v>
      </c>
      <c r="C1137" s="5" t="s">
        <v>14</v>
      </c>
      <c r="D1137" s="8">
        <v>15.01</v>
      </c>
      <c r="E1137" s="5" t="e">
        <f t="shared" si="17"/>
        <v>#REF!</v>
      </c>
    </row>
    <row r="1138" spans="1:5" x14ac:dyDescent="0.25">
      <c r="A1138" s="5">
        <v>42685</v>
      </c>
      <c r="B1138" s="5" t="s">
        <v>1156</v>
      </c>
      <c r="C1138" s="5" t="s">
        <v>14</v>
      </c>
      <c r="D1138" s="8">
        <v>47.46</v>
      </c>
      <c r="E1138" s="5" t="e">
        <f t="shared" si="17"/>
        <v>#REF!</v>
      </c>
    </row>
    <row r="1139" spans="1:5" x14ac:dyDescent="0.25">
      <c r="A1139" s="5">
        <v>42686</v>
      </c>
      <c r="B1139" s="5" t="s">
        <v>1157</v>
      </c>
      <c r="C1139" s="5" t="s">
        <v>14</v>
      </c>
      <c r="D1139" s="8">
        <v>73.89</v>
      </c>
      <c r="E1139" s="5" t="e">
        <f t="shared" si="17"/>
        <v>#REF!</v>
      </c>
    </row>
    <row r="1140" spans="1:5" x14ac:dyDescent="0.25">
      <c r="A1140" s="5">
        <v>12894</v>
      </c>
      <c r="B1140" s="5" t="s">
        <v>1158</v>
      </c>
      <c r="C1140" s="5" t="s">
        <v>14</v>
      </c>
      <c r="D1140" s="8">
        <v>15.14</v>
      </c>
      <c r="E1140" s="5" t="e">
        <f t="shared" si="17"/>
        <v>#REF!</v>
      </c>
    </row>
    <row r="1141" spans="1:5" x14ac:dyDescent="0.25">
      <c r="A1141" s="5">
        <v>12895</v>
      </c>
      <c r="B1141" s="5" t="s">
        <v>1159</v>
      </c>
      <c r="C1141" s="5" t="s">
        <v>14</v>
      </c>
      <c r="D1141" s="8">
        <v>11.65</v>
      </c>
      <c r="E1141" s="5" t="e">
        <f t="shared" si="17"/>
        <v>#REF!</v>
      </c>
    </row>
    <row r="1142" spans="1:5" x14ac:dyDescent="0.25">
      <c r="A1142" s="5">
        <v>1631</v>
      </c>
      <c r="B1142" s="5" t="s">
        <v>1160</v>
      </c>
      <c r="C1142" s="5" t="s">
        <v>14</v>
      </c>
      <c r="D1142" s="8">
        <v>125.56</v>
      </c>
      <c r="E1142" s="5" t="e">
        <f t="shared" si="17"/>
        <v>#REF!</v>
      </c>
    </row>
    <row r="1143" spans="1:5" x14ac:dyDescent="0.25">
      <c r="A1143" s="5">
        <v>1633</v>
      </c>
      <c r="B1143" s="5" t="s">
        <v>1161</v>
      </c>
      <c r="C1143" s="5" t="s">
        <v>14</v>
      </c>
      <c r="D1143" s="8">
        <v>213.34</v>
      </c>
      <c r="E1143" s="5" t="e">
        <f t="shared" si="17"/>
        <v>#REF!</v>
      </c>
    </row>
    <row r="1144" spans="1:5" x14ac:dyDescent="0.25">
      <c r="A1144" s="5">
        <v>10818</v>
      </c>
      <c r="B1144" s="5" t="s">
        <v>1162</v>
      </c>
      <c r="C1144" s="5" t="s">
        <v>117</v>
      </c>
      <c r="D1144" s="8">
        <v>32.85</v>
      </c>
      <c r="E1144" s="5" t="e">
        <f t="shared" si="17"/>
        <v>#REF!</v>
      </c>
    </row>
    <row r="1145" spans="1:5" x14ac:dyDescent="0.25">
      <c r="A1145" s="5">
        <v>39359</v>
      </c>
      <c r="B1145" s="5" t="s">
        <v>1163</v>
      </c>
      <c r="C1145" s="5" t="s">
        <v>14</v>
      </c>
      <c r="D1145" s="8">
        <v>22.44</v>
      </c>
      <c r="E1145" s="5" t="e">
        <f t="shared" si="17"/>
        <v>#REF!</v>
      </c>
    </row>
    <row r="1146" spans="1:5" x14ac:dyDescent="0.25">
      <c r="A1146" s="5">
        <v>39360</v>
      </c>
      <c r="B1146" s="5" t="s">
        <v>1164</v>
      </c>
      <c r="C1146" s="5" t="s">
        <v>14</v>
      </c>
      <c r="D1146" s="8">
        <v>20.399999999999999</v>
      </c>
      <c r="E1146" s="5" t="e">
        <f t="shared" si="17"/>
        <v>#REF!</v>
      </c>
    </row>
    <row r="1147" spans="1:5" x14ac:dyDescent="0.25">
      <c r="A1147" s="5">
        <v>10710</v>
      </c>
      <c r="B1147" s="5" t="s">
        <v>1165</v>
      </c>
      <c r="C1147" s="5" t="s">
        <v>16</v>
      </c>
      <c r="D1147" s="8">
        <v>90.08</v>
      </c>
      <c r="E1147" s="5" t="e">
        <f t="shared" si="17"/>
        <v>#REF!</v>
      </c>
    </row>
    <row r="1148" spans="1:5" x14ac:dyDescent="0.25">
      <c r="A1148" s="5">
        <v>10709</v>
      </c>
      <c r="B1148" s="5" t="s">
        <v>1166</v>
      </c>
      <c r="C1148" s="5" t="s">
        <v>16</v>
      </c>
      <c r="D1148" s="8">
        <v>110.66</v>
      </c>
      <c r="E1148" s="5" t="e">
        <f t="shared" si="17"/>
        <v>#REF!</v>
      </c>
    </row>
    <row r="1149" spans="1:5" x14ac:dyDescent="0.25">
      <c r="A1149" s="5">
        <v>39636</v>
      </c>
      <c r="B1149" s="5" t="s">
        <v>1167</v>
      </c>
      <c r="C1149" s="5" t="s">
        <v>16</v>
      </c>
      <c r="D1149" s="8">
        <v>113</v>
      </c>
      <c r="E1149" s="5" t="e">
        <f t="shared" si="17"/>
        <v>#REF!</v>
      </c>
    </row>
    <row r="1150" spans="1:5" x14ac:dyDescent="0.25">
      <c r="A1150" s="5">
        <v>10708</v>
      </c>
      <c r="B1150" s="5" t="s">
        <v>1168</v>
      </c>
      <c r="C1150" s="5" t="s">
        <v>16</v>
      </c>
      <c r="D1150" s="8">
        <v>34.869999999999997</v>
      </c>
      <c r="E1150" s="5" t="e">
        <f t="shared" si="17"/>
        <v>#REF!</v>
      </c>
    </row>
    <row r="1151" spans="1:5" x14ac:dyDescent="0.25">
      <c r="A1151" s="5">
        <v>39635</v>
      </c>
      <c r="B1151" s="5" t="s">
        <v>1169</v>
      </c>
      <c r="C1151" s="5" t="s">
        <v>16</v>
      </c>
      <c r="D1151" s="8">
        <v>59.37</v>
      </c>
      <c r="E1151" s="5" t="e">
        <f t="shared" si="17"/>
        <v>#REF!</v>
      </c>
    </row>
    <row r="1152" spans="1:5" x14ac:dyDescent="0.25">
      <c r="A1152" s="5">
        <v>6117</v>
      </c>
      <c r="B1152" s="5" t="s">
        <v>1170</v>
      </c>
      <c r="C1152" s="5" t="s">
        <v>29</v>
      </c>
      <c r="D1152" s="8">
        <v>10.9</v>
      </c>
      <c r="E1152" s="5" t="e">
        <f t="shared" si="17"/>
        <v>#REF!</v>
      </c>
    </row>
    <row r="1153" spans="1:5" x14ac:dyDescent="0.25">
      <c r="A1153" s="5">
        <v>40913</v>
      </c>
      <c r="B1153" s="5" t="s">
        <v>1171</v>
      </c>
      <c r="C1153" s="5" t="s">
        <v>232</v>
      </c>
      <c r="D1153" s="9">
        <v>1914.76</v>
      </c>
      <c r="E1153" s="5" t="e">
        <f t="shared" si="17"/>
        <v>#REF!</v>
      </c>
    </row>
    <row r="1154" spans="1:5" x14ac:dyDescent="0.25">
      <c r="A1154" s="5">
        <v>1214</v>
      </c>
      <c r="B1154" s="5" t="s">
        <v>1172</v>
      </c>
      <c r="C1154" s="5" t="s">
        <v>29</v>
      </c>
      <c r="D1154" s="8">
        <v>12.98</v>
      </c>
      <c r="E1154" s="5" t="e">
        <f t="shared" si="17"/>
        <v>#REF!</v>
      </c>
    </row>
    <row r="1155" spans="1:5" x14ac:dyDescent="0.25">
      <c r="A1155" s="5">
        <v>40915</v>
      </c>
      <c r="B1155" s="5" t="s">
        <v>1173</v>
      </c>
      <c r="C1155" s="5" t="s">
        <v>232</v>
      </c>
      <c r="D1155" s="9">
        <v>2282.0500000000002</v>
      </c>
      <c r="E1155" s="5" t="e">
        <f t="shared" si="17"/>
        <v>#REF!</v>
      </c>
    </row>
    <row r="1156" spans="1:5" x14ac:dyDescent="0.25">
      <c r="A1156" s="5">
        <v>1213</v>
      </c>
      <c r="B1156" s="5" t="s">
        <v>1174</v>
      </c>
      <c r="C1156" s="5" t="s">
        <v>29</v>
      </c>
      <c r="D1156" s="8">
        <v>13.84</v>
      </c>
      <c r="E1156" s="5" t="e">
        <f t="shared" si="17"/>
        <v>#REF!</v>
      </c>
    </row>
    <row r="1157" spans="1:5" x14ac:dyDescent="0.25">
      <c r="A1157" s="5">
        <v>40914</v>
      </c>
      <c r="B1157" s="5" t="s">
        <v>1175</v>
      </c>
      <c r="C1157" s="5" t="s">
        <v>232</v>
      </c>
      <c r="D1157" s="9">
        <v>2430.34</v>
      </c>
      <c r="E1157" s="5" t="e">
        <f t="shared" si="17"/>
        <v>#REF!</v>
      </c>
    </row>
    <row r="1158" spans="1:5" x14ac:dyDescent="0.25">
      <c r="A1158" s="5">
        <v>5091</v>
      </c>
      <c r="B1158" s="5" t="s">
        <v>1176</v>
      </c>
      <c r="C1158" s="5" t="s">
        <v>14</v>
      </c>
      <c r="D1158" s="8">
        <v>15.13</v>
      </c>
      <c r="E1158" s="5" t="e">
        <f t="shared" si="17"/>
        <v>#REF!</v>
      </c>
    </row>
    <row r="1159" spans="1:5" x14ac:dyDescent="0.25">
      <c r="A1159" s="5">
        <v>14615</v>
      </c>
      <c r="B1159" s="5" t="s">
        <v>1177</v>
      </c>
      <c r="C1159" s="5" t="s">
        <v>14</v>
      </c>
      <c r="D1159" s="9">
        <v>3371.77</v>
      </c>
      <c r="E1159" s="5" t="e">
        <f t="shared" si="17"/>
        <v>#REF!</v>
      </c>
    </row>
    <row r="1160" spans="1:5" x14ac:dyDescent="0.25">
      <c r="A1160" s="5">
        <v>2711</v>
      </c>
      <c r="B1160" s="5" t="s">
        <v>1178</v>
      </c>
      <c r="C1160" s="5" t="s">
        <v>14</v>
      </c>
      <c r="D1160" s="8">
        <v>130</v>
      </c>
      <c r="E1160" s="5" t="e">
        <f t="shared" si="17"/>
        <v>#REF!</v>
      </c>
    </row>
    <row r="1161" spans="1:5" x14ac:dyDescent="0.25">
      <c r="A1161" s="5">
        <v>37727</v>
      </c>
      <c r="B1161" s="5" t="s">
        <v>1179</v>
      </c>
      <c r="C1161" s="5" t="s">
        <v>14</v>
      </c>
      <c r="D1161" s="9">
        <v>10548</v>
      </c>
      <c r="E1161" s="5" t="e">
        <f t="shared" ref="E1161:E1224" si="18">TRUNC(D1161-(D1161*$F$5),2)</f>
        <v>#REF!</v>
      </c>
    </row>
    <row r="1162" spans="1:5" x14ac:dyDescent="0.25">
      <c r="A1162" s="5">
        <v>37728</v>
      </c>
      <c r="B1162" s="5" t="s">
        <v>1180</v>
      </c>
      <c r="C1162" s="5" t="s">
        <v>14</v>
      </c>
      <c r="D1162" s="9">
        <v>14309.87</v>
      </c>
      <c r="E1162" s="5" t="e">
        <f t="shared" si="18"/>
        <v>#REF!</v>
      </c>
    </row>
    <row r="1163" spans="1:5" x14ac:dyDescent="0.25">
      <c r="A1163" s="5">
        <v>37729</v>
      </c>
      <c r="B1163" s="5" t="s">
        <v>1181</v>
      </c>
      <c r="C1163" s="5" t="s">
        <v>14</v>
      </c>
      <c r="D1163" s="9">
        <v>15490.07</v>
      </c>
      <c r="E1163" s="5" t="e">
        <f t="shared" si="18"/>
        <v>#REF!</v>
      </c>
    </row>
    <row r="1164" spans="1:5" x14ac:dyDescent="0.25">
      <c r="A1164" s="5">
        <v>37730</v>
      </c>
      <c r="B1164" s="5" t="s">
        <v>1182</v>
      </c>
      <c r="C1164" s="5" t="s">
        <v>14</v>
      </c>
      <c r="D1164" s="9">
        <v>16670.259999999998</v>
      </c>
      <c r="E1164" s="5" t="e">
        <f t="shared" si="18"/>
        <v>#REF!</v>
      </c>
    </row>
    <row r="1165" spans="1:5" x14ac:dyDescent="0.25">
      <c r="A1165" s="5">
        <v>37731</v>
      </c>
      <c r="B1165" s="5" t="s">
        <v>1183</v>
      </c>
      <c r="C1165" s="5" t="s">
        <v>14</v>
      </c>
      <c r="D1165" s="9">
        <v>17850.46</v>
      </c>
      <c r="E1165" s="5" t="e">
        <f t="shared" si="18"/>
        <v>#REF!</v>
      </c>
    </row>
    <row r="1166" spans="1:5" x14ac:dyDescent="0.25">
      <c r="A1166" s="5">
        <v>37732</v>
      </c>
      <c r="B1166" s="5" t="s">
        <v>1184</v>
      </c>
      <c r="C1166" s="5" t="s">
        <v>14</v>
      </c>
      <c r="D1166" s="9">
        <v>20358.37</v>
      </c>
      <c r="E1166" s="5" t="e">
        <f t="shared" si="18"/>
        <v>#REF!</v>
      </c>
    </row>
    <row r="1167" spans="1:5" x14ac:dyDescent="0.25">
      <c r="A1167" s="5">
        <v>42250</v>
      </c>
      <c r="B1167" s="5" t="s">
        <v>1185</v>
      </c>
      <c r="C1167" s="5" t="s">
        <v>1186</v>
      </c>
      <c r="D1167" s="9">
        <v>1871.42</v>
      </c>
      <c r="E1167" s="5" t="e">
        <f t="shared" si="18"/>
        <v>#REF!</v>
      </c>
    </row>
    <row r="1168" spans="1:5" x14ac:dyDescent="0.25">
      <c r="A1168" s="5">
        <v>42256</v>
      </c>
      <c r="B1168" s="5" t="s">
        <v>1187</v>
      </c>
      <c r="C1168" s="5" t="s">
        <v>117</v>
      </c>
      <c r="D1168" s="8">
        <v>3.92</v>
      </c>
      <c r="E1168" s="5" t="e">
        <f t="shared" si="18"/>
        <v>#REF!</v>
      </c>
    </row>
    <row r="1169" spans="1:5" x14ac:dyDescent="0.25">
      <c r="A1169" s="5">
        <v>4743</v>
      </c>
      <c r="B1169" s="5" t="s">
        <v>1188</v>
      </c>
      <c r="C1169" s="5" t="s">
        <v>228</v>
      </c>
      <c r="D1169" s="8">
        <v>32.450000000000003</v>
      </c>
      <c r="E1169" s="5" t="e">
        <f t="shared" si="18"/>
        <v>#REF!</v>
      </c>
    </row>
    <row r="1170" spans="1:5" x14ac:dyDescent="0.25">
      <c r="A1170" s="5">
        <v>4744</v>
      </c>
      <c r="B1170" s="5" t="s">
        <v>1189</v>
      </c>
      <c r="C1170" s="5" t="s">
        <v>228</v>
      </c>
      <c r="D1170" s="8">
        <v>42.42</v>
      </c>
      <c r="E1170" s="5" t="e">
        <f t="shared" si="18"/>
        <v>#REF!</v>
      </c>
    </row>
    <row r="1171" spans="1:5" x14ac:dyDescent="0.25">
      <c r="A1171" s="5">
        <v>4745</v>
      </c>
      <c r="B1171" s="5" t="s">
        <v>1190</v>
      </c>
      <c r="C1171" s="5" t="s">
        <v>228</v>
      </c>
      <c r="D1171" s="8">
        <v>56.84</v>
      </c>
      <c r="E1171" s="5" t="e">
        <f t="shared" si="18"/>
        <v>#REF!</v>
      </c>
    </row>
    <row r="1172" spans="1:5" x14ac:dyDescent="0.25">
      <c r="A1172" s="5">
        <v>36496</v>
      </c>
      <c r="B1172" s="5" t="s">
        <v>1191</v>
      </c>
      <c r="C1172" s="5" t="s">
        <v>14</v>
      </c>
      <c r="D1172" s="9">
        <v>8560.8700000000008</v>
      </c>
      <c r="E1172" s="5" t="e">
        <f t="shared" si="18"/>
        <v>#REF!</v>
      </c>
    </row>
    <row r="1173" spans="1:5" x14ac:dyDescent="0.25">
      <c r="A1173" s="5">
        <v>10630</v>
      </c>
      <c r="B1173" s="5" t="s">
        <v>1192</v>
      </c>
      <c r="C1173" s="5" t="s">
        <v>14</v>
      </c>
      <c r="D1173" s="9">
        <v>437826.81</v>
      </c>
      <c r="E1173" s="5" t="e">
        <f t="shared" si="18"/>
        <v>#REF!</v>
      </c>
    </row>
    <row r="1174" spans="1:5" x14ac:dyDescent="0.25">
      <c r="A1174" s="5">
        <v>37762</v>
      </c>
      <c r="B1174" s="5" t="s">
        <v>1193</v>
      </c>
      <c r="C1174" s="5" t="s">
        <v>14</v>
      </c>
      <c r="D1174" s="9">
        <v>375497.37</v>
      </c>
      <c r="E1174" s="5" t="e">
        <f t="shared" si="18"/>
        <v>#REF!</v>
      </c>
    </row>
    <row r="1175" spans="1:5" x14ac:dyDescent="0.25">
      <c r="A1175" s="5">
        <v>37763</v>
      </c>
      <c r="B1175" s="5" t="s">
        <v>1194</v>
      </c>
      <c r="C1175" s="5" t="s">
        <v>14</v>
      </c>
      <c r="D1175" s="9">
        <v>380058.01</v>
      </c>
      <c r="E1175" s="5" t="e">
        <f t="shared" si="18"/>
        <v>#REF!</v>
      </c>
    </row>
    <row r="1176" spans="1:5" x14ac:dyDescent="0.25">
      <c r="A1176" s="5">
        <v>41992</v>
      </c>
      <c r="B1176" s="5" t="s">
        <v>1195</v>
      </c>
      <c r="C1176" s="5" t="s">
        <v>14</v>
      </c>
      <c r="D1176" s="9">
        <v>432050</v>
      </c>
      <c r="E1176" s="5" t="e">
        <f t="shared" si="18"/>
        <v>#REF!</v>
      </c>
    </row>
    <row r="1177" spans="1:5" x14ac:dyDescent="0.25">
      <c r="A1177" s="5">
        <v>13215</v>
      </c>
      <c r="B1177" s="5" t="s">
        <v>1196</v>
      </c>
      <c r="C1177" s="5" t="s">
        <v>14</v>
      </c>
      <c r="D1177" s="9">
        <v>529800.88</v>
      </c>
      <c r="E1177" s="5" t="e">
        <f t="shared" si="18"/>
        <v>#REF!</v>
      </c>
    </row>
    <row r="1178" spans="1:5" x14ac:dyDescent="0.25">
      <c r="A1178" s="5">
        <v>4235</v>
      </c>
      <c r="B1178" s="5" t="s">
        <v>1197</v>
      </c>
      <c r="C1178" s="5" t="s">
        <v>29</v>
      </c>
      <c r="D1178" s="8">
        <v>9.2799999999999994</v>
      </c>
      <c r="E1178" s="5" t="e">
        <f t="shared" si="18"/>
        <v>#REF!</v>
      </c>
    </row>
    <row r="1179" spans="1:5" x14ac:dyDescent="0.25">
      <c r="A1179" s="5">
        <v>40976</v>
      </c>
      <c r="B1179" s="5" t="s">
        <v>1198</v>
      </c>
      <c r="C1179" s="5" t="s">
        <v>232</v>
      </c>
      <c r="D1179" s="9">
        <v>1631.45</v>
      </c>
      <c r="E1179" s="5" t="e">
        <f t="shared" si="18"/>
        <v>#REF!</v>
      </c>
    </row>
    <row r="1180" spans="1:5" x14ac:dyDescent="0.25">
      <c r="A1180" s="5">
        <v>39013</v>
      </c>
      <c r="B1180" s="5" t="s">
        <v>1199</v>
      </c>
      <c r="C1180" s="5" t="s">
        <v>14</v>
      </c>
      <c r="D1180" s="8">
        <v>0.91</v>
      </c>
      <c r="E1180" s="5" t="e">
        <f t="shared" si="18"/>
        <v>#REF!</v>
      </c>
    </row>
    <row r="1181" spans="1:5" x14ac:dyDescent="0.25">
      <c r="A1181" s="5">
        <v>43091</v>
      </c>
      <c r="B1181" s="5" t="s">
        <v>1200</v>
      </c>
      <c r="C1181" s="5" t="s">
        <v>14</v>
      </c>
      <c r="D1181" s="9">
        <v>4627.16</v>
      </c>
      <c r="E1181" s="5" t="e">
        <f t="shared" si="18"/>
        <v>#REF!</v>
      </c>
    </row>
    <row r="1182" spans="1:5" x14ac:dyDescent="0.25">
      <c r="A1182" s="5">
        <v>43092</v>
      </c>
      <c r="B1182" s="5" t="s">
        <v>1201</v>
      </c>
      <c r="C1182" s="5" t="s">
        <v>14</v>
      </c>
      <c r="D1182" s="9">
        <v>6169.55</v>
      </c>
      <c r="E1182" s="5" t="e">
        <f t="shared" si="18"/>
        <v>#REF!</v>
      </c>
    </row>
    <row r="1183" spans="1:5" x14ac:dyDescent="0.25">
      <c r="A1183" s="5">
        <v>43089</v>
      </c>
      <c r="B1183" s="5" t="s">
        <v>1202</v>
      </c>
      <c r="C1183" s="5" t="s">
        <v>14</v>
      </c>
      <c r="D1183" s="9">
        <v>1075.22</v>
      </c>
      <c r="E1183" s="5" t="e">
        <f t="shared" si="18"/>
        <v>#REF!</v>
      </c>
    </row>
    <row r="1184" spans="1:5" x14ac:dyDescent="0.25">
      <c r="A1184" s="5">
        <v>43090</v>
      </c>
      <c r="B1184" s="5" t="s">
        <v>1203</v>
      </c>
      <c r="C1184" s="5" t="s">
        <v>14</v>
      </c>
      <c r="D1184" s="9">
        <v>2372.9</v>
      </c>
      <c r="E1184" s="5" t="e">
        <f t="shared" si="18"/>
        <v>#REF!</v>
      </c>
    </row>
    <row r="1185" spans="1:5" x14ac:dyDescent="0.25">
      <c r="A1185" s="5">
        <v>41967</v>
      </c>
      <c r="B1185" s="5" t="s">
        <v>1204</v>
      </c>
      <c r="C1185" s="5" t="s">
        <v>60</v>
      </c>
      <c r="D1185" s="8">
        <v>7.44</v>
      </c>
      <c r="E1185" s="5" t="e">
        <f t="shared" si="18"/>
        <v>#REF!</v>
      </c>
    </row>
    <row r="1186" spans="1:5" x14ac:dyDescent="0.25">
      <c r="A1186" s="5">
        <v>12760</v>
      </c>
      <c r="B1186" s="5" t="s">
        <v>1205</v>
      </c>
      <c r="C1186" s="5" t="s">
        <v>16</v>
      </c>
      <c r="D1186" s="8">
        <v>918.47</v>
      </c>
      <c r="E1186" s="5" t="e">
        <f t="shared" si="18"/>
        <v>#REF!</v>
      </c>
    </row>
    <row r="1187" spans="1:5" x14ac:dyDescent="0.25">
      <c r="A1187" s="5">
        <v>12759</v>
      </c>
      <c r="B1187" s="5" t="s">
        <v>1206</v>
      </c>
      <c r="C1187" s="5" t="s">
        <v>16</v>
      </c>
      <c r="D1187" s="8">
        <v>612.30999999999995</v>
      </c>
      <c r="E1187" s="5" t="e">
        <f t="shared" si="18"/>
        <v>#REF!</v>
      </c>
    </row>
    <row r="1188" spans="1:5" x14ac:dyDescent="0.25">
      <c r="A1188" s="5">
        <v>43105</v>
      </c>
      <c r="B1188" s="5" t="s">
        <v>1207</v>
      </c>
      <c r="C1188" s="5" t="s">
        <v>117</v>
      </c>
      <c r="D1188" s="8">
        <v>21.71</v>
      </c>
      <c r="E1188" s="5" t="e">
        <f t="shared" si="18"/>
        <v>#REF!</v>
      </c>
    </row>
    <row r="1189" spans="1:5" x14ac:dyDescent="0.25">
      <c r="A1189" s="5">
        <v>40424</v>
      </c>
      <c r="B1189" s="5" t="s">
        <v>1208</v>
      </c>
      <c r="C1189" s="5" t="s">
        <v>117</v>
      </c>
      <c r="D1189" s="8">
        <v>5.51</v>
      </c>
      <c r="E1189" s="5" t="e">
        <f t="shared" si="18"/>
        <v>#REF!</v>
      </c>
    </row>
    <row r="1190" spans="1:5" x14ac:dyDescent="0.25">
      <c r="A1190" s="5">
        <v>1325</v>
      </c>
      <c r="B1190" s="5" t="s">
        <v>1209</v>
      </c>
      <c r="C1190" s="5" t="s">
        <v>117</v>
      </c>
      <c r="D1190" s="8">
        <v>6.04</v>
      </c>
      <c r="E1190" s="5" t="e">
        <f t="shared" si="18"/>
        <v>#REF!</v>
      </c>
    </row>
    <row r="1191" spans="1:5" x14ac:dyDescent="0.25">
      <c r="A1191" s="5">
        <v>1327</v>
      </c>
      <c r="B1191" s="5" t="s">
        <v>1210</v>
      </c>
      <c r="C1191" s="5" t="s">
        <v>117</v>
      </c>
      <c r="D1191" s="8">
        <v>6.43</v>
      </c>
      <c r="E1191" s="5" t="e">
        <f t="shared" si="18"/>
        <v>#REF!</v>
      </c>
    </row>
    <row r="1192" spans="1:5" x14ac:dyDescent="0.25">
      <c r="A1192" s="5">
        <v>1328</v>
      </c>
      <c r="B1192" s="5" t="s">
        <v>1211</v>
      </c>
      <c r="C1192" s="5" t="s">
        <v>117</v>
      </c>
      <c r="D1192" s="8">
        <v>6.05</v>
      </c>
      <c r="E1192" s="5" t="e">
        <f t="shared" si="18"/>
        <v>#REF!</v>
      </c>
    </row>
    <row r="1193" spans="1:5" x14ac:dyDescent="0.25">
      <c r="A1193" s="5">
        <v>1321</v>
      </c>
      <c r="B1193" s="5" t="s">
        <v>1212</v>
      </c>
      <c r="C1193" s="5" t="s">
        <v>117</v>
      </c>
      <c r="D1193" s="8">
        <v>5.61</v>
      </c>
      <c r="E1193" s="5" t="e">
        <f t="shared" si="18"/>
        <v>#REF!</v>
      </c>
    </row>
    <row r="1194" spans="1:5" x14ac:dyDescent="0.25">
      <c r="A1194" s="5">
        <v>1318</v>
      </c>
      <c r="B1194" s="5" t="s">
        <v>1213</v>
      </c>
      <c r="C1194" s="5" t="s">
        <v>117</v>
      </c>
      <c r="D1194" s="8">
        <v>5.61</v>
      </c>
      <c r="E1194" s="5" t="e">
        <f t="shared" si="18"/>
        <v>#REF!</v>
      </c>
    </row>
    <row r="1195" spans="1:5" x14ac:dyDescent="0.25">
      <c r="A1195" s="5">
        <v>1322</v>
      </c>
      <c r="B1195" s="5" t="s">
        <v>1214</v>
      </c>
      <c r="C1195" s="5" t="s">
        <v>117</v>
      </c>
      <c r="D1195" s="8">
        <v>5.93</v>
      </c>
      <c r="E1195" s="5" t="e">
        <f t="shared" si="18"/>
        <v>#REF!</v>
      </c>
    </row>
    <row r="1196" spans="1:5" x14ac:dyDescent="0.25">
      <c r="A1196" s="5">
        <v>1323</v>
      </c>
      <c r="B1196" s="5" t="s">
        <v>1215</v>
      </c>
      <c r="C1196" s="5" t="s">
        <v>117</v>
      </c>
      <c r="D1196" s="8">
        <v>5.93</v>
      </c>
      <c r="E1196" s="5" t="e">
        <f t="shared" si="18"/>
        <v>#REF!</v>
      </c>
    </row>
    <row r="1197" spans="1:5" x14ac:dyDescent="0.25">
      <c r="A1197" s="5">
        <v>1319</v>
      </c>
      <c r="B1197" s="5" t="s">
        <v>1216</v>
      </c>
      <c r="C1197" s="5" t="s">
        <v>117</v>
      </c>
      <c r="D1197" s="8">
        <v>4.99</v>
      </c>
      <c r="E1197" s="5" t="e">
        <f t="shared" si="18"/>
        <v>#REF!</v>
      </c>
    </row>
    <row r="1198" spans="1:5" x14ac:dyDescent="0.25">
      <c r="A1198" s="5">
        <v>11026</v>
      </c>
      <c r="B1198" s="5" t="s">
        <v>1217</v>
      </c>
      <c r="C1198" s="5" t="s">
        <v>117</v>
      </c>
      <c r="D1198" s="8">
        <v>6.87</v>
      </c>
      <c r="E1198" s="5" t="e">
        <f t="shared" si="18"/>
        <v>#REF!</v>
      </c>
    </row>
    <row r="1199" spans="1:5" x14ac:dyDescent="0.25">
      <c r="A1199" s="5">
        <v>11027</v>
      </c>
      <c r="B1199" s="5" t="s">
        <v>1218</v>
      </c>
      <c r="C1199" s="5" t="s">
        <v>117</v>
      </c>
      <c r="D1199" s="8">
        <v>7.15</v>
      </c>
      <c r="E1199" s="5" t="e">
        <f t="shared" si="18"/>
        <v>#REF!</v>
      </c>
    </row>
    <row r="1200" spans="1:5" x14ac:dyDescent="0.25">
      <c r="A1200" s="5">
        <v>11046</v>
      </c>
      <c r="B1200" s="5" t="s">
        <v>1219</v>
      </c>
      <c r="C1200" s="5" t="s">
        <v>117</v>
      </c>
      <c r="D1200" s="8">
        <v>6.85</v>
      </c>
      <c r="E1200" s="5" t="e">
        <f t="shared" si="18"/>
        <v>#REF!</v>
      </c>
    </row>
    <row r="1201" spans="1:5" x14ac:dyDescent="0.25">
      <c r="A1201" s="5">
        <v>11047</v>
      </c>
      <c r="B1201" s="5" t="s">
        <v>1220</v>
      </c>
      <c r="C1201" s="5" t="s">
        <v>117</v>
      </c>
      <c r="D1201" s="8">
        <v>7.47</v>
      </c>
      <c r="E1201" s="5" t="e">
        <f t="shared" si="18"/>
        <v>#REF!</v>
      </c>
    </row>
    <row r="1202" spans="1:5" x14ac:dyDescent="0.25">
      <c r="A1202" s="5">
        <v>43668</v>
      </c>
      <c r="B1202" s="5" t="s">
        <v>1221</v>
      </c>
      <c r="C1202" s="5" t="s">
        <v>117</v>
      </c>
      <c r="D1202" s="8">
        <v>6.59</v>
      </c>
      <c r="E1202" s="5" t="e">
        <f t="shared" si="18"/>
        <v>#REF!</v>
      </c>
    </row>
    <row r="1203" spans="1:5" x14ac:dyDescent="0.25">
      <c r="A1203" s="5">
        <v>11049</v>
      </c>
      <c r="B1203" s="5" t="s">
        <v>1222</v>
      </c>
      <c r="C1203" s="5" t="s">
        <v>117</v>
      </c>
      <c r="D1203" s="8">
        <v>7.14</v>
      </c>
      <c r="E1203" s="5" t="e">
        <f t="shared" si="18"/>
        <v>#REF!</v>
      </c>
    </row>
    <row r="1204" spans="1:5" x14ac:dyDescent="0.25">
      <c r="A1204" s="5">
        <v>43106</v>
      </c>
      <c r="B1204" s="5" t="s">
        <v>1223</v>
      </c>
      <c r="C1204" s="5" t="s">
        <v>117</v>
      </c>
      <c r="D1204" s="8">
        <v>7.18</v>
      </c>
      <c r="E1204" s="5" t="e">
        <f t="shared" si="18"/>
        <v>#REF!</v>
      </c>
    </row>
    <row r="1205" spans="1:5" x14ac:dyDescent="0.25">
      <c r="A1205" s="5">
        <v>11051</v>
      </c>
      <c r="B1205" s="5" t="s">
        <v>1224</v>
      </c>
      <c r="C1205" s="5" t="s">
        <v>117</v>
      </c>
      <c r="D1205" s="8">
        <v>7.49</v>
      </c>
      <c r="E1205" s="5" t="e">
        <f t="shared" si="18"/>
        <v>#REF!</v>
      </c>
    </row>
    <row r="1206" spans="1:5" x14ac:dyDescent="0.25">
      <c r="A1206" s="5">
        <v>11061</v>
      </c>
      <c r="B1206" s="5" t="s">
        <v>1225</v>
      </c>
      <c r="C1206" s="5" t="s">
        <v>117</v>
      </c>
      <c r="D1206" s="8">
        <v>8.99</v>
      </c>
      <c r="E1206" s="5" t="e">
        <f t="shared" si="18"/>
        <v>#REF!</v>
      </c>
    </row>
    <row r="1207" spans="1:5" x14ac:dyDescent="0.25">
      <c r="A1207" s="5">
        <v>43667</v>
      </c>
      <c r="B1207" s="5" t="s">
        <v>1226</v>
      </c>
      <c r="C1207" s="5" t="s">
        <v>117</v>
      </c>
      <c r="D1207" s="8">
        <v>6.53</v>
      </c>
      <c r="E1207" s="5" t="e">
        <f t="shared" si="18"/>
        <v>#REF!</v>
      </c>
    </row>
    <row r="1208" spans="1:5" x14ac:dyDescent="0.25">
      <c r="A1208" s="5">
        <v>1333</v>
      </c>
      <c r="B1208" s="5" t="s">
        <v>1227</v>
      </c>
      <c r="C1208" s="5" t="s">
        <v>117</v>
      </c>
      <c r="D1208" s="8">
        <v>5.44</v>
      </c>
      <c r="E1208" s="5" t="e">
        <f t="shared" si="18"/>
        <v>#REF!</v>
      </c>
    </row>
    <row r="1209" spans="1:5" x14ac:dyDescent="0.25">
      <c r="A1209" s="5">
        <v>1330</v>
      </c>
      <c r="B1209" s="5" t="s">
        <v>1228</v>
      </c>
      <c r="C1209" s="5" t="s">
        <v>117</v>
      </c>
      <c r="D1209" s="8">
        <v>5.39</v>
      </c>
      <c r="E1209" s="5" t="e">
        <f t="shared" si="18"/>
        <v>#REF!</v>
      </c>
    </row>
    <row r="1210" spans="1:5" x14ac:dyDescent="0.25">
      <c r="A1210" s="5">
        <v>10957</v>
      </c>
      <c r="B1210" s="5" t="s">
        <v>1229</v>
      </c>
      <c r="C1210" s="5" t="s">
        <v>117</v>
      </c>
      <c r="D1210" s="8">
        <v>6.22</v>
      </c>
      <c r="E1210" s="5" t="e">
        <f t="shared" si="18"/>
        <v>#REF!</v>
      </c>
    </row>
    <row r="1211" spans="1:5" x14ac:dyDescent="0.25">
      <c r="A1211" s="5">
        <v>1332</v>
      </c>
      <c r="B1211" s="5" t="s">
        <v>1230</v>
      </c>
      <c r="C1211" s="5" t="s">
        <v>117</v>
      </c>
      <c r="D1211" s="8">
        <v>5.53</v>
      </c>
      <c r="E1211" s="5" t="e">
        <f t="shared" si="18"/>
        <v>#REF!</v>
      </c>
    </row>
    <row r="1212" spans="1:5" x14ac:dyDescent="0.25">
      <c r="A1212" s="5">
        <v>1334</v>
      </c>
      <c r="B1212" s="5" t="s">
        <v>1231</v>
      </c>
      <c r="C1212" s="5" t="s">
        <v>117</v>
      </c>
      <c r="D1212" s="8">
        <v>6.13</v>
      </c>
      <c r="E1212" s="5" t="e">
        <f t="shared" si="18"/>
        <v>#REF!</v>
      </c>
    </row>
    <row r="1213" spans="1:5" x14ac:dyDescent="0.25">
      <c r="A1213" s="5">
        <v>1335</v>
      </c>
      <c r="B1213" s="5" t="s">
        <v>1232</v>
      </c>
      <c r="C1213" s="5" t="s">
        <v>117</v>
      </c>
      <c r="D1213" s="8">
        <v>6.33</v>
      </c>
      <c r="E1213" s="5" t="e">
        <f t="shared" si="18"/>
        <v>#REF!</v>
      </c>
    </row>
    <row r="1214" spans="1:5" x14ac:dyDescent="0.25">
      <c r="A1214" s="5">
        <v>40425</v>
      </c>
      <c r="B1214" s="5" t="s">
        <v>1233</v>
      </c>
      <c r="C1214" s="5" t="s">
        <v>117</v>
      </c>
      <c r="D1214" s="8">
        <v>5.42</v>
      </c>
      <c r="E1214" s="5" t="e">
        <f t="shared" si="18"/>
        <v>#REF!</v>
      </c>
    </row>
    <row r="1215" spans="1:5" x14ac:dyDescent="0.25">
      <c r="A1215" s="5">
        <v>1337</v>
      </c>
      <c r="B1215" s="5" t="s">
        <v>1234</v>
      </c>
      <c r="C1215" s="5" t="s">
        <v>117</v>
      </c>
      <c r="D1215" s="8">
        <v>6.22</v>
      </c>
      <c r="E1215" s="5" t="e">
        <f t="shared" si="18"/>
        <v>#REF!</v>
      </c>
    </row>
    <row r="1216" spans="1:5" x14ac:dyDescent="0.25">
      <c r="A1216" s="5">
        <v>39416</v>
      </c>
      <c r="B1216" s="5" t="s">
        <v>1235</v>
      </c>
      <c r="C1216" s="5" t="s">
        <v>16</v>
      </c>
      <c r="D1216" s="8">
        <v>16.989999999999998</v>
      </c>
      <c r="E1216" s="5" t="e">
        <f t="shared" si="18"/>
        <v>#REF!</v>
      </c>
    </row>
    <row r="1217" spans="1:5" x14ac:dyDescent="0.25">
      <c r="A1217" s="5">
        <v>39417</v>
      </c>
      <c r="B1217" s="5" t="s">
        <v>1236</v>
      </c>
      <c r="C1217" s="5" t="s">
        <v>16</v>
      </c>
      <c r="D1217" s="8">
        <v>17.809999999999999</v>
      </c>
      <c r="E1217" s="5" t="e">
        <f t="shared" si="18"/>
        <v>#REF!</v>
      </c>
    </row>
    <row r="1218" spans="1:5" x14ac:dyDescent="0.25">
      <c r="A1218" s="5">
        <v>39414</v>
      </c>
      <c r="B1218" s="5" t="s">
        <v>1237</v>
      </c>
      <c r="C1218" s="5" t="s">
        <v>16</v>
      </c>
      <c r="D1218" s="8">
        <v>15.95</v>
      </c>
      <c r="E1218" s="5" t="e">
        <f t="shared" si="18"/>
        <v>#REF!</v>
      </c>
    </row>
    <row r="1219" spans="1:5" x14ac:dyDescent="0.25">
      <c r="A1219" s="5">
        <v>39415</v>
      </c>
      <c r="B1219" s="5" t="s">
        <v>1238</v>
      </c>
      <c r="C1219" s="5" t="s">
        <v>16</v>
      </c>
      <c r="D1219" s="8">
        <v>16.899999999999999</v>
      </c>
      <c r="E1219" s="5" t="e">
        <f t="shared" si="18"/>
        <v>#REF!</v>
      </c>
    </row>
    <row r="1220" spans="1:5" x14ac:dyDescent="0.25">
      <c r="A1220" s="5">
        <v>39412</v>
      </c>
      <c r="B1220" s="5" t="s">
        <v>1239</v>
      </c>
      <c r="C1220" s="5" t="s">
        <v>16</v>
      </c>
      <c r="D1220" s="8">
        <v>12.01</v>
      </c>
      <c r="E1220" s="5" t="e">
        <f t="shared" si="18"/>
        <v>#REF!</v>
      </c>
    </row>
    <row r="1221" spans="1:5" x14ac:dyDescent="0.25">
      <c r="A1221" s="5">
        <v>39413</v>
      </c>
      <c r="B1221" s="5" t="s">
        <v>1240</v>
      </c>
      <c r="C1221" s="5" t="s">
        <v>16</v>
      </c>
      <c r="D1221" s="8">
        <v>11.89</v>
      </c>
      <c r="E1221" s="5" t="e">
        <f t="shared" si="18"/>
        <v>#REF!</v>
      </c>
    </row>
    <row r="1222" spans="1:5" x14ac:dyDescent="0.25">
      <c r="A1222" s="5">
        <v>1338</v>
      </c>
      <c r="B1222" s="5" t="s">
        <v>1241</v>
      </c>
      <c r="C1222" s="5" t="s">
        <v>16</v>
      </c>
      <c r="D1222" s="8">
        <v>19.48</v>
      </c>
      <c r="E1222" s="5" t="e">
        <f t="shared" si="18"/>
        <v>#REF!</v>
      </c>
    </row>
    <row r="1223" spans="1:5" x14ac:dyDescent="0.25">
      <c r="A1223" s="5">
        <v>1340</v>
      </c>
      <c r="B1223" s="5" t="s">
        <v>1242</v>
      </c>
      <c r="C1223" s="5" t="s">
        <v>16</v>
      </c>
      <c r="D1223" s="8">
        <v>22.52</v>
      </c>
      <c r="E1223" s="5" t="e">
        <f t="shared" si="18"/>
        <v>#REF!</v>
      </c>
    </row>
    <row r="1224" spans="1:5" x14ac:dyDescent="0.25">
      <c r="A1224" s="5">
        <v>1341</v>
      </c>
      <c r="B1224" s="5" t="s">
        <v>1243</v>
      </c>
      <c r="C1224" s="5" t="s">
        <v>16</v>
      </c>
      <c r="D1224" s="8">
        <v>21.69</v>
      </c>
      <c r="E1224" s="5" t="e">
        <f t="shared" si="18"/>
        <v>#REF!</v>
      </c>
    </row>
    <row r="1225" spans="1:5" x14ac:dyDescent="0.25">
      <c r="A1225" s="5">
        <v>11134</v>
      </c>
      <c r="B1225" s="5" t="s">
        <v>1244</v>
      </c>
      <c r="C1225" s="5" t="s">
        <v>16</v>
      </c>
      <c r="D1225" s="8">
        <v>26.48</v>
      </c>
      <c r="E1225" s="5" t="e">
        <f t="shared" ref="E1225:E1288" si="19">TRUNC(D1225-(D1225*$F$5),2)</f>
        <v>#REF!</v>
      </c>
    </row>
    <row r="1226" spans="1:5" x14ac:dyDescent="0.25">
      <c r="A1226" s="5">
        <v>11135</v>
      </c>
      <c r="B1226" s="5" t="s">
        <v>1245</v>
      </c>
      <c r="C1226" s="5" t="s">
        <v>16</v>
      </c>
      <c r="D1226" s="8">
        <v>32.28</v>
      </c>
      <c r="E1226" s="5" t="e">
        <f t="shared" si="19"/>
        <v>#REF!</v>
      </c>
    </row>
    <row r="1227" spans="1:5" x14ac:dyDescent="0.25">
      <c r="A1227" s="5">
        <v>11136</v>
      </c>
      <c r="B1227" s="5" t="s">
        <v>1246</v>
      </c>
      <c r="C1227" s="5" t="s">
        <v>16</v>
      </c>
      <c r="D1227" s="8">
        <v>34.909999999999997</v>
      </c>
      <c r="E1227" s="5" t="e">
        <f t="shared" si="19"/>
        <v>#REF!</v>
      </c>
    </row>
    <row r="1228" spans="1:5" x14ac:dyDescent="0.25">
      <c r="A1228" s="5">
        <v>34743</v>
      </c>
      <c r="B1228" s="5" t="s">
        <v>1247</v>
      </c>
      <c r="C1228" s="5" t="s">
        <v>16</v>
      </c>
      <c r="D1228" s="8">
        <v>44.45</v>
      </c>
      <c r="E1228" s="5" t="e">
        <f t="shared" si="19"/>
        <v>#REF!</v>
      </c>
    </row>
    <row r="1229" spans="1:5" x14ac:dyDescent="0.25">
      <c r="A1229" s="5">
        <v>11137</v>
      </c>
      <c r="B1229" s="5" t="s">
        <v>1248</v>
      </c>
      <c r="C1229" s="5" t="s">
        <v>16</v>
      </c>
      <c r="D1229" s="8">
        <v>49.57</v>
      </c>
      <c r="E1229" s="5" t="e">
        <f t="shared" si="19"/>
        <v>#REF!</v>
      </c>
    </row>
    <row r="1230" spans="1:5" x14ac:dyDescent="0.25">
      <c r="A1230" s="5">
        <v>34745</v>
      </c>
      <c r="B1230" s="5" t="s">
        <v>1249</v>
      </c>
      <c r="C1230" s="5" t="s">
        <v>16</v>
      </c>
      <c r="D1230" s="8">
        <v>56.49</v>
      </c>
      <c r="E1230" s="5" t="e">
        <f t="shared" si="19"/>
        <v>#REF!</v>
      </c>
    </row>
    <row r="1231" spans="1:5" x14ac:dyDescent="0.25">
      <c r="A1231" s="5">
        <v>34746</v>
      </c>
      <c r="B1231" s="5" t="s">
        <v>1250</v>
      </c>
      <c r="C1231" s="5" t="s">
        <v>16</v>
      </c>
      <c r="D1231" s="8">
        <v>14.54</v>
      </c>
      <c r="E1231" s="5" t="e">
        <f t="shared" si="19"/>
        <v>#REF!</v>
      </c>
    </row>
    <row r="1232" spans="1:5" x14ac:dyDescent="0.25">
      <c r="A1232" s="5">
        <v>1360</v>
      </c>
      <c r="B1232" s="5" t="s">
        <v>1251</v>
      </c>
      <c r="C1232" s="5" t="s">
        <v>16</v>
      </c>
      <c r="D1232" s="8">
        <v>17.97</v>
      </c>
      <c r="E1232" s="5" t="e">
        <f t="shared" si="19"/>
        <v>#REF!</v>
      </c>
    </row>
    <row r="1233" spans="1:5" x14ac:dyDescent="0.25">
      <c r="A1233" s="5">
        <v>1346</v>
      </c>
      <c r="B1233" s="5" t="s">
        <v>1252</v>
      </c>
      <c r="C1233" s="5" t="s">
        <v>16</v>
      </c>
      <c r="D1233" s="8">
        <v>23.82</v>
      </c>
      <c r="E1233" s="5" t="e">
        <f t="shared" si="19"/>
        <v>#REF!</v>
      </c>
    </row>
    <row r="1234" spans="1:5" x14ac:dyDescent="0.25">
      <c r="A1234" s="5">
        <v>1345</v>
      </c>
      <c r="B1234" s="5" t="s">
        <v>1253</v>
      </c>
      <c r="C1234" s="5" t="s">
        <v>16</v>
      </c>
      <c r="D1234" s="8">
        <v>38.6</v>
      </c>
      <c r="E1234" s="5" t="e">
        <f t="shared" si="19"/>
        <v>#REF!</v>
      </c>
    </row>
    <row r="1235" spans="1:5" x14ac:dyDescent="0.25">
      <c r="A1235" s="5">
        <v>1347</v>
      </c>
      <c r="B1235" s="5" t="s">
        <v>1254</v>
      </c>
      <c r="C1235" s="5" t="s">
        <v>16</v>
      </c>
      <c r="D1235" s="8">
        <v>28.47</v>
      </c>
      <c r="E1235" s="5" t="e">
        <f t="shared" si="19"/>
        <v>#REF!</v>
      </c>
    </row>
    <row r="1236" spans="1:5" x14ac:dyDescent="0.25">
      <c r="A1236" s="5">
        <v>1355</v>
      </c>
      <c r="B1236" s="5" t="s">
        <v>1255</v>
      </c>
      <c r="C1236" s="5" t="s">
        <v>16</v>
      </c>
      <c r="D1236" s="8">
        <v>23.45</v>
      </c>
      <c r="E1236" s="5" t="e">
        <f t="shared" si="19"/>
        <v>#REF!</v>
      </c>
    </row>
    <row r="1237" spans="1:5" x14ac:dyDescent="0.25">
      <c r="A1237" s="5">
        <v>1358</v>
      </c>
      <c r="B1237" s="5" t="s">
        <v>1256</v>
      </c>
      <c r="C1237" s="5" t="s">
        <v>16</v>
      </c>
      <c r="D1237" s="8">
        <v>27.16</v>
      </c>
      <c r="E1237" s="5" t="e">
        <f t="shared" si="19"/>
        <v>#REF!</v>
      </c>
    </row>
    <row r="1238" spans="1:5" x14ac:dyDescent="0.25">
      <c r="A1238" s="5">
        <v>34659</v>
      </c>
      <c r="B1238" s="5" t="s">
        <v>1257</v>
      </c>
      <c r="C1238" s="5" t="s">
        <v>16</v>
      </c>
      <c r="D1238" s="8">
        <v>25.62</v>
      </c>
      <c r="E1238" s="5" t="e">
        <f t="shared" si="19"/>
        <v>#REF!</v>
      </c>
    </row>
    <row r="1239" spans="1:5" x14ac:dyDescent="0.25">
      <c r="A1239" s="5">
        <v>34514</v>
      </c>
      <c r="B1239" s="5" t="s">
        <v>1258</v>
      </c>
      <c r="C1239" s="5" t="s">
        <v>16</v>
      </c>
      <c r="D1239" s="8">
        <v>28.38</v>
      </c>
      <c r="E1239" s="5" t="e">
        <f t="shared" si="19"/>
        <v>#REF!</v>
      </c>
    </row>
    <row r="1240" spans="1:5" x14ac:dyDescent="0.25">
      <c r="A1240" s="5">
        <v>34660</v>
      </c>
      <c r="B1240" s="5" t="s">
        <v>1259</v>
      </c>
      <c r="C1240" s="5" t="s">
        <v>16</v>
      </c>
      <c r="D1240" s="8">
        <v>36.01</v>
      </c>
      <c r="E1240" s="5" t="e">
        <f t="shared" si="19"/>
        <v>#REF!</v>
      </c>
    </row>
    <row r="1241" spans="1:5" x14ac:dyDescent="0.25">
      <c r="A1241" s="5">
        <v>34661</v>
      </c>
      <c r="B1241" s="5" t="s">
        <v>1260</v>
      </c>
      <c r="C1241" s="5" t="s">
        <v>16</v>
      </c>
      <c r="D1241" s="8">
        <v>51.73</v>
      </c>
      <c r="E1241" s="5" t="e">
        <f t="shared" si="19"/>
        <v>#REF!</v>
      </c>
    </row>
    <row r="1242" spans="1:5" x14ac:dyDescent="0.25">
      <c r="A1242" s="5">
        <v>34667</v>
      </c>
      <c r="B1242" s="5" t="s">
        <v>1261</v>
      </c>
      <c r="C1242" s="5" t="s">
        <v>16</v>
      </c>
      <c r="D1242" s="8">
        <v>18.73</v>
      </c>
      <c r="E1242" s="5" t="e">
        <f t="shared" si="19"/>
        <v>#REF!</v>
      </c>
    </row>
    <row r="1243" spans="1:5" x14ac:dyDescent="0.25">
      <c r="A1243" s="5">
        <v>34668</v>
      </c>
      <c r="B1243" s="5" t="s">
        <v>1262</v>
      </c>
      <c r="C1243" s="5" t="s">
        <v>16</v>
      </c>
      <c r="D1243" s="8">
        <v>24.48</v>
      </c>
      <c r="E1243" s="5" t="e">
        <f t="shared" si="19"/>
        <v>#REF!</v>
      </c>
    </row>
    <row r="1244" spans="1:5" x14ac:dyDescent="0.25">
      <c r="A1244" s="5">
        <v>34741</v>
      </c>
      <c r="B1244" s="5" t="s">
        <v>1263</v>
      </c>
      <c r="C1244" s="5" t="s">
        <v>16</v>
      </c>
      <c r="D1244" s="8">
        <v>26.93</v>
      </c>
      <c r="E1244" s="5" t="e">
        <f t="shared" si="19"/>
        <v>#REF!</v>
      </c>
    </row>
    <row r="1245" spans="1:5" x14ac:dyDescent="0.25">
      <c r="A1245" s="5">
        <v>34664</v>
      </c>
      <c r="B1245" s="5" t="s">
        <v>1264</v>
      </c>
      <c r="C1245" s="5" t="s">
        <v>16</v>
      </c>
      <c r="D1245" s="8">
        <v>29.39</v>
      </c>
      <c r="E1245" s="5" t="e">
        <f t="shared" si="19"/>
        <v>#REF!</v>
      </c>
    </row>
    <row r="1246" spans="1:5" x14ac:dyDescent="0.25">
      <c r="A1246" s="5">
        <v>34665</v>
      </c>
      <c r="B1246" s="5" t="s">
        <v>1265</v>
      </c>
      <c r="C1246" s="5" t="s">
        <v>16</v>
      </c>
      <c r="D1246" s="8">
        <v>36.49</v>
      </c>
      <c r="E1246" s="5" t="e">
        <f t="shared" si="19"/>
        <v>#REF!</v>
      </c>
    </row>
    <row r="1247" spans="1:5" x14ac:dyDescent="0.25">
      <c r="A1247" s="5">
        <v>34666</v>
      </c>
      <c r="B1247" s="5" t="s">
        <v>1266</v>
      </c>
      <c r="C1247" s="5" t="s">
        <v>16</v>
      </c>
      <c r="D1247" s="8">
        <v>55.11</v>
      </c>
      <c r="E1247" s="5" t="e">
        <f t="shared" si="19"/>
        <v>#REF!</v>
      </c>
    </row>
    <row r="1248" spans="1:5" x14ac:dyDescent="0.25">
      <c r="A1248" s="5">
        <v>34669</v>
      </c>
      <c r="B1248" s="5" t="s">
        <v>1267</v>
      </c>
      <c r="C1248" s="5" t="s">
        <v>16</v>
      </c>
      <c r="D1248" s="8">
        <v>20.2</v>
      </c>
      <c r="E1248" s="5" t="e">
        <f t="shared" si="19"/>
        <v>#REF!</v>
      </c>
    </row>
    <row r="1249" spans="1:5" x14ac:dyDescent="0.25">
      <c r="A1249" s="5">
        <v>34670</v>
      </c>
      <c r="B1249" s="5" t="s">
        <v>1268</v>
      </c>
      <c r="C1249" s="5" t="s">
        <v>16</v>
      </c>
      <c r="D1249" s="8">
        <v>24.71</v>
      </c>
      <c r="E1249" s="5" t="e">
        <f t="shared" si="19"/>
        <v>#REF!</v>
      </c>
    </row>
    <row r="1250" spans="1:5" x14ac:dyDescent="0.25">
      <c r="A1250" s="5">
        <v>34671</v>
      </c>
      <c r="B1250" s="5" t="s">
        <v>1269</v>
      </c>
      <c r="C1250" s="5" t="s">
        <v>16</v>
      </c>
      <c r="D1250" s="8">
        <v>20.63</v>
      </c>
      <c r="E1250" s="5" t="e">
        <f t="shared" si="19"/>
        <v>#REF!</v>
      </c>
    </row>
    <row r="1251" spans="1:5" x14ac:dyDescent="0.25">
      <c r="A1251" s="5">
        <v>34672</v>
      </c>
      <c r="B1251" s="5" t="s">
        <v>1270</v>
      </c>
      <c r="C1251" s="5" t="s">
        <v>16</v>
      </c>
      <c r="D1251" s="8">
        <v>21.75</v>
      </c>
      <c r="E1251" s="5" t="e">
        <f t="shared" si="19"/>
        <v>#REF!</v>
      </c>
    </row>
    <row r="1252" spans="1:5" x14ac:dyDescent="0.25">
      <c r="A1252" s="5">
        <v>34673</v>
      </c>
      <c r="B1252" s="5" t="s">
        <v>1271</v>
      </c>
      <c r="C1252" s="5" t="s">
        <v>16</v>
      </c>
      <c r="D1252" s="8">
        <v>26.54</v>
      </c>
      <c r="E1252" s="5" t="e">
        <f t="shared" si="19"/>
        <v>#REF!</v>
      </c>
    </row>
    <row r="1253" spans="1:5" x14ac:dyDescent="0.25">
      <c r="A1253" s="5">
        <v>34674</v>
      </c>
      <c r="B1253" s="5" t="s">
        <v>1272</v>
      </c>
      <c r="C1253" s="5" t="s">
        <v>16</v>
      </c>
      <c r="D1253" s="8">
        <v>35.29</v>
      </c>
      <c r="E1253" s="5" t="e">
        <f t="shared" si="19"/>
        <v>#REF!</v>
      </c>
    </row>
    <row r="1254" spans="1:5" x14ac:dyDescent="0.25">
      <c r="A1254" s="5">
        <v>34675</v>
      </c>
      <c r="B1254" s="5" t="s">
        <v>1273</v>
      </c>
      <c r="C1254" s="5" t="s">
        <v>16</v>
      </c>
      <c r="D1254" s="8">
        <v>43.02</v>
      </c>
      <c r="E1254" s="5" t="e">
        <f t="shared" si="19"/>
        <v>#REF!</v>
      </c>
    </row>
    <row r="1255" spans="1:5" x14ac:dyDescent="0.25">
      <c r="A1255" s="5">
        <v>34676</v>
      </c>
      <c r="B1255" s="5" t="s">
        <v>1274</v>
      </c>
      <c r="C1255" s="5" t="s">
        <v>16</v>
      </c>
      <c r="D1255" s="8">
        <v>12.38</v>
      </c>
      <c r="E1255" s="5" t="e">
        <f t="shared" si="19"/>
        <v>#REF!</v>
      </c>
    </row>
    <row r="1256" spans="1:5" x14ac:dyDescent="0.25">
      <c r="A1256" s="5">
        <v>34677</v>
      </c>
      <c r="B1256" s="5" t="s">
        <v>1275</v>
      </c>
      <c r="C1256" s="5" t="s">
        <v>16</v>
      </c>
      <c r="D1256" s="8">
        <v>16.649999999999999</v>
      </c>
      <c r="E1256" s="5" t="e">
        <f t="shared" si="19"/>
        <v>#REF!</v>
      </c>
    </row>
    <row r="1257" spans="1:5" x14ac:dyDescent="0.25">
      <c r="A1257" s="5">
        <v>43126</v>
      </c>
      <c r="B1257" s="5" t="s">
        <v>1276</v>
      </c>
      <c r="C1257" s="5" t="s">
        <v>16</v>
      </c>
      <c r="D1257" s="8">
        <v>71.239999999999995</v>
      </c>
      <c r="E1257" s="5" t="e">
        <f t="shared" si="19"/>
        <v>#REF!</v>
      </c>
    </row>
    <row r="1258" spans="1:5" x14ac:dyDescent="0.25">
      <c r="A1258" s="5">
        <v>43124</v>
      </c>
      <c r="B1258" s="5" t="s">
        <v>1277</v>
      </c>
      <c r="C1258" s="5" t="s">
        <v>16</v>
      </c>
      <c r="D1258" s="8">
        <v>83.18</v>
      </c>
      <c r="E1258" s="5" t="e">
        <f t="shared" si="19"/>
        <v>#REF!</v>
      </c>
    </row>
    <row r="1259" spans="1:5" x14ac:dyDescent="0.25">
      <c r="A1259" s="5">
        <v>43125</v>
      </c>
      <c r="B1259" s="5" t="s">
        <v>1278</v>
      </c>
      <c r="C1259" s="5" t="s">
        <v>16</v>
      </c>
      <c r="D1259" s="8">
        <v>107.87</v>
      </c>
      <c r="E1259" s="5" t="e">
        <f t="shared" si="19"/>
        <v>#REF!</v>
      </c>
    </row>
    <row r="1260" spans="1:5" x14ac:dyDescent="0.25">
      <c r="A1260" s="5">
        <v>40623</v>
      </c>
      <c r="B1260" s="5" t="s">
        <v>1279</v>
      </c>
      <c r="C1260" s="5" t="s">
        <v>506</v>
      </c>
      <c r="D1260" s="8">
        <v>60.56</v>
      </c>
      <c r="E1260" s="5" t="e">
        <f t="shared" si="19"/>
        <v>#REF!</v>
      </c>
    </row>
    <row r="1261" spans="1:5" x14ac:dyDescent="0.25">
      <c r="A1261" s="5">
        <v>43701</v>
      </c>
      <c r="B1261" s="5" t="s">
        <v>1280</v>
      </c>
      <c r="C1261" s="5" t="s">
        <v>117</v>
      </c>
      <c r="D1261" s="8">
        <v>24.64</v>
      </c>
      <c r="E1261" s="5" t="e">
        <f t="shared" si="19"/>
        <v>#REF!</v>
      </c>
    </row>
    <row r="1262" spans="1:5" x14ac:dyDescent="0.25">
      <c r="A1262" s="5">
        <v>12083</v>
      </c>
      <c r="B1262" s="5" t="s">
        <v>1281</v>
      </c>
      <c r="C1262" s="5" t="s">
        <v>14</v>
      </c>
      <c r="D1262" s="8">
        <v>473.13</v>
      </c>
      <c r="E1262" s="5" t="e">
        <f t="shared" si="19"/>
        <v>#REF!</v>
      </c>
    </row>
    <row r="1263" spans="1:5" x14ac:dyDescent="0.25">
      <c r="A1263" s="5">
        <v>12081</v>
      </c>
      <c r="B1263" s="5" t="s">
        <v>1282</v>
      </c>
      <c r="C1263" s="5" t="s">
        <v>14</v>
      </c>
      <c r="D1263" s="8">
        <v>160</v>
      </c>
      <c r="E1263" s="5" t="e">
        <f t="shared" si="19"/>
        <v>#REF!</v>
      </c>
    </row>
    <row r="1264" spans="1:5" x14ac:dyDescent="0.25">
      <c r="A1264" s="5">
        <v>12082</v>
      </c>
      <c r="B1264" s="5" t="s">
        <v>1283</v>
      </c>
      <c r="C1264" s="5" t="s">
        <v>14</v>
      </c>
      <c r="D1264" s="8">
        <v>251.46</v>
      </c>
      <c r="E1264" s="5" t="e">
        <f t="shared" si="19"/>
        <v>#REF!</v>
      </c>
    </row>
    <row r="1265" spans="1:5" x14ac:dyDescent="0.25">
      <c r="A1265" s="5">
        <v>13354</v>
      </c>
      <c r="B1265" s="5" t="s">
        <v>1284</v>
      </c>
      <c r="C1265" s="5" t="s">
        <v>14</v>
      </c>
      <c r="D1265" s="8">
        <v>375.56</v>
      </c>
      <c r="E1265" s="5" t="e">
        <f t="shared" si="19"/>
        <v>#REF!</v>
      </c>
    </row>
    <row r="1266" spans="1:5" x14ac:dyDescent="0.25">
      <c r="A1266" s="5">
        <v>14057</v>
      </c>
      <c r="B1266" s="5" t="s">
        <v>1285</v>
      </c>
      <c r="C1266" s="5" t="s">
        <v>14</v>
      </c>
      <c r="D1266" s="8">
        <v>209.68</v>
      </c>
      <c r="E1266" s="5" t="e">
        <f t="shared" si="19"/>
        <v>#REF!</v>
      </c>
    </row>
    <row r="1267" spans="1:5" x14ac:dyDescent="0.25">
      <c r="A1267" s="5">
        <v>14058</v>
      </c>
      <c r="B1267" s="5" t="s">
        <v>1286</v>
      </c>
      <c r="C1267" s="5" t="s">
        <v>14</v>
      </c>
      <c r="D1267" s="8">
        <v>330.76</v>
      </c>
      <c r="E1267" s="5" t="e">
        <f t="shared" si="19"/>
        <v>#REF!</v>
      </c>
    </row>
    <row r="1268" spans="1:5" x14ac:dyDescent="0.25">
      <c r="A1268" s="5">
        <v>20971</v>
      </c>
      <c r="B1268" s="5" t="s">
        <v>1287</v>
      </c>
      <c r="C1268" s="5" t="s">
        <v>14</v>
      </c>
      <c r="D1268" s="8">
        <v>17.14</v>
      </c>
      <c r="E1268" s="5" t="e">
        <f t="shared" si="19"/>
        <v>#REF!</v>
      </c>
    </row>
    <row r="1269" spans="1:5" x14ac:dyDescent="0.25">
      <c r="A1269" s="5">
        <v>5047</v>
      </c>
      <c r="B1269" s="5" t="s">
        <v>1288</v>
      </c>
      <c r="C1269" s="5" t="s">
        <v>14</v>
      </c>
      <c r="D1269" s="8">
        <v>225.35</v>
      </c>
      <c r="E1269" s="5" t="e">
        <f t="shared" si="19"/>
        <v>#REF!</v>
      </c>
    </row>
    <row r="1270" spans="1:5" x14ac:dyDescent="0.25">
      <c r="A1270" s="5">
        <v>13369</v>
      </c>
      <c r="B1270" s="5" t="s">
        <v>1289</v>
      </c>
      <c r="C1270" s="5" t="s">
        <v>14</v>
      </c>
      <c r="D1270" s="8">
        <v>244.45</v>
      </c>
      <c r="E1270" s="5" t="e">
        <f t="shared" si="19"/>
        <v>#REF!</v>
      </c>
    </row>
    <row r="1271" spans="1:5" x14ac:dyDescent="0.25">
      <c r="A1271" s="5">
        <v>13370</v>
      </c>
      <c r="B1271" s="5" t="s">
        <v>1290</v>
      </c>
      <c r="C1271" s="5" t="s">
        <v>14</v>
      </c>
      <c r="D1271" s="8">
        <v>338.86</v>
      </c>
      <c r="E1271" s="5" t="e">
        <f t="shared" si="19"/>
        <v>#REF!</v>
      </c>
    </row>
    <row r="1272" spans="1:5" x14ac:dyDescent="0.25">
      <c r="A1272" s="5">
        <v>13279</v>
      </c>
      <c r="B1272" s="5" t="s">
        <v>1291</v>
      </c>
      <c r="C1272" s="5" t="s">
        <v>117</v>
      </c>
      <c r="D1272" s="8">
        <v>9.75</v>
      </c>
      <c r="E1272" s="5" t="e">
        <f t="shared" si="19"/>
        <v>#REF!</v>
      </c>
    </row>
    <row r="1273" spans="1:5" x14ac:dyDescent="0.25">
      <c r="A1273" s="5">
        <v>11977</v>
      </c>
      <c r="B1273" s="5" t="s">
        <v>1292</v>
      </c>
      <c r="C1273" s="5" t="s">
        <v>14</v>
      </c>
      <c r="D1273" s="8">
        <v>5.05</v>
      </c>
      <c r="E1273" s="5" t="e">
        <f t="shared" si="19"/>
        <v>#REF!</v>
      </c>
    </row>
    <row r="1274" spans="1:5" x14ac:dyDescent="0.25">
      <c r="A1274" s="5">
        <v>11975</v>
      </c>
      <c r="B1274" s="5" t="s">
        <v>1293</v>
      </c>
      <c r="C1274" s="5" t="s">
        <v>14</v>
      </c>
      <c r="D1274" s="8">
        <v>11.07</v>
      </c>
      <c r="E1274" s="5" t="e">
        <f t="shared" si="19"/>
        <v>#REF!</v>
      </c>
    </row>
    <row r="1275" spans="1:5" x14ac:dyDescent="0.25">
      <c r="A1275" s="5">
        <v>39746</v>
      </c>
      <c r="B1275" s="5" t="s">
        <v>1294</v>
      </c>
      <c r="C1275" s="5" t="s">
        <v>14</v>
      </c>
      <c r="D1275" s="8">
        <v>123.26</v>
      </c>
      <c r="E1275" s="5" t="e">
        <f t="shared" si="19"/>
        <v>#REF!</v>
      </c>
    </row>
    <row r="1276" spans="1:5" x14ac:dyDescent="0.25">
      <c r="A1276" s="5">
        <v>11976</v>
      </c>
      <c r="B1276" s="5" t="s">
        <v>1295</v>
      </c>
      <c r="C1276" s="5" t="s">
        <v>14</v>
      </c>
      <c r="D1276" s="8">
        <v>0.56000000000000005</v>
      </c>
      <c r="E1276" s="5" t="e">
        <f t="shared" si="19"/>
        <v>#REF!</v>
      </c>
    </row>
    <row r="1277" spans="1:5" x14ac:dyDescent="0.25">
      <c r="A1277" s="5">
        <v>1368</v>
      </c>
      <c r="B1277" s="5" t="s">
        <v>1296</v>
      </c>
      <c r="C1277" s="5" t="s">
        <v>14</v>
      </c>
      <c r="D1277" s="8">
        <v>63.89</v>
      </c>
      <c r="E1277" s="5" t="e">
        <f t="shared" si="19"/>
        <v>#REF!</v>
      </c>
    </row>
    <row r="1278" spans="1:5" x14ac:dyDescent="0.25">
      <c r="A1278" s="5">
        <v>1367</v>
      </c>
      <c r="B1278" s="5" t="s">
        <v>1297</v>
      </c>
      <c r="C1278" s="5" t="s">
        <v>14</v>
      </c>
      <c r="D1278" s="8">
        <v>206.66</v>
      </c>
      <c r="E1278" s="5" t="e">
        <f t="shared" si="19"/>
        <v>#REF!</v>
      </c>
    </row>
    <row r="1279" spans="1:5" x14ac:dyDescent="0.25">
      <c r="A1279" s="5">
        <v>7608</v>
      </c>
      <c r="B1279" s="5" t="s">
        <v>1298</v>
      </c>
      <c r="C1279" s="5" t="s">
        <v>14</v>
      </c>
      <c r="D1279" s="8">
        <v>3.64</v>
      </c>
      <c r="E1279" s="5" t="e">
        <f t="shared" si="19"/>
        <v>#REF!</v>
      </c>
    </row>
    <row r="1280" spans="1:5" x14ac:dyDescent="0.25">
      <c r="A1280" s="5">
        <v>41900</v>
      </c>
      <c r="B1280" s="5" t="s">
        <v>1299</v>
      </c>
      <c r="C1280" s="5" t="s">
        <v>117</v>
      </c>
      <c r="D1280" s="8">
        <v>2.88</v>
      </c>
      <c r="E1280" s="5" t="e">
        <f t="shared" si="19"/>
        <v>#REF!</v>
      </c>
    </row>
    <row r="1281" spans="1:5" x14ac:dyDescent="0.25">
      <c r="A1281" s="5">
        <v>41899</v>
      </c>
      <c r="B1281" s="5" t="s">
        <v>1300</v>
      </c>
      <c r="C1281" s="5" t="s">
        <v>1186</v>
      </c>
      <c r="D1281" s="9">
        <v>2893.75</v>
      </c>
      <c r="E1281" s="5" t="e">
        <f t="shared" si="19"/>
        <v>#REF!</v>
      </c>
    </row>
    <row r="1282" spans="1:5" x14ac:dyDescent="0.25">
      <c r="A1282" s="5">
        <v>1380</v>
      </c>
      <c r="B1282" s="5" t="s">
        <v>1301</v>
      </c>
      <c r="C1282" s="5" t="s">
        <v>117</v>
      </c>
      <c r="D1282" s="8">
        <v>2.58</v>
      </c>
      <c r="E1282" s="5" t="e">
        <f t="shared" si="19"/>
        <v>#REF!</v>
      </c>
    </row>
    <row r="1283" spans="1:5" x14ac:dyDescent="0.25">
      <c r="A1283" s="5">
        <v>1375</v>
      </c>
      <c r="B1283" s="5" t="s">
        <v>1302</v>
      </c>
      <c r="C1283" s="5" t="s">
        <v>117</v>
      </c>
      <c r="D1283" s="8">
        <v>13.16</v>
      </c>
      <c r="E1283" s="5" t="e">
        <f t="shared" si="19"/>
        <v>#REF!</v>
      </c>
    </row>
    <row r="1284" spans="1:5" x14ac:dyDescent="0.25">
      <c r="A1284" s="5">
        <v>1379</v>
      </c>
      <c r="B1284" s="5" t="s">
        <v>1303</v>
      </c>
      <c r="C1284" s="5" t="s">
        <v>117</v>
      </c>
      <c r="D1284" s="8">
        <v>0.44</v>
      </c>
      <c r="E1284" s="5" t="e">
        <f t="shared" si="19"/>
        <v>#REF!</v>
      </c>
    </row>
    <row r="1285" spans="1:5" x14ac:dyDescent="0.25">
      <c r="A1285" s="5">
        <v>10511</v>
      </c>
      <c r="B1285" s="5" t="s">
        <v>1304</v>
      </c>
      <c r="C1285" s="5" t="s">
        <v>1305</v>
      </c>
      <c r="D1285" s="8">
        <v>22</v>
      </c>
      <c r="E1285" s="5" t="e">
        <f t="shared" si="19"/>
        <v>#REF!</v>
      </c>
    </row>
    <row r="1286" spans="1:5" x14ac:dyDescent="0.25">
      <c r="A1286" s="5">
        <v>13284</v>
      </c>
      <c r="B1286" s="5" t="s">
        <v>1306</v>
      </c>
      <c r="C1286" s="5" t="s">
        <v>117</v>
      </c>
      <c r="D1286" s="8">
        <v>0.37</v>
      </c>
      <c r="E1286" s="5" t="e">
        <f t="shared" si="19"/>
        <v>#REF!</v>
      </c>
    </row>
    <row r="1287" spans="1:5" x14ac:dyDescent="0.25">
      <c r="A1287" s="5">
        <v>25974</v>
      </c>
      <c r="B1287" s="5" t="s">
        <v>1307</v>
      </c>
      <c r="C1287" s="5" t="s">
        <v>117</v>
      </c>
      <c r="D1287" s="8">
        <v>1.47</v>
      </c>
      <c r="E1287" s="5" t="e">
        <f t="shared" si="19"/>
        <v>#REF!</v>
      </c>
    </row>
    <row r="1288" spans="1:5" x14ac:dyDescent="0.25">
      <c r="A1288" s="5">
        <v>1382</v>
      </c>
      <c r="B1288" s="5" t="s">
        <v>1308</v>
      </c>
      <c r="C1288" s="5" t="s">
        <v>1305</v>
      </c>
      <c r="D1288" s="8">
        <v>21.2</v>
      </c>
      <c r="E1288" s="5" t="e">
        <f t="shared" si="19"/>
        <v>#REF!</v>
      </c>
    </row>
    <row r="1289" spans="1:5" x14ac:dyDescent="0.25">
      <c r="A1289" s="5">
        <v>34753</v>
      </c>
      <c r="B1289" s="5" t="s">
        <v>1309</v>
      </c>
      <c r="C1289" s="5" t="s">
        <v>117</v>
      </c>
      <c r="D1289" s="8">
        <v>0.42</v>
      </c>
      <c r="E1289" s="5" t="e">
        <f t="shared" ref="E1289:E1352" si="20">TRUNC(D1289-(D1289*$F$5),2)</f>
        <v>#REF!</v>
      </c>
    </row>
    <row r="1290" spans="1:5" x14ac:dyDescent="0.25">
      <c r="A1290" s="5">
        <v>420</v>
      </c>
      <c r="B1290" s="5" t="s">
        <v>1310</v>
      </c>
      <c r="C1290" s="5" t="s">
        <v>14</v>
      </c>
      <c r="D1290" s="8">
        <v>20.309999999999999</v>
      </c>
      <c r="E1290" s="5" t="e">
        <f t="shared" si="20"/>
        <v>#REF!</v>
      </c>
    </row>
    <row r="1291" spans="1:5" x14ac:dyDescent="0.25">
      <c r="A1291" s="5">
        <v>12327</v>
      </c>
      <c r="B1291" s="5" t="s">
        <v>1311</v>
      </c>
      <c r="C1291" s="5" t="s">
        <v>14</v>
      </c>
      <c r="D1291" s="8">
        <v>24.19</v>
      </c>
      <c r="E1291" s="5" t="e">
        <f t="shared" si="20"/>
        <v>#REF!</v>
      </c>
    </row>
    <row r="1292" spans="1:5" x14ac:dyDescent="0.25">
      <c r="A1292" s="5">
        <v>36148</v>
      </c>
      <c r="B1292" s="5" t="s">
        <v>1312</v>
      </c>
      <c r="C1292" s="5" t="s">
        <v>14</v>
      </c>
      <c r="D1292" s="8">
        <v>55.92</v>
      </c>
      <c r="E1292" s="5" t="e">
        <f t="shared" si="20"/>
        <v>#REF!</v>
      </c>
    </row>
    <row r="1293" spans="1:5" x14ac:dyDescent="0.25">
      <c r="A1293" s="5">
        <v>12329</v>
      </c>
      <c r="B1293" s="5" t="s">
        <v>1313</v>
      </c>
      <c r="C1293" s="5" t="s">
        <v>117</v>
      </c>
      <c r="D1293" s="8">
        <v>75.209999999999994</v>
      </c>
      <c r="E1293" s="5" t="e">
        <f t="shared" si="20"/>
        <v>#REF!</v>
      </c>
    </row>
    <row r="1294" spans="1:5" x14ac:dyDescent="0.25">
      <c r="A1294" s="5">
        <v>1339</v>
      </c>
      <c r="B1294" s="5" t="s">
        <v>1314</v>
      </c>
      <c r="C1294" s="5" t="s">
        <v>117</v>
      </c>
      <c r="D1294" s="8">
        <v>19.53</v>
      </c>
      <c r="E1294" s="5" t="e">
        <f t="shared" si="20"/>
        <v>#REF!</v>
      </c>
    </row>
    <row r="1295" spans="1:5" x14ac:dyDescent="0.25">
      <c r="A1295" s="5">
        <v>11849</v>
      </c>
      <c r="B1295" s="5" t="s">
        <v>1315</v>
      </c>
      <c r="C1295" s="5" t="s">
        <v>60</v>
      </c>
      <c r="D1295" s="8">
        <v>14.3</v>
      </c>
      <c r="E1295" s="5" t="e">
        <f t="shared" si="20"/>
        <v>#REF!</v>
      </c>
    </row>
    <row r="1296" spans="1:5" x14ac:dyDescent="0.25">
      <c r="A1296" s="5">
        <v>37418</v>
      </c>
      <c r="B1296" s="5" t="s">
        <v>1316</v>
      </c>
      <c r="C1296" s="5" t="s">
        <v>14</v>
      </c>
      <c r="D1296" s="8">
        <v>15.12</v>
      </c>
      <c r="E1296" s="5" t="e">
        <f t="shared" si="20"/>
        <v>#REF!</v>
      </c>
    </row>
    <row r="1297" spans="1:5" x14ac:dyDescent="0.25">
      <c r="A1297" s="5">
        <v>37419</v>
      </c>
      <c r="B1297" s="5" t="s">
        <v>1317</v>
      </c>
      <c r="C1297" s="5" t="s">
        <v>14</v>
      </c>
      <c r="D1297" s="8">
        <v>15.53</v>
      </c>
      <c r="E1297" s="5" t="e">
        <f t="shared" si="20"/>
        <v>#REF!</v>
      </c>
    </row>
    <row r="1298" spans="1:5" x14ac:dyDescent="0.25">
      <c r="A1298" s="5">
        <v>1427</v>
      </c>
      <c r="B1298" s="5" t="s">
        <v>1318</v>
      </c>
      <c r="C1298" s="5" t="s">
        <v>14</v>
      </c>
      <c r="D1298" s="8">
        <v>13.51</v>
      </c>
      <c r="E1298" s="5" t="e">
        <f t="shared" si="20"/>
        <v>#REF!</v>
      </c>
    </row>
    <row r="1299" spans="1:5" x14ac:dyDescent="0.25">
      <c r="A1299" s="5">
        <v>1402</v>
      </c>
      <c r="B1299" s="5" t="s">
        <v>1319</v>
      </c>
      <c r="C1299" s="5" t="s">
        <v>14</v>
      </c>
      <c r="D1299" s="8">
        <v>4.68</v>
      </c>
      <c r="E1299" s="5" t="e">
        <f t="shared" si="20"/>
        <v>#REF!</v>
      </c>
    </row>
    <row r="1300" spans="1:5" x14ac:dyDescent="0.25">
      <c r="A1300" s="5">
        <v>1420</v>
      </c>
      <c r="B1300" s="5" t="s">
        <v>1320</v>
      </c>
      <c r="C1300" s="5" t="s">
        <v>14</v>
      </c>
      <c r="D1300" s="8">
        <v>6.01</v>
      </c>
      <c r="E1300" s="5" t="e">
        <f t="shared" si="20"/>
        <v>#REF!</v>
      </c>
    </row>
    <row r="1301" spans="1:5" x14ac:dyDescent="0.25">
      <c r="A1301" s="5">
        <v>1419</v>
      </c>
      <c r="B1301" s="5" t="s">
        <v>1321</v>
      </c>
      <c r="C1301" s="5" t="s">
        <v>14</v>
      </c>
      <c r="D1301" s="8">
        <v>7.26</v>
      </c>
      <c r="E1301" s="5" t="e">
        <f t="shared" si="20"/>
        <v>#REF!</v>
      </c>
    </row>
    <row r="1302" spans="1:5" x14ac:dyDescent="0.25">
      <c r="A1302" s="5">
        <v>1414</v>
      </c>
      <c r="B1302" s="5" t="s">
        <v>1322</v>
      </c>
      <c r="C1302" s="5" t="s">
        <v>14</v>
      </c>
      <c r="D1302" s="8">
        <v>7.11</v>
      </c>
      <c r="E1302" s="5" t="e">
        <f t="shared" si="20"/>
        <v>#REF!</v>
      </c>
    </row>
    <row r="1303" spans="1:5" x14ac:dyDescent="0.25">
      <c r="A1303" s="5">
        <v>1413</v>
      </c>
      <c r="B1303" s="5" t="s">
        <v>1323</v>
      </c>
      <c r="C1303" s="5" t="s">
        <v>14</v>
      </c>
      <c r="D1303" s="8">
        <v>10.5</v>
      </c>
      <c r="E1303" s="5" t="e">
        <f t="shared" si="20"/>
        <v>#REF!</v>
      </c>
    </row>
    <row r="1304" spans="1:5" x14ac:dyDescent="0.25">
      <c r="A1304" s="5">
        <v>1412</v>
      </c>
      <c r="B1304" s="5" t="s">
        <v>1324</v>
      </c>
      <c r="C1304" s="5" t="s">
        <v>14</v>
      </c>
      <c r="D1304" s="8">
        <v>8.89</v>
      </c>
      <c r="E1304" s="5" t="e">
        <f t="shared" si="20"/>
        <v>#REF!</v>
      </c>
    </row>
    <row r="1305" spans="1:5" x14ac:dyDescent="0.25">
      <c r="A1305" s="5">
        <v>1411</v>
      </c>
      <c r="B1305" s="5" t="s">
        <v>1325</v>
      </c>
      <c r="C1305" s="5" t="s">
        <v>14</v>
      </c>
      <c r="D1305" s="8">
        <v>16.18</v>
      </c>
      <c r="E1305" s="5" t="e">
        <f t="shared" si="20"/>
        <v>#REF!</v>
      </c>
    </row>
    <row r="1306" spans="1:5" x14ac:dyDescent="0.25">
      <c r="A1306" s="5">
        <v>1406</v>
      </c>
      <c r="B1306" s="5" t="s">
        <v>1326</v>
      </c>
      <c r="C1306" s="5" t="s">
        <v>14</v>
      </c>
      <c r="D1306" s="8">
        <v>10.73</v>
      </c>
      <c r="E1306" s="5" t="e">
        <f t="shared" si="20"/>
        <v>#REF!</v>
      </c>
    </row>
    <row r="1307" spans="1:5" x14ac:dyDescent="0.25">
      <c r="A1307" s="5">
        <v>1407</v>
      </c>
      <c r="B1307" s="5" t="s">
        <v>1327</v>
      </c>
      <c r="C1307" s="5" t="s">
        <v>14</v>
      </c>
      <c r="D1307" s="8">
        <v>13.38</v>
      </c>
      <c r="E1307" s="5" t="e">
        <f t="shared" si="20"/>
        <v>#REF!</v>
      </c>
    </row>
    <row r="1308" spans="1:5" x14ac:dyDescent="0.25">
      <c r="A1308" s="5">
        <v>1404</v>
      </c>
      <c r="B1308" s="5" t="s">
        <v>1328</v>
      </c>
      <c r="C1308" s="5" t="s">
        <v>14</v>
      </c>
      <c r="D1308" s="8">
        <v>14.23</v>
      </c>
      <c r="E1308" s="5" t="e">
        <f t="shared" si="20"/>
        <v>#REF!</v>
      </c>
    </row>
    <row r="1309" spans="1:5" x14ac:dyDescent="0.25">
      <c r="A1309" s="5">
        <v>11281</v>
      </c>
      <c r="B1309" s="5" t="s">
        <v>1329</v>
      </c>
      <c r="C1309" s="5" t="s">
        <v>14</v>
      </c>
      <c r="D1309" s="9">
        <v>9817</v>
      </c>
      <c r="E1309" s="5" t="e">
        <f t="shared" si="20"/>
        <v>#REF!</v>
      </c>
    </row>
    <row r="1310" spans="1:5" x14ac:dyDescent="0.25">
      <c r="A1310" s="5">
        <v>1442</v>
      </c>
      <c r="B1310" s="5" t="s">
        <v>1330</v>
      </c>
      <c r="C1310" s="5" t="s">
        <v>14</v>
      </c>
      <c r="D1310" s="9">
        <v>8241.2900000000009</v>
      </c>
      <c r="E1310" s="5" t="e">
        <f t="shared" si="20"/>
        <v>#REF!</v>
      </c>
    </row>
    <row r="1311" spans="1:5" x14ac:dyDescent="0.25">
      <c r="A1311" s="5">
        <v>13457</v>
      </c>
      <c r="B1311" s="5" t="s">
        <v>1331</v>
      </c>
      <c r="C1311" s="5" t="s">
        <v>14</v>
      </c>
      <c r="D1311" s="9">
        <v>7113.76</v>
      </c>
      <c r="E1311" s="5" t="e">
        <f t="shared" si="20"/>
        <v>#REF!</v>
      </c>
    </row>
    <row r="1312" spans="1:5" x14ac:dyDescent="0.25">
      <c r="A1312" s="5">
        <v>40699</v>
      </c>
      <c r="B1312" s="5" t="s">
        <v>1332</v>
      </c>
      <c r="C1312" s="5" t="s">
        <v>14</v>
      </c>
      <c r="D1312" s="9">
        <v>5499.21</v>
      </c>
      <c r="E1312" s="5" t="e">
        <f t="shared" si="20"/>
        <v>#REF!</v>
      </c>
    </row>
    <row r="1313" spans="1:5" x14ac:dyDescent="0.25">
      <c r="A1313" s="5">
        <v>40701</v>
      </c>
      <c r="B1313" s="5" t="s">
        <v>1333</v>
      </c>
      <c r="C1313" s="5" t="s">
        <v>14</v>
      </c>
      <c r="D1313" s="9">
        <v>97233.61</v>
      </c>
      <c r="E1313" s="5" t="e">
        <f t="shared" si="20"/>
        <v>#REF!</v>
      </c>
    </row>
    <row r="1314" spans="1:5" x14ac:dyDescent="0.25">
      <c r="A1314" s="5">
        <v>40700</v>
      </c>
      <c r="B1314" s="5" t="s">
        <v>1334</v>
      </c>
      <c r="C1314" s="5" t="s">
        <v>14</v>
      </c>
      <c r="D1314" s="9">
        <v>12801.45</v>
      </c>
      <c r="E1314" s="5" t="e">
        <f t="shared" si="20"/>
        <v>#REF!</v>
      </c>
    </row>
    <row r="1315" spans="1:5" x14ac:dyDescent="0.25">
      <c r="A1315" s="5">
        <v>13458</v>
      </c>
      <c r="B1315" s="5" t="s">
        <v>1335</v>
      </c>
      <c r="C1315" s="5" t="s">
        <v>14</v>
      </c>
      <c r="D1315" s="9">
        <v>12164.54</v>
      </c>
      <c r="E1315" s="5" t="e">
        <f t="shared" si="20"/>
        <v>#REF!</v>
      </c>
    </row>
    <row r="1316" spans="1:5" x14ac:dyDescent="0.25">
      <c r="A1316" s="5">
        <v>36524</v>
      </c>
      <c r="B1316" s="5" t="s">
        <v>1336</v>
      </c>
      <c r="C1316" s="5" t="s">
        <v>14</v>
      </c>
      <c r="D1316" s="9">
        <v>86280.46</v>
      </c>
      <c r="E1316" s="5" t="e">
        <f t="shared" si="20"/>
        <v>#REF!</v>
      </c>
    </row>
    <row r="1317" spans="1:5" x14ac:dyDescent="0.25">
      <c r="A1317" s="5">
        <v>36526</v>
      </c>
      <c r="B1317" s="5" t="s">
        <v>1337</v>
      </c>
      <c r="C1317" s="5" t="s">
        <v>14</v>
      </c>
      <c r="D1317" s="9">
        <v>69528.3</v>
      </c>
      <c r="E1317" s="5" t="e">
        <f t="shared" si="20"/>
        <v>#REF!</v>
      </c>
    </row>
    <row r="1318" spans="1:5" x14ac:dyDescent="0.25">
      <c r="A1318" s="5">
        <v>36523</v>
      </c>
      <c r="B1318" s="5" t="s">
        <v>1338</v>
      </c>
      <c r="C1318" s="5" t="s">
        <v>14</v>
      </c>
      <c r="D1318" s="9">
        <v>148850.72</v>
      </c>
      <c r="E1318" s="5" t="e">
        <f t="shared" si="20"/>
        <v>#REF!</v>
      </c>
    </row>
    <row r="1319" spans="1:5" x14ac:dyDescent="0.25">
      <c r="A1319" s="5">
        <v>36527</v>
      </c>
      <c r="B1319" s="5" t="s">
        <v>1339</v>
      </c>
      <c r="C1319" s="5" t="s">
        <v>14</v>
      </c>
      <c r="D1319" s="9">
        <v>161682.54</v>
      </c>
      <c r="E1319" s="5" t="e">
        <f t="shared" si="20"/>
        <v>#REF!</v>
      </c>
    </row>
    <row r="1320" spans="1:5" x14ac:dyDescent="0.25">
      <c r="A1320" s="5">
        <v>13803</v>
      </c>
      <c r="B1320" s="5" t="s">
        <v>1340</v>
      </c>
      <c r="C1320" s="5" t="s">
        <v>14</v>
      </c>
      <c r="D1320" s="9">
        <v>58463</v>
      </c>
      <c r="E1320" s="5" t="e">
        <f t="shared" si="20"/>
        <v>#REF!</v>
      </c>
    </row>
    <row r="1321" spans="1:5" x14ac:dyDescent="0.25">
      <c r="A1321" s="5">
        <v>38642</v>
      </c>
      <c r="B1321" s="5" t="s">
        <v>1341</v>
      </c>
      <c r="C1321" s="5" t="s">
        <v>14</v>
      </c>
      <c r="D1321" s="9">
        <v>37643.839999999997</v>
      </c>
      <c r="E1321" s="5" t="e">
        <f t="shared" si="20"/>
        <v>#REF!</v>
      </c>
    </row>
    <row r="1322" spans="1:5" x14ac:dyDescent="0.25">
      <c r="A1322" s="5">
        <v>36522</v>
      </c>
      <c r="B1322" s="5" t="s">
        <v>1342</v>
      </c>
      <c r="C1322" s="5" t="s">
        <v>14</v>
      </c>
      <c r="D1322" s="9">
        <v>43779.34</v>
      </c>
      <c r="E1322" s="5" t="e">
        <f t="shared" si="20"/>
        <v>#REF!</v>
      </c>
    </row>
    <row r="1323" spans="1:5" x14ac:dyDescent="0.25">
      <c r="A1323" s="5">
        <v>36525</v>
      </c>
      <c r="B1323" s="5" t="s">
        <v>1343</v>
      </c>
      <c r="C1323" s="5" t="s">
        <v>14</v>
      </c>
      <c r="D1323" s="9">
        <v>58630.76</v>
      </c>
      <c r="E1323" s="5" t="e">
        <f t="shared" si="20"/>
        <v>#REF!</v>
      </c>
    </row>
    <row r="1324" spans="1:5" x14ac:dyDescent="0.25">
      <c r="A1324" s="5">
        <v>41991</v>
      </c>
      <c r="B1324" s="5" t="s">
        <v>1344</v>
      </c>
      <c r="C1324" s="5" t="s">
        <v>14</v>
      </c>
      <c r="D1324" s="9">
        <v>2166.4899999999998</v>
      </c>
      <c r="E1324" s="5" t="e">
        <f t="shared" si="20"/>
        <v>#REF!</v>
      </c>
    </row>
    <row r="1325" spans="1:5" x14ac:dyDescent="0.25">
      <c r="A1325" s="5">
        <v>34348</v>
      </c>
      <c r="B1325" s="5" t="s">
        <v>1345</v>
      </c>
      <c r="C1325" s="5" t="s">
        <v>48</v>
      </c>
      <c r="D1325" s="8">
        <v>12.27</v>
      </c>
      <c r="E1325" s="5" t="e">
        <f t="shared" si="20"/>
        <v>#REF!</v>
      </c>
    </row>
    <row r="1326" spans="1:5" x14ac:dyDescent="0.25">
      <c r="A1326" s="5">
        <v>34347</v>
      </c>
      <c r="B1326" s="5" t="s">
        <v>1346</v>
      </c>
      <c r="C1326" s="5" t="s">
        <v>48</v>
      </c>
      <c r="D1326" s="8">
        <v>9.32</v>
      </c>
      <c r="E1326" s="5" t="e">
        <f t="shared" si="20"/>
        <v>#REF!</v>
      </c>
    </row>
    <row r="1327" spans="1:5" x14ac:dyDescent="0.25">
      <c r="A1327" s="5">
        <v>11146</v>
      </c>
      <c r="B1327" s="5" t="s">
        <v>1347</v>
      </c>
      <c r="C1327" s="5" t="s">
        <v>228</v>
      </c>
      <c r="D1327" s="8">
        <v>317.36</v>
      </c>
      <c r="E1327" s="5" t="e">
        <f t="shared" si="20"/>
        <v>#REF!</v>
      </c>
    </row>
    <row r="1328" spans="1:5" x14ac:dyDescent="0.25">
      <c r="A1328" s="5">
        <v>11147</v>
      </c>
      <c r="B1328" s="5" t="s">
        <v>1348</v>
      </c>
      <c r="C1328" s="5" t="s">
        <v>228</v>
      </c>
      <c r="D1328" s="8">
        <v>329.12</v>
      </c>
      <c r="E1328" s="5" t="e">
        <f t="shared" si="20"/>
        <v>#REF!</v>
      </c>
    </row>
    <row r="1329" spans="1:5" x14ac:dyDescent="0.25">
      <c r="A1329" s="5">
        <v>34872</v>
      </c>
      <c r="B1329" s="5" t="s">
        <v>1349</v>
      </c>
      <c r="C1329" s="5" t="s">
        <v>228</v>
      </c>
      <c r="D1329" s="8">
        <v>340.87</v>
      </c>
      <c r="E1329" s="5" t="e">
        <f t="shared" si="20"/>
        <v>#REF!</v>
      </c>
    </row>
    <row r="1330" spans="1:5" x14ac:dyDescent="0.25">
      <c r="A1330" s="5">
        <v>34491</v>
      </c>
      <c r="B1330" s="5" t="s">
        <v>1350</v>
      </c>
      <c r="C1330" s="5" t="s">
        <v>228</v>
      </c>
      <c r="D1330" s="8">
        <v>347.77</v>
      </c>
      <c r="E1330" s="5" t="e">
        <f t="shared" si="20"/>
        <v>#REF!</v>
      </c>
    </row>
    <row r="1331" spans="1:5" x14ac:dyDescent="0.25">
      <c r="A1331" s="5">
        <v>34770</v>
      </c>
      <c r="B1331" s="5" t="s">
        <v>1351</v>
      </c>
      <c r="C1331" s="5" t="s">
        <v>1186</v>
      </c>
      <c r="D1331" s="8">
        <v>302.55</v>
      </c>
      <c r="E1331" s="5" t="e">
        <f t="shared" si="20"/>
        <v>#REF!</v>
      </c>
    </row>
    <row r="1332" spans="1:5" x14ac:dyDescent="0.25">
      <c r="A1332" s="5">
        <v>1518</v>
      </c>
      <c r="B1332" s="5" t="s">
        <v>1352</v>
      </c>
      <c r="C1332" s="5" t="s">
        <v>1186</v>
      </c>
      <c r="D1332" s="8">
        <v>326.52</v>
      </c>
      <c r="E1332" s="5" t="e">
        <f t="shared" si="20"/>
        <v>#REF!</v>
      </c>
    </row>
    <row r="1333" spans="1:5" x14ac:dyDescent="0.25">
      <c r="A1333" s="5">
        <v>41965</v>
      </c>
      <c r="B1333" s="5" t="s">
        <v>1353</v>
      </c>
      <c r="C1333" s="5" t="s">
        <v>1186</v>
      </c>
      <c r="D1333" s="8">
        <v>316.33</v>
      </c>
      <c r="E1333" s="5" t="e">
        <f t="shared" si="20"/>
        <v>#REF!</v>
      </c>
    </row>
    <row r="1334" spans="1:5" x14ac:dyDescent="0.25">
      <c r="A1334" s="5">
        <v>34492</v>
      </c>
      <c r="B1334" s="5" t="s">
        <v>1354</v>
      </c>
      <c r="C1334" s="5" t="s">
        <v>228</v>
      </c>
      <c r="D1334" s="8">
        <v>287.98</v>
      </c>
      <c r="E1334" s="5" t="e">
        <f t="shared" si="20"/>
        <v>#REF!</v>
      </c>
    </row>
    <row r="1335" spans="1:5" x14ac:dyDescent="0.25">
      <c r="A1335" s="5">
        <v>1524</v>
      </c>
      <c r="B1335" s="5" t="s">
        <v>1355</v>
      </c>
      <c r="C1335" s="5" t="s">
        <v>228</v>
      </c>
      <c r="D1335" s="8">
        <v>335</v>
      </c>
      <c r="E1335" s="5" t="e">
        <f t="shared" si="20"/>
        <v>#REF!</v>
      </c>
    </row>
    <row r="1336" spans="1:5" x14ac:dyDescent="0.25">
      <c r="A1336" s="5">
        <v>38404</v>
      </c>
      <c r="B1336" s="5" t="s">
        <v>1356</v>
      </c>
      <c r="C1336" s="5" t="s">
        <v>228</v>
      </c>
      <c r="D1336" s="8">
        <v>353.58</v>
      </c>
      <c r="E1336" s="5" t="e">
        <f t="shared" si="20"/>
        <v>#REF!</v>
      </c>
    </row>
    <row r="1337" spans="1:5" x14ac:dyDescent="0.25">
      <c r="A1337" s="5">
        <v>39849</v>
      </c>
      <c r="B1337" s="5" t="s">
        <v>1357</v>
      </c>
      <c r="C1337" s="5" t="s">
        <v>228</v>
      </c>
      <c r="D1337" s="8">
        <v>352.82</v>
      </c>
      <c r="E1337" s="5" t="e">
        <f t="shared" si="20"/>
        <v>#REF!</v>
      </c>
    </row>
    <row r="1338" spans="1:5" x14ac:dyDescent="0.25">
      <c r="A1338" s="5">
        <v>38464</v>
      </c>
      <c r="B1338" s="5" t="s">
        <v>1358</v>
      </c>
      <c r="C1338" s="5" t="s">
        <v>228</v>
      </c>
      <c r="D1338" s="8">
        <v>427.12</v>
      </c>
      <c r="E1338" s="5" t="e">
        <f t="shared" si="20"/>
        <v>#REF!</v>
      </c>
    </row>
    <row r="1339" spans="1:5" x14ac:dyDescent="0.25">
      <c r="A1339" s="5">
        <v>34493</v>
      </c>
      <c r="B1339" s="5" t="s">
        <v>1359</v>
      </c>
      <c r="C1339" s="5" t="s">
        <v>228</v>
      </c>
      <c r="D1339" s="8">
        <v>299.14</v>
      </c>
      <c r="E1339" s="5" t="e">
        <f t="shared" si="20"/>
        <v>#REF!</v>
      </c>
    </row>
    <row r="1340" spans="1:5" x14ac:dyDescent="0.25">
      <c r="A1340" s="5">
        <v>1527</v>
      </c>
      <c r="B1340" s="5" t="s">
        <v>1360</v>
      </c>
      <c r="C1340" s="5" t="s">
        <v>228</v>
      </c>
      <c r="D1340" s="8">
        <v>349.1</v>
      </c>
      <c r="E1340" s="5" t="e">
        <f t="shared" si="20"/>
        <v>#REF!</v>
      </c>
    </row>
    <row r="1341" spans="1:5" x14ac:dyDescent="0.25">
      <c r="A1341" s="5">
        <v>38405</v>
      </c>
      <c r="B1341" s="5" t="s">
        <v>1361</v>
      </c>
      <c r="C1341" s="5" t="s">
        <v>228</v>
      </c>
      <c r="D1341" s="8">
        <v>374.79</v>
      </c>
      <c r="E1341" s="5" t="e">
        <f t="shared" si="20"/>
        <v>#REF!</v>
      </c>
    </row>
    <row r="1342" spans="1:5" x14ac:dyDescent="0.25">
      <c r="A1342" s="5">
        <v>38408</v>
      </c>
      <c r="B1342" s="5" t="s">
        <v>1362</v>
      </c>
      <c r="C1342" s="5" t="s">
        <v>228</v>
      </c>
      <c r="D1342" s="8">
        <v>389.73</v>
      </c>
      <c r="E1342" s="5" t="e">
        <f t="shared" si="20"/>
        <v>#REF!</v>
      </c>
    </row>
    <row r="1343" spans="1:5" x14ac:dyDescent="0.25">
      <c r="A1343" s="5">
        <v>34494</v>
      </c>
      <c r="B1343" s="5" t="s">
        <v>1363</v>
      </c>
      <c r="C1343" s="5" t="s">
        <v>228</v>
      </c>
      <c r="D1343" s="8">
        <v>312.43</v>
      </c>
      <c r="E1343" s="5" t="e">
        <f t="shared" si="20"/>
        <v>#REF!</v>
      </c>
    </row>
    <row r="1344" spans="1:5" x14ac:dyDescent="0.25">
      <c r="A1344" s="5">
        <v>1525</v>
      </c>
      <c r="B1344" s="5" t="s">
        <v>1364</v>
      </c>
      <c r="C1344" s="5" t="s">
        <v>228</v>
      </c>
      <c r="D1344" s="8">
        <v>360.85</v>
      </c>
      <c r="E1344" s="5" t="e">
        <f t="shared" si="20"/>
        <v>#REF!</v>
      </c>
    </row>
    <row r="1345" spans="1:5" x14ac:dyDescent="0.25">
      <c r="A1345" s="5">
        <v>38406</v>
      </c>
      <c r="B1345" s="5" t="s">
        <v>1365</v>
      </c>
      <c r="C1345" s="5" t="s">
        <v>228</v>
      </c>
      <c r="D1345" s="8">
        <v>393.79</v>
      </c>
      <c r="E1345" s="5" t="e">
        <f t="shared" si="20"/>
        <v>#REF!</v>
      </c>
    </row>
    <row r="1346" spans="1:5" x14ac:dyDescent="0.25">
      <c r="A1346" s="5">
        <v>38409</v>
      </c>
      <c r="B1346" s="5" t="s">
        <v>1366</v>
      </c>
      <c r="C1346" s="5" t="s">
        <v>228</v>
      </c>
      <c r="D1346" s="8">
        <v>420.1</v>
      </c>
      <c r="E1346" s="5" t="e">
        <f t="shared" si="20"/>
        <v>#REF!</v>
      </c>
    </row>
    <row r="1347" spans="1:5" x14ac:dyDescent="0.25">
      <c r="A1347" s="5">
        <v>34495</v>
      </c>
      <c r="B1347" s="5" t="s">
        <v>1367</v>
      </c>
      <c r="C1347" s="5" t="s">
        <v>228</v>
      </c>
      <c r="D1347" s="8">
        <v>325.77</v>
      </c>
      <c r="E1347" s="5" t="e">
        <f t="shared" si="20"/>
        <v>#REF!</v>
      </c>
    </row>
    <row r="1348" spans="1:5" x14ac:dyDescent="0.25">
      <c r="A1348" s="5">
        <v>11145</v>
      </c>
      <c r="B1348" s="5" t="s">
        <v>1368</v>
      </c>
      <c r="C1348" s="5" t="s">
        <v>228</v>
      </c>
      <c r="D1348" s="8">
        <v>373.78</v>
      </c>
      <c r="E1348" s="5" t="e">
        <f t="shared" si="20"/>
        <v>#REF!</v>
      </c>
    </row>
    <row r="1349" spans="1:5" x14ac:dyDescent="0.25">
      <c r="A1349" s="5">
        <v>34496</v>
      </c>
      <c r="B1349" s="5" t="s">
        <v>1369</v>
      </c>
      <c r="C1349" s="5" t="s">
        <v>228</v>
      </c>
      <c r="D1349" s="8">
        <v>340.28</v>
      </c>
      <c r="E1349" s="5" t="e">
        <f t="shared" si="20"/>
        <v>#REF!</v>
      </c>
    </row>
    <row r="1350" spans="1:5" x14ac:dyDescent="0.25">
      <c r="A1350" s="5">
        <v>34479</v>
      </c>
      <c r="B1350" s="5" t="s">
        <v>1370</v>
      </c>
      <c r="C1350" s="5" t="s">
        <v>228</v>
      </c>
      <c r="D1350" s="8">
        <v>387.89</v>
      </c>
      <c r="E1350" s="5" t="e">
        <f t="shared" si="20"/>
        <v>#REF!</v>
      </c>
    </row>
    <row r="1351" spans="1:5" x14ac:dyDescent="0.25">
      <c r="A1351" s="5">
        <v>34481</v>
      </c>
      <c r="B1351" s="5" t="s">
        <v>1371</v>
      </c>
      <c r="C1351" s="5" t="s">
        <v>228</v>
      </c>
      <c r="D1351" s="8">
        <v>436.08</v>
      </c>
      <c r="E1351" s="5" t="e">
        <f t="shared" si="20"/>
        <v>#REF!</v>
      </c>
    </row>
    <row r="1352" spans="1:5" x14ac:dyDescent="0.25">
      <c r="A1352" s="5">
        <v>34483</v>
      </c>
      <c r="B1352" s="5" t="s">
        <v>1372</v>
      </c>
      <c r="C1352" s="5" t="s">
        <v>228</v>
      </c>
      <c r="D1352" s="8">
        <v>517.19000000000005</v>
      </c>
      <c r="E1352" s="5" t="e">
        <f t="shared" si="20"/>
        <v>#REF!</v>
      </c>
    </row>
    <row r="1353" spans="1:5" x14ac:dyDescent="0.25">
      <c r="A1353" s="5">
        <v>34485</v>
      </c>
      <c r="B1353" s="5" t="s">
        <v>1373</v>
      </c>
      <c r="C1353" s="5" t="s">
        <v>228</v>
      </c>
      <c r="D1353" s="8">
        <v>664.12</v>
      </c>
      <c r="E1353" s="5" t="e">
        <f t="shared" ref="E1353:E1416" si="21">TRUNC(D1353-(D1353*$F$5),2)</f>
        <v>#REF!</v>
      </c>
    </row>
    <row r="1354" spans="1:5" x14ac:dyDescent="0.25">
      <c r="A1354" s="5">
        <v>34497</v>
      </c>
      <c r="B1354" s="5" t="s">
        <v>1374</v>
      </c>
      <c r="C1354" s="5" t="s">
        <v>228</v>
      </c>
      <c r="D1354" s="8">
        <v>916.84</v>
      </c>
      <c r="E1354" s="5" t="e">
        <f t="shared" si="21"/>
        <v>#REF!</v>
      </c>
    </row>
    <row r="1355" spans="1:5" x14ac:dyDescent="0.25">
      <c r="A1355" s="5">
        <v>14041</v>
      </c>
      <c r="B1355" s="5" t="s">
        <v>1375</v>
      </c>
      <c r="C1355" s="5" t="s">
        <v>228</v>
      </c>
      <c r="D1355" s="8">
        <v>287.33999999999997</v>
      </c>
      <c r="E1355" s="5" t="e">
        <f t="shared" si="21"/>
        <v>#REF!</v>
      </c>
    </row>
    <row r="1356" spans="1:5" x14ac:dyDescent="0.25">
      <c r="A1356" s="5">
        <v>1523</v>
      </c>
      <c r="B1356" s="5" t="s">
        <v>1376</v>
      </c>
      <c r="C1356" s="5" t="s">
        <v>228</v>
      </c>
      <c r="D1356" s="8">
        <v>290.08999999999997</v>
      </c>
      <c r="E1356" s="5" t="e">
        <f t="shared" si="21"/>
        <v>#REF!</v>
      </c>
    </row>
    <row r="1357" spans="1:5" x14ac:dyDescent="0.25">
      <c r="A1357" s="5">
        <v>14052</v>
      </c>
      <c r="B1357" s="5" t="s">
        <v>1377</v>
      </c>
      <c r="C1357" s="5" t="s">
        <v>14</v>
      </c>
      <c r="D1357" s="8">
        <v>7.57</v>
      </c>
      <c r="E1357" s="5" t="e">
        <f t="shared" si="21"/>
        <v>#REF!</v>
      </c>
    </row>
    <row r="1358" spans="1:5" x14ac:dyDescent="0.25">
      <c r="A1358" s="5">
        <v>14054</v>
      </c>
      <c r="B1358" s="5" t="s">
        <v>1378</v>
      </c>
      <c r="C1358" s="5" t="s">
        <v>14</v>
      </c>
      <c r="D1358" s="8">
        <v>9.84</v>
      </c>
      <c r="E1358" s="5" t="e">
        <f t="shared" si="21"/>
        <v>#REF!</v>
      </c>
    </row>
    <row r="1359" spans="1:5" x14ac:dyDescent="0.25">
      <c r="A1359" s="5">
        <v>14053</v>
      </c>
      <c r="B1359" s="5" t="s">
        <v>1379</v>
      </c>
      <c r="C1359" s="5" t="s">
        <v>14</v>
      </c>
      <c r="D1359" s="8">
        <v>7.69</v>
      </c>
      <c r="E1359" s="5" t="e">
        <f t="shared" si="21"/>
        <v>#REF!</v>
      </c>
    </row>
    <row r="1360" spans="1:5" x14ac:dyDescent="0.25">
      <c r="A1360" s="5">
        <v>2558</v>
      </c>
      <c r="B1360" s="5" t="s">
        <v>1380</v>
      </c>
      <c r="C1360" s="5" t="s">
        <v>14</v>
      </c>
      <c r="D1360" s="8">
        <v>5.79</v>
      </c>
      <c r="E1360" s="5" t="e">
        <f t="shared" si="21"/>
        <v>#REF!</v>
      </c>
    </row>
    <row r="1361" spans="1:5" x14ac:dyDescent="0.25">
      <c r="A1361" s="5">
        <v>2560</v>
      </c>
      <c r="B1361" s="5" t="s">
        <v>1381</v>
      </c>
      <c r="C1361" s="5" t="s">
        <v>14</v>
      </c>
      <c r="D1361" s="8">
        <v>10.19</v>
      </c>
      <c r="E1361" s="5" t="e">
        <f t="shared" si="21"/>
        <v>#REF!</v>
      </c>
    </row>
    <row r="1362" spans="1:5" x14ac:dyDescent="0.25">
      <c r="A1362" s="5">
        <v>2559</v>
      </c>
      <c r="B1362" s="5" t="s">
        <v>1382</v>
      </c>
      <c r="C1362" s="5" t="s">
        <v>14</v>
      </c>
      <c r="D1362" s="8">
        <v>8.15</v>
      </c>
      <c r="E1362" s="5" t="e">
        <f t="shared" si="21"/>
        <v>#REF!</v>
      </c>
    </row>
    <row r="1363" spans="1:5" x14ac:dyDescent="0.25">
      <c r="A1363" s="5">
        <v>2592</v>
      </c>
      <c r="B1363" s="5" t="s">
        <v>1383</v>
      </c>
      <c r="C1363" s="5" t="s">
        <v>14</v>
      </c>
      <c r="D1363" s="8">
        <v>135.11000000000001</v>
      </c>
      <c r="E1363" s="5" t="e">
        <f t="shared" si="21"/>
        <v>#REF!</v>
      </c>
    </row>
    <row r="1364" spans="1:5" x14ac:dyDescent="0.25">
      <c r="A1364" s="5">
        <v>2566</v>
      </c>
      <c r="B1364" s="5" t="s">
        <v>1384</v>
      </c>
      <c r="C1364" s="5" t="s">
        <v>14</v>
      </c>
      <c r="D1364" s="8">
        <v>13.59</v>
      </c>
      <c r="E1364" s="5" t="e">
        <f t="shared" si="21"/>
        <v>#REF!</v>
      </c>
    </row>
    <row r="1365" spans="1:5" x14ac:dyDescent="0.25">
      <c r="A1365" s="5">
        <v>2589</v>
      </c>
      <c r="B1365" s="5" t="s">
        <v>1385</v>
      </c>
      <c r="C1365" s="5" t="s">
        <v>14</v>
      </c>
      <c r="D1365" s="8">
        <v>18.07</v>
      </c>
      <c r="E1365" s="5" t="e">
        <f t="shared" si="21"/>
        <v>#REF!</v>
      </c>
    </row>
    <row r="1366" spans="1:5" x14ac:dyDescent="0.25">
      <c r="A1366" s="5">
        <v>2591</v>
      </c>
      <c r="B1366" s="5" t="s">
        <v>1386</v>
      </c>
      <c r="C1366" s="5" t="s">
        <v>14</v>
      </c>
      <c r="D1366" s="8">
        <v>6.59</v>
      </c>
      <c r="E1366" s="5" t="e">
        <f t="shared" si="21"/>
        <v>#REF!</v>
      </c>
    </row>
    <row r="1367" spans="1:5" x14ac:dyDescent="0.25">
      <c r="A1367" s="5">
        <v>2590</v>
      </c>
      <c r="B1367" s="5" t="s">
        <v>1387</v>
      </c>
      <c r="C1367" s="5" t="s">
        <v>14</v>
      </c>
      <c r="D1367" s="8">
        <v>11.09</v>
      </c>
      <c r="E1367" s="5" t="e">
        <f t="shared" si="21"/>
        <v>#REF!</v>
      </c>
    </row>
    <row r="1368" spans="1:5" x14ac:dyDescent="0.25">
      <c r="A1368" s="5">
        <v>2567</v>
      </c>
      <c r="B1368" s="5" t="s">
        <v>1388</v>
      </c>
      <c r="C1368" s="5" t="s">
        <v>14</v>
      </c>
      <c r="D1368" s="8">
        <v>26.51</v>
      </c>
      <c r="E1368" s="5" t="e">
        <f t="shared" si="21"/>
        <v>#REF!</v>
      </c>
    </row>
    <row r="1369" spans="1:5" x14ac:dyDescent="0.25">
      <c r="A1369" s="5">
        <v>2565</v>
      </c>
      <c r="B1369" s="5" t="s">
        <v>1389</v>
      </c>
      <c r="C1369" s="5" t="s">
        <v>14</v>
      </c>
      <c r="D1369" s="8">
        <v>6.6</v>
      </c>
      <c r="E1369" s="5" t="e">
        <f t="shared" si="21"/>
        <v>#REF!</v>
      </c>
    </row>
    <row r="1370" spans="1:5" x14ac:dyDescent="0.25">
      <c r="A1370" s="5">
        <v>2568</v>
      </c>
      <c r="B1370" s="5" t="s">
        <v>1390</v>
      </c>
      <c r="C1370" s="5" t="s">
        <v>14</v>
      </c>
      <c r="D1370" s="8">
        <v>73.61</v>
      </c>
      <c r="E1370" s="5" t="e">
        <f t="shared" si="21"/>
        <v>#REF!</v>
      </c>
    </row>
    <row r="1371" spans="1:5" x14ac:dyDescent="0.25">
      <c r="A1371" s="5">
        <v>2594</v>
      </c>
      <c r="B1371" s="5" t="s">
        <v>1391</v>
      </c>
      <c r="C1371" s="5" t="s">
        <v>14</v>
      </c>
      <c r="D1371" s="8">
        <v>122.63</v>
      </c>
      <c r="E1371" s="5" t="e">
        <f t="shared" si="21"/>
        <v>#REF!</v>
      </c>
    </row>
    <row r="1372" spans="1:5" x14ac:dyDescent="0.25">
      <c r="A1372" s="5">
        <v>2587</v>
      </c>
      <c r="B1372" s="5" t="s">
        <v>1392</v>
      </c>
      <c r="C1372" s="5" t="s">
        <v>14</v>
      </c>
      <c r="D1372" s="8">
        <v>20.9</v>
      </c>
      <c r="E1372" s="5" t="e">
        <f t="shared" si="21"/>
        <v>#REF!</v>
      </c>
    </row>
    <row r="1373" spans="1:5" x14ac:dyDescent="0.25">
      <c r="A1373" s="5">
        <v>2588</v>
      </c>
      <c r="B1373" s="5" t="s">
        <v>1393</v>
      </c>
      <c r="C1373" s="5" t="s">
        <v>14</v>
      </c>
      <c r="D1373" s="8">
        <v>16.600000000000001</v>
      </c>
      <c r="E1373" s="5" t="e">
        <f t="shared" si="21"/>
        <v>#REF!</v>
      </c>
    </row>
    <row r="1374" spans="1:5" x14ac:dyDescent="0.25">
      <c r="A1374" s="5">
        <v>2569</v>
      </c>
      <c r="B1374" s="5" t="s">
        <v>1394</v>
      </c>
      <c r="C1374" s="5" t="s">
        <v>14</v>
      </c>
      <c r="D1374" s="8">
        <v>6.39</v>
      </c>
      <c r="E1374" s="5" t="e">
        <f t="shared" si="21"/>
        <v>#REF!</v>
      </c>
    </row>
    <row r="1375" spans="1:5" x14ac:dyDescent="0.25">
      <c r="A1375" s="5">
        <v>2570</v>
      </c>
      <c r="B1375" s="5" t="s">
        <v>1395</v>
      </c>
      <c r="C1375" s="5" t="s">
        <v>14</v>
      </c>
      <c r="D1375" s="8">
        <v>10.72</v>
      </c>
      <c r="E1375" s="5" t="e">
        <f t="shared" si="21"/>
        <v>#REF!</v>
      </c>
    </row>
    <row r="1376" spans="1:5" x14ac:dyDescent="0.25">
      <c r="A1376" s="5">
        <v>2571</v>
      </c>
      <c r="B1376" s="5" t="s">
        <v>1396</v>
      </c>
      <c r="C1376" s="5" t="s">
        <v>14</v>
      </c>
      <c r="D1376" s="8">
        <v>31.83</v>
      </c>
      <c r="E1376" s="5" t="e">
        <f t="shared" si="21"/>
        <v>#REF!</v>
      </c>
    </row>
    <row r="1377" spans="1:5" x14ac:dyDescent="0.25">
      <c r="A1377" s="5">
        <v>2593</v>
      </c>
      <c r="B1377" s="5" t="s">
        <v>1397</v>
      </c>
      <c r="C1377" s="5" t="s">
        <v>14</v>
      </c>
      <c r="D1377" s="8">
        <v>6.82</v>
      </c>
      <c r="E1377" s="5" t="e">
        <f t="shared" si="21"/>
        <v>#REF!</v>
      </c>
    </row>
    <row r="1378" spans="1:5" x14ac:dyDescent="0.25">
      <c r="A1378" s="5">
        <v>2572</v>
      </c>
      <c r="B1378" s="5" t="s">
        <v>1398</v>
      </c>
      <c r="C1378" s="5" t="s">
        <v>14</v>
      </c>
      <c r="D1378" s="8">
        <v>94.13</v>
      </c>
      <c r="E1378" s="5" t="e">
        <f t="shared" si="21"/>
        <v>#REF!</v>
      </c>
    </row>
    <row r="1379" spans="1:5" x14ac:dyDescent="0.25">
      <c r="A1379" s="5">
        <v>2595</v>
      </c>
      <c r="B1379" s="5" t="s">
        <v>1399</v>
      </c>
      <c r="C1379" s="5" t="s">
        <v>14</v>
      </c>
      <c r="D1379" s="8">
        <v>146.87</v>
      </c>
      <c r="E1379" s="5" t="e">
        <f t="shared" si="21"/>
        <v>#REF!</v>
      </c>
    </row>
    <row r="1380" spans="1:5" x14ac:dyDescent="0.25">
      <c r="A1380" s="5">
        <v>2576</v>
      </c>
      <c r="B1380" s="5" t="s">
        <v>1400</v>
      </c>
      <c r="C1380" s="5" t="s">
        <v>14</v>
      </c>
      <c r="D1380" s="8">
        <v>25.03</v>
      </c>
      <c r="E1380" s="5" t="e">
        <f t="shared" si="21"/>
        <v>#REF!</v>
      </c>
    </row>
    <row r="1381" spans="1:5" x14ac:dyDescent="0.25">
      <c r="A1381" s="5">
        <v>2575</v>
      </c>
      <c r="B1381" s="5" t="s">
        <v>1401</v>
      </c>
      <c r="C1381" s="5" t="s">
        <v>14</v>
      </c>
      <c r="D1381" s="8">
        <v>18.82</v>
      </c>
      <c r="E1381" s="5" t="e">
        <f t="shared" si="21"/>
        <v>#REF!</v>
      </c>
    </row>
    <row r="1382" spans="1:5" x14ac:dyDescent="0.25">
      <c r="A1382" s="5">
        <v>2573</v>
      </c>
      <c r="B1382" s="5" t="s">
        <v>1402</v>
      </c>
      <c r="C1382" s="5" t="s">
        <v>14</v>
      </c>
      <c r="D1382" s="8">
        <v>7.81</v>
      </c>
      <c r="E1382" s="5" t="e">
        <f t="shared" si="21"/>
        <v>#REF!</v>
      </c>
    </row>
    <row r="1383" spans="1:5" x14ac:dyDescent="0.25">
      <c r="A1383" s="5">
        <v>2586</v>
      </c>
      <c r="B1383" s="5" t="s">
        <v>1403</v>
      </c>
      <c r="C1383" s="5" t="s">
        <v>14</v>
      </c>
      <c r="D1383" s="8">
        <v>12.67</v>
      </c>
      <c r="E1383" s="5" t="e">
        <f t="shared" si="21"/>
        <v>#REF!</v>
      </c>
    </row>
    <row r="1384" spans="1:5" x14ac:dyDescent="0.25">
      <c r="A1384" s="5">
        <v>2577</v>
      </c>
      <c r="B1384" s="5" t="s">
        <v>1404</v>
      </c>
      <c r="C1384" s="5" t="s">
        <v>14</v>
      </c>
      <c r="D1384" s="8">
        <v>33.92</v>
      </c>
      <c r="E1384" s="5" t="e">
        <f t="shared" si="21"/>
        <v>#REF!</v>
      </c>
    </row>
    <row r="1385" spans="1:5" x14ac:dyDescent="0.25">
      <c r="A1385" s="5">
        <v>2574</v>
      </c>
      <c r="B1385" s="5" t="s">
        <v>1405</v>
      </c>
      <c r="C1385" s="5" t="s">
        <v>14</v>
      </c>
      <c r="D1385" s="8">
        <v>7.86</v>
      </c>
      <c r="E1385" s="5" t="e">
        <f t="shared" si="21"/>
        <v>#REF!</v>
      </c>
    </row>
    <row r="1386" spans="1:5" x14ac:dyDescent="0.25">
      <c r="A1386" s="5">
        <v>2578</v>
      </c>
      <c r="B1386" s="5" t="s">
        <v>1406</v>
      </c>
      <c r="C1386" s="5" t="s">
        <v>14</v>
      </c>
      <c r="D1386" s="8">
        <v>105.92</v>
      </c>
      <c r="E1386" s="5" t="e">
        <f t="shared" si="21"/>
        <v>#REF!</v>
      </c>
    </row>
    <row r="1387" spans="1:5" x14ac:dyDescent="0.25">
      <c r="A1387" s="5">
        <v>2585</v>
      </c>
      <c r="B1387" s="5" t="s">
        <v>1407</v>
      </c>
      <c r="C1387" s="5" t="s">
        <v>14</v>
      </c>
      <c r="D1387" s="8">
        <v>145.34</v>
      </c>
      <c r="E1387" s="5" t="e">
        <f t="shared" si="21"/>
        <v>#REF!</v>
      </c>
    </row>
    <row r="1388" spans="1:5" x14ac:dyDescent="0.25">
      <c r="A1388" s="5">
        <v>12008</v>
      </c>
      <c r="B1388" s="5" t="s">
        <v>1408</v>
      </c>
      <c r="C1388" s="5" t="s">
        <v>14</v>
      </c>
      <c r="D1388" s="8">
        <v>77.98</v>
      </c>
      <c r="E1388" s="5" t="e">
        <f t="shared" si="21"/>
        <v>#REF!</v>
      </c>
    </row>
    <row r="1389" spans="1:5" x14ac:dyDescent="0.25">
      <c r="A1389" s="5">
        <v>2582</v>
      </c>
      <c r="B1389" s="5" t="s">
        <v>1409</v>
      </c>
      <c r="C1389" s="5" t="s">
        <v>14</v>
      </c>
      <c r="D1389" s="8">
        <v>23.22</v>
      </c>
      <c r="E1389" s="5" t="e">
        <f t="shared" si="21"/>
        <v>#REF!</v>
      </c>
    </row>
    <row r="1390" spans="1:5" x14ac:dyDescent="0.25">
      <c r="A1390" s="5">
        <v>2597</v>
      </c>
      <c r="B1390" s="5" t="s">
        <v>1410</v>
      </c>
      <c r="C1390" s="5" t="s">
        <v>14</v>
      </c>
      <c r="D1390" s="8">
        <v>19.899999999999999</v>
      </c>
      <c r="E1390" s="5" t="e">
        <f t="shared" si="21"/>
        <v>#REF!</v>
      </c>
    </row>
    <row r="1391" spans="1:5" x14ac:dyDescent="0.25">
      <c r="A1391" s="5">
        <v>2579</v>
      </c>
      <c r="B1391" s="5" t="s">
        <v>1411</v>
      </c>
      <c r="C1391" s="5" t="s">
        <v>14</v>
      </c>
      <c r="D1391" s="8">
        <v>9.4700000000000006</v>
      </c>
      <c r="E1391" s="5" t="e">
        <f t="shared" si="21"/>
        <v>#REF!</v>
      </c>
    </row>
    <row r="1392" spans="1:5" x14ac:dyDescent="0.25">
      <c r="A1392" s="5">
        <v>2581</v>
      </c>
      <c r="B1392" s="5" t="s">
        <v>1412</v>
      </c>
      <c r="C1392" s="5" t="s">
        <v>14</v>
      </c>
      <c r="D1392" s="8">
        <v>12.12</v>
      </c>
      <c r="E1392" s="5" t="e">
        <f t="shared" si="21"/>
        <v>#REF!</v>
      </c>
    </row>
    <row r="1393" spans="1:5" x14ac:dyDescent="0.25">
      <c r="A1393" s="5">
        <v>2596</v>
      </c>
      <c r="B1393" s="5" t="s">
        <v>1413</v>
      </c>
      <c r="C1393" s="5" t="s">
        <v>14</v>
      </c>
      <c r="D1393" s="8">
        <v>35.86</v>
      </c>
      <c r="E1393" s="5" t="e">
        <f t="shared" si="21"/>
        <v>#REF!</v>
      </c>
    </row>
    <row r="1394" spans="1:5" x14ac:dyDescent="0.25">
      <c r="A1394" s="5">
        <v>2580</v>
      </c>
      <c r="B1394" s="5" t="s">
        <v>1414</v>
      </c>
      <c r="C1394" s="5" t="s">
        <v>14</v>
      </c>
      <c r="D1394" s="8">
        <v>10.38</v>
      </c>
      <c r="E1394" s="5" t="e">
        <f t="shared" si="21"/>
        <v>#REF!</v>
      </c>
    </row>
    <row r="1395" spans="1:5" x14ac:dyDescent="0.25">
      <c r="A1395" s="5">
        <v>2583</v>
      </c>
      <c r="B1395" s="5" t="s">
        <v>1415</v>
      </c>
      <c r="C1395" s="5" t="s">
        <v>14</v>
      </c>
      <c r="D1395" s="8">
        <v>87.22</v>
      </c>
      <c r="E1395" s="5" t="e">
        <f t="shared" si="21"/>
        <v>#REF!</v>
      </c>
    </row>
    <row r="1396" spans="1:5" x14ac:dyDescent="0.25">
      <c r="A1396" s="5">
        <v>2584</v>
      </c>
      <c r="B1396" s="5" t="s">
        <v>1416</v>
      </c>
      <c r="C1396" s="5" t="s">
        <v>14</v>
      </c>
      <c r="D1396" s="8">
        <v>145.19999999999999</v>
      </c>
      <c r="E1396" s="5" t="e">
        <f t="shared" si="21"/>
        <v>#REF!</v>
      </c>
    </row>
    <row r="1397" spans="1:5" x14ac:dyDescent="0.25">
      <c r="A1397" s="5">
        <v>12010</v>
      </c>
      <c r="B1397" s="5" t="s">
        <v>1417</v>
      </c>
      <c r="C1397" s="5" t="s">
        <v>14</v>
      </c>
      <c r="D1397" s="8">
        <v>5.25</v>
      </c>
      <c r="E1397" s="5" t="e">
        <f t="shared" si="21"/>
        <v>#REF!</v>
      </c>
    </row>
    <row r="1398" spans="1:5" x14ac:dyDescent="0.25">
      <c r="A1398" s="5">
        <v>39329</v>
      </c>
      <c r="B1398" s="5" t="s">
        <v>1418</v>
      </c>
      <c r="C1398" s="5" t="s">
        <v>14</v>
      </c>
      <c r="D1398" s="8">
        <v>5.49</v>
      </c>
      <c r="E1398" s="5" t="e">
        <f t="shared" si="21"/>
        <v>#REF!</v>
      </c>
    </row>
    <row r="1399" spans="1:5" x14ac:dyDescent="0.25">
      <c r="A1399" s="5">
        <v>39330</v>
      </c>
      <c r="B1399" s="5" t="s">
        <v>1419</v>
      </c>
      <c r="C1399" s="5" t="s">
        <v>14</v>
      </c>
      <c r="D1399" s="8">
        <v>5.78</v>
      </c>
      <c r="E1399" s="5" t="e">
        <f t="shared" si="21"/>
        <v>#REF!</v>
      </c>
    </row>
    <row r="1400" spans="1:5" x14ac:dyDescent="0.25">
      <c r="A1400" s="5">
        <v>39332</v>
      </c>
      <c r="B1400" s="5" t="s">
        <v>1420</v>
      </c>
      <c r="C1400" s="5" t="s">
        <v>14</v>
      </c>
      <c r="D1400" s="8">
        <v>6.46</v>
      </c>
      <c r="E1400" s="5" t="e">
        <f t="shared" si="21"/>
        <v>#REF!</v>
      </c>
    </row>
    <row r="1401" spans="1:5" x14ac:dyDescent="0.25">
      <c r="A1401" s="5">
        <v>39331</v>
      </c>
      <c r="B1401" s="5" t="s">
        <v>1421</v>
      </c>
      <c r="C1401" s="5" t="s">
        <v>14</v>
      </c>
      <c r="D1401" s="8">
        <v>5.14</v>
      </c>
      <c r="E1401" s="5" t="e">
        <f t="shared" si="21"/>
        <v>#REF!</v>
      </c>
    </row>
    <row r="1402" spans="1:5" x14ac:dyDescent="0.25">
      <c r="A1402" s="5">
        <v>39333</v>
      </c>
      <c r="B1402" s="5" t="s">
        <v>1422</v>
      </c>
      <c r="C1402" s="5" t="s">
        <v>14</v>
      </c>
      <c r="D1402" s="8">
        <v>5.01</v>
      </c>
      <c r="E1402" s="5" t="e">
        <f t="shared" si="21"/>
        <v>#REF!</v>
      </c>
    </row>
    <row r="1403" spans="1:5" x14ac:dyDescent="0.25">
      <c r="A1403" s="5">
        <v>39335</v>
      </c>
      <c r="B1403" s="5" t="s">
        <v>1423</v>
      </c>
      <c r="C1403" s="5" t="s">
        <v>14</v>
      </c>
      <c r="D1403" s="8">
        <v>5.8</v>
      </c>
      <c r="E1403" s="5" t="e">
        <f t="shared" si="21"/>
        <v>#REF!</v>
      </c>
    </row>
    <row r="1404" spans="1:5" x14ac:dyDescent="0.25">
      <c r="A1404" s="5">
        <v>39334</v>
      </c>
      <c r="B1404" s="5" t="s">
        <v>1424</v>
      </c>
      <c r="C1404" s="5" t="s">
        <v>14</v>
      </c>
      <c r="D1404" s="8">
        <v>4.6100000000000003</v>
      </c>
      <c r="E1404" s="5" t="e">
        <f t="shared" si="21"/>
        <v>#REF!</v>
      </c>
    </row>
    <row r="1405" spans="1:5" x14ac:dyDescent="0.25">
      <c r="A1405" s="5">
        <v>12016</v>
      </c>
      <c r="B1405" s="5" t="s">
        <v>1425</v>
      </c>
      <c r="C1405" s="5" t="s">
        <v>14</v>
      </c>
      <c r="D1405" s="8">
        <v>5.79</v>
      </c>
      <c r="E1405" s="5" t="e">
        <f t="shared" si="21"/>
        <v>#REF!</v>
      </c>
    </row>
    <row r="1406" spans="1:5" x14ac:dyDescent="0.25">
      <c r="A1406" s="5">
        <v>12015</v>
      </c>
      <c r="B1406" s="5" t="s">
        <v>1426</v>
      </c>
      <c r="C1406" s="5" t="s">
        <v>14</v>
      </c>
      <c r="D1406" s="8">
        <v>6.73</v>
      </c>
      <c r="E1406" s="5" t="e">
        <f t="shared" si="21"/>
        <v>#REF!</v>
      </c>
    </row>
    <row r="1407" spans="1:5" x14ac:dyDescent="0.25">
      <c r="A1407" s="5">
        <v>12020</v>
      </c>
      <c r="B1407" s="5" t="s">
        <v>1427</v>
      </c>
      <c r="C1407" s="5" t="s">
        <v>14</v>
      </c>
      <c r="D1407" s="8">
        <v>5.79</v>
      </c>
      <c r="E1407" s="5" t="e">
        <f t="shared" si="21"/>
        <v>#REF!</v>
      </c>
    </row>
    <row r="1408" spans="1:5" x14ac:dyDescent="0.25">
      <c r="A1408" s="5">
        <v>12019</v>
      </c>
      <c r="B1408" s="5" t="s">
        <v>1428</v>
      </c>
      <c r="C1408" s="5" t="s">
        <v>14</v>
      </c>
      <c r="D1408" s="8">
        <v>6.73</v>
      </c>
      <c r="E1408" s="5" t="e">
        <f t="shared" si="21"/>
        <v>#REF!</v>
      </c>
    </row>
    <row r="1409" spans="1:5" x14ac:dyDescent="0.25">
      <c r="A1409" s="5">
        <v>39336</v>
      </c>
      <c r="B1409" s="5" t="s">
        <v>1429</v>
      </c>
      <c r="C1409" s="5" t="s">
        <v>14</v>
      </c>
      <c r="D1409" s="8">
        <v>5.78</v>
      </c>
      <c r="E1409" s="5" t="e">
        <f t="shared" si="21"/>
        <v>#REF!</v>
      </c>
    </row>
    <row r="1410" spans="1:5" x14ac:dyDescent="0.25">
      <c r="A1410" s="5">
        <v>39338</v>
      </c>
      <c r="B1410" s="5" t="s">
        <v>1430</v>
      </c>
      <c r="C1410" s="5" t="s">
        <v>14</v>
      </c>
      <c r="D1410" s="8">
        <v>6.46</v>
      </c>
      <c r="E1410" s="5" t="e">
        <f t="shared" si="21"/>
        <v>#REF!</v>
      </c>
    </row>
    <row r="1411" spans="1:5" x14ac:dyDescent="0.25">
      <c r="A1411" s="5">
        <v>39337</v>
      </c>
      <c r="B1411" s="5" t="s">
        <v>1431</v>
      </c>
      <c r="C1411" s="5" t="s">
        <v>14</v>
      </c>
      <c r="D1411" s="8">
        <v>5.14</v>
      </c>
      <c r="E1411" s="5" t="e">
        <f t="shared" si="21"/>
        <v>#REF!</v>
      </c>
    </row>
    <row r="1412" spans="1:5" x14ac:dyDescent="0.25">
      <c r="A1412" s="5">
        <v>39341</v>
      </c>
      <c r="B1412" s="5" t="s">
        <v>1432</v>
      </c>
      <c r="C1412" s="5" t="s">
        <v>14</v>
      </c>
      <c r="D1412" s="8">
        <v>8.42</v>
      </c>
      <c r="E1412" s="5" t="e">
        <f t="shared" si="21"/>
        <v>#REF!</v>
      </c>
    </row>
    <row r="1413" spans="1:5" x14ac:dyDescent="0.25">
      <c r="A1413" s="5">
        <v>39340</v>
      </c>
      <c r="B1413" s="5" t="s">
        <v>1433</v>
      </c>
      <c r="C1413" s="5" t="s">
        <v>14</v>
      </c>
      <c r="D1413" s="8">
        <v>6.18</v>
      </c>
      <c r="E1413" s="5" t="e">
        <f t="shared" si="21"/>
        <v>#REF!</v>
      </c>
    </row>
    <row r="1414" spans="1:5" x14ac:dyDescent="0.25">
      <c r="A1414" s="5">
        <v>12025</v>
      </c>
      <c r="B1414" s="5" t="s">
        <v>1434</v>
      </c>
      <c r="C1414" s="5" t="s">
        <v>14</v>
      </c>
      <c r="D1414" s="8">
        <v>6.38</v>
      </c>
      <c r="E1414" s="5" t="e">
        <f t="shared" si="21"/>
        <v>#REF!</v>
      </c>
    </row>
    <row r="1415" spans="1:5" x14ac:dyDescent="0.25">
      <c r="A1415" s="5">
        <v>39342</v>
      </c>
      <c r="B1415" s="5" t="s">
        <v>1435</v>
      </c>
      <c r="C1415" s="5" t="s">
        <v>14</v>
      </c>
      <c r="D1415" s="8">
        <v>8.42</v>
      </c>
      <c r="E1415" s="5" t="e">
        <f t="shared" si="21"/>
        <v>#REF!</v>
      </c>
    </row>
    <row r="1416" spans="1:5" x14ac:dyDescent="0.25">
      <c r="A1416" s="5">
        <v>39343</v>
      </c>
      <c r="B1416" s="5" t="s">
        <v>1436</v>
      </c>
      <c r="C1416" s="5" t="s">
        <v>14</v>
      </c>
      <c r="D1416" s="8">
        <v>7.11</v>
      </c>
      <c r="E1416" s="5" t="e">
        <f t="shared" si="21"/>
        <v>#REF!</v>
      </c>
    </row>
    <row r="1417" spans="1:5" x14ac:dyDescent="0.25">
      <c r="A1417" s="5">
        <v>39345</v>
      </c>
      <c r="B1417" s="5" t="s">
        <v>1437</v>
      </c>
      <c r="C1417" s="5" t="s">
        <v>14</v>
      </c>
      <c r="D1417" s="8">
        <v>9.6199999999999992</v>
      </c>
      <c r="E1417" s="5" t="e">
        <f t="shared" ref="E1417:E1480" si="22">TRUNC(D1417-(D1417*$F$5),2)</f>
        <v>#REF!</v>
      </c>
    </row>
    <row r="1418" spans="1:5" x14ac:dyDescent="0.25">
      <c r="A1418" s="5">
        <v>39344</v>
      </c>
      <c r="B1418" s="5" t="s">
        <v>1438</v>
      </c>
      <c r="C1418" s="5" t="s">
        <v>14</v>
      </c>
      <c r="D1418" s="8">
        <v>6.87</v>
      </c>
      <c r="E1418" s="5" t="e">
        <f t="shared" si="22"/>
        <v>#REF!</v>
      </c>
    </row>
    <row r="1419" spans="1:5" x14ac:dyDescent="0.25">
      <c r="A1419" s="5">
        <v>12623</v>
      </c>
      <c r="B1419" s="5" t="s">
        <v>1439</v>
      </c>
      <c r="C1419" s="5" t="s">
        <v>48</v>
      </c>
      <c r="D1419" s="8">
        <v>9.58</v>
      </c>
      <c r="E1419" s="5" t="e">
        <f t="shared" si="22"/>
        <v>#REF!</v>
      </c>
    </row>
    <row r="1420" spans="1:5" x14ac:dyDescent="0.25">
      <c r="A1420" s="5">
        <v>34498</v>
      </c>
      <c r="B1420" s="5" t="s">
        <v>1440</v>
      </c>
      <c r="C1420" s="5" t="s">
        <v>14</v>
      </c>
      <c r="D1420" s="8">
        <v>93.48</v>
      </c>
      <c r="E1420" s="5" t="e">
        <f t="shared" si="22"/>
        <v>#REF!</v>
      </c>
    </row>
    <row r="1421" spans="1:5" x14ac:dyDescent="0.25">
      <c r="A1421" s="5">
        <v>13244</v>
      </c>
      <c r="B1421" s="5" t="s">
        <v>1441</v>
      </c>
      <c r="C1421" s="5" t="s">
        <v>14</v>
      </c>
      <c r="D1421" s="8">
        <v>39.35</v>
      </c>
      <c r="E1421" s="5" t="e">
        <f t="shared" si="22"/>
        <v>#REF!</v>
      </c>
    </row>
    <row r="1422" spans="1:5" x14ac:dyDescent="0.25">
      <c r="A1422" s="5">
        <v>38998</v>
      </c>
      <c r="B1422" s="5" t="s">
        <v>1442</v>
      </c>
      <c r="C1422" s="5" t="s">
        <v>14</v>
      </c>
      <c r="D1422" s="8">
        <v>8.49</v>
      </c>
      <c r="E1422" s="5" t="e">
        <f t="shared" si="22"/>
        <v>#REF!</v>
      </c>
    </row>
    <row r="1423" spans="1:5" x14ac:dyDescent="0.25">
      <c r="A1423" s="5">
        <v>38999</v>
      </c>
      <c r="B1423" s="5" t="s">
        <v>1443</v>
      </c>
      <c r="C1423" s="5" t="s">
        <v>14</v>
      </c>
      <c r="D1423" s="8">
        <v>14.05</v>
      </c>
      <c r="E1423" s="5" t="e">
        <f t="shared" si="22"/>
        <v>#REF!</v>
      </c>
    </row>
    <row r="1424" spans="1:5" x14ac:dyDescent="0.25">
      <c r="A1424" s="5">
        <v>38996</v>
      </c>
      <c r="B1424" s="5" t="s">
        <v>1444</v>
      </c>
      <c r="C1424" s="5" t="s">
        <v>14</v>
      </c>
      <c r="D1424" s="8">
        <v>12.27</v>
      </c>
      <c r="E1424" s="5" t="e">
        <f t="shared" si="22"/>
        <v>#REF!</v>
      </c>
    </row>
    <row r="1425" spans="1:5" x14ac:dyDescent="0.25">
      <c r="A1425" s="5">
        <v>38997</v>
      </c>
      <c r="B1425" s="5" t="s">
        <v>1445</v>
      </c>
      <c r="C1425" s="5" t="s">
        <v>14</v>
      </c>
      <c r="D1425" s="8">
        <v>19.86</v>
      </c>
      <c r="E1425" s="5" t="e">
        <f t="shared" si="22"/>
        <v>#REF!</v>
      </c>
    </row>
    <row r="1426" spans="1:5" x14ac:dyDescent="0.25">
      <c r="A1426" s="5">
        <v>39862</v>
      </c>
      <c r="B1426" s="5" t="s">
        <v>1446</v>
      </c>
      <c r="C1426" s="5" t="s">
        <v>14</v>
      </c>
      <c r="D1426" s="8">
        <v>8.15</v>
      </c>
      <c r="E1426" s="5" t="e">
        <f t="shared" si="22"/>
        <v>#REF!</v>
      </c>
    </row>
    <row r="1427" spans="1:5" x14ac:dyDescent="0.25">
      <c r="A1427" s="5">
        <v>39863</v>
      </c>
      <c r="B1427" s="5" t="s">
        <v>1447</v>
      </c>
      <c r="C1427" s="5" t="s">
        <v>14</v>
      </c>
      <c r="D1427" s="8">
        <v>8.27</v>
      </c>
      <c r="E1427" s="5" t="e">
        <f t="shared" si="22"/>
        <v>#REF!</v>
      </c>
    </row>
    <row r="1428" spans="1:5" x14ac:dyDescent="0.25">
      <c r="A1428" s="5">
        <v>39864</v>
      </c>
      <c r="B1428" s="5" t="s">
        <v>1448</v>
      </c>
      <c r="C1428" s="5" t="s">
        <v>14</v>
      </c>
      <c r="D1428" s="8">
        <v>10.26</v>
      </c>
      <c r="E1428" s="5" t="e">
        <f t="shared" si="22"/>
        <v>#REF!</v>
      </c>
    </row>
    <row r="1429" spans="1:5" x14ac:dyDescent="0.25">
      <c r="A1429" s="5">
        <v>39865</v>
      </c>
      <c r="B1429" s="5" t="s">
        <v>1449</v>
      </c>
      <c r="C1429" s="5" t="s">
        <v>14</v>
      </c>
      <c r="D1429" s="8">
        <v>14.46</v>
      </c>
      <c r="E1429" s="5" t="e">
        <f t="shared" si="22"/>
        <v>#REF!</v>
      </c>
    </row>
    <row r="1430" spans="1:5" x14ac:dyDescent="0.25">
      <c r="A1430" s="5">
        <v>2517</v>
      </c>
      <c r="B1430" s="5" t="s">
        <v>1450</v>
      </c>
      <c r="C1430" s="5" t="s">
        <v>14</v>
      </c>
      <c r="D1430" s="8">
        <v>14.46</v>
      </c>
      <c r="E1430" s="5" t="e">
        <f t="shared" si="22"/>
        <v>#REF!</v>
      </c>
    </row>
    <row r="1431" spans="1:5" x14ac:dyDescent="0.25">
      <c r="A1431" s="5">
        <v>2522</v>
      </c>
      <c r="B1431" s="5" t="s">
        <v>1451</v>
      </c>
      <c r="C1431" s="5" t="s">
        <v>14</v>
      </c>
      <c r="D1431" s="8">
        <v>9.35</v>
      </c>
      <c r="E1431" s="5" t="e">
        <f t="shared" si="22"/>
        <v>#REF!</v>
      </c>
    </row>
    <row r="1432" spans="1:5" x14ac:dyDescent="0.25">
      <c r="A1432" s="5">
        <v>2548</v>
      </c>
      <c r="B1432" s="5" t="s">
        <v>1452</v>
      </c>
      <c r="C1432" s="5" t="s">
        <v>14</v>
      </c>
      <c r="D1432" s="8">
        <v>5.75</v>
      </c>
      <c r="E1432" s="5" t="e">
        <f t="shared" si="22"/>
        <v>#REF!</v>
      </c>
    </row>
    <row r="1433" spans="1:5" x14ac:dyDescent="0.25">
      <c r="A1433" s="5">
        <v>2516</v>
      </c>
      <c r="B1433" s="5" t="s">
        <v>1453</v>
      </c>
      <c r="C1433" s="5" t="s">
        <v>14</v>
      </c>
      <c r="D1433" s="8">
        <v>7.5</v>
      </c>
      <c r="E1433" s="5" t="e">
        <f t="shared" si="22"/>
        <v>#REF!</v>
      </c>
    </row>
    <row r="1434" spans="1:5" x14ac:dyDescent="0.25">
      <c r="A1434" s="5">
        <v>2518</v>
      </c>
      <c r="B1434" s="5" t="s">
        <v>1454</v>
      </c>
      <c r="C1434" s="5" t="s">
        <v>14</v>
      </c>
      <c r="D1434" s="8">
        <v>68.86</v>
      </c>
      <c r="E1434" s="5" t="e">
        <f t="shared" si="22"/>
        <v>#REF!</v>
      </c>
    </row>
    <row r="1435" spans="1:5" x14ac:dyDescent="0.25">
      <c r="A1435" s="5">
        <v>2521</v>
      </c>
      <c r="B1435" s="5" t="s">
        <v>1455</v>
      </c>
      <c r="C1435" s="5" t="s">
        <v>14</v>
      </c>
      <c r="D1435" s="8">
        <v>29.31</v>
      </c>
      <c r="E1435" s="5" t="e">
        <f t="shared" si="22"/>
        <v>#REF!</v>
      </c>
    </row>
    <row r="1436" spans="1:5" x14ac:dyDescent="0.25">
      <c r="A1436" s="5">
        <v>2515</v>
      </c>
      <c r="B1436" s="5" t="s">
        <v>1456</v>
      </c>
      <c r="C1436" s="5" t="s">
        <v>14</v>
      </c>
      <c r="D1436" s="8">
        <v>6.24</v>
      </c>
      <c r="E1436" s="5" t="e">
        <f t="shared" si="22"/>
        <v>#REF!</v>
      </c>
    </row>
    <row r="1437" spans="1:5" x14ac:dyDescent="0.25">
      <c r="A1437" s="5">
        <v>2519</v>
      </c>
      <c r="B1437" s="5" t="s">
        <v>1457</v>
      </c>
      <c r="C1437" s="5" t="s">
        <v>14</v>
      </c>
      <c r="D1437" s="8">
        <v>83.03</v>
      </c>
      <c r="E1437" s="5" t="e">
        <f t="shared" si="22"/>
        <v>#REF!</v>
      </c>
    </row>
    <row r="1438" spans="1:5" x14ac:dyDescent="0.25">
      <c r="A1438" s="5">
        <v>2520</v>
      </c>
      <c r="B1438" s="5" t="s">
        <v>1458</v>
      </c>
      <c r="C1438" s="5" t="s">
        <v>14</v>
      </c>
      <c r="D1438" s="8">
        <v>152.82</v>
      </c>
      <c r="E1438" s="5" t="e">
        <f t="shared" si="22"/>
        <v>#REF!</v>
      </c>
    </row>
    <row r="1439" spans="1:5" x14ac:dyDescent="0.25">
      <c r="A1439" s="5">
        <v>1602</v>
      </c>
      <c r="B1439" s="5" t="s">
        <v>1459</v>
      </c>
      <c r="C1439" s="5" t="s">
        <v>14</v>
      </c>
      <c r="D1439" s="8">
        <v>27.72</v>
      </c>
      <c r="E1439" s="5" t="e">
        <f t="shared" si="22"/>
        <v>#REF!</v>
      </c>
    </row>
    <row r="1440" spans="1:5" x14ac:dyDescent="0.25">
      <c r="A1440" s="5">
        <v>1601</v>
      </c>
      <c r="B1440" s="5" t="s">
        <v>1460</v>
      </c>
      <c r="C1440" s="5" t="s">
        <v>14</v>
      </c>
      <c r="D1440" s="8">
        <v>24.71</v>
      </c>
      <c r="E1440" s="5" t="e">
        <f t="shared" si="22"/>
        <v>#REF!</v>
      </c>
    </row>
    <row r="1441" spans="1:5" x14ac:dyDescent="0.25">
      <c r="A1441" s="5">
        <v>1598</v>
      </c>
      <c r="B1441" s="5" t="s">
        <v>1461</v>
      </c>
      <c r="C1441" s="5" t="s">
        <v>14</v>
      </c>
      <c r="D1441" s="8">
        <v>7.31</v>
      </c>
      <c r="E1441" s="5" t="e">
        <f t="shared" si="22"/>
        <v>#REF!</v>
      </c>
    </row>
    <row r="1442" spans="1:5" x14ac:dyDescent="0.25">
      <c r="A1442" s="5">
        <v>1600</v>
      </c>
      <c r="B1442" s="5" t="s">
        <v>1462</v>
      </c>
      <c r="C1442" s="5" t="s">
        <v>14</v>
      </c>
      <c r="D1442" s="8">
        <v>10.79</v>
      </c>
      <c r="E1442" s="5" t="e">
        <f t="shared" si="22"/>
        <v>#REF!</v>
      </c>
    </row>
    <row r="1443" spans="1:5" x14ac:dyDescent="0.25">
      <c r="A1443" s="5">
        <v>1603</v>
      </c>
      <c r="B1443" s="5" t="s">
        <v>1463</v>
      </c>
      <c r="C1443" s="5" t="s">
        <v>14</v>
      </c>
      <c r="D1443" s="8">
        <v>41.86</v>
      </c>
      <c r="E1443" s="5" t="e">
        <f t="shared" si="22"/>
        <v>#REF!</v>
      </c>
    </row>
    <row r="1444" spans="1:5" x14ac:dyDescent="0.25">
      <c r="A1444" s="5">
        <v>1599</v>
      </c>
      <c r="B1444" s="5" t="s">
        <v>1464</v>
      </c>
      <c r="C1444" s="5" t="s">
        <v>14</v>
      </c>
      <c r="D1444" s="8">
        <v>8.48</v>
      </c>
      <c r="E1444" s="5" t="e">
        <f t="shared" si="22"/>
        <v>#REF!</v>
      </c>
    </row>
    <row r="1445" spans="1:5" x14ac:dyDescent="0.25">
      <c r="A1445" s="5">
        <v>1597</v>
      </c>
      <c r="B1445" s="5" t="s">
        <v>1465</v>
      </c>
      <c r="C1445" s="5" t="s">
        <v>14</v>
      </c>
      <c r="D1445" s="8">
        <v>6.87</v>
      </c>
      <c r="E1445" s="5" t="e">
        <f t="shared" si="22"/>
        <v>#REF!</v>
      </c>
    </row>
    <row r="1446" spans="1:5" x14ac:dyDescent="0.25">
      <c r="A1446" s="5">
        <v>39600</v>
      </c>
      <c r="B1446" s="5" t="s">
        <v>1466</v>
      </c>
      <c r="C1446" s="5" t="s">
        <v>14</v>
      </c>
      <c r="D1446" s="8">
        <v>8.35</v>
      </c>
      <c r="E1446" s="5" t="e">
        <f t="shared" si="22"/>
        <v>#REF!</v>
      </c>
    </row>
    <row r="1447" spans="1:5" x14ac:dyDescent="0.25">
      <c r="A1447" s="5">
        <v>39601</v>
      </c>
      <c r="B1447" s="5" t="s">
        <v>1467</v>
      </c>
      <c r="C1447" s="5" t="s">
        <v>14</v>
      </c>
      <c r="D1447" s="8">
        <v>14.53</v>
      </c>
      <c r="E1447" s="5" t="e">
        <f t="shared" si="22"/>
        <v>#REF!</v>
      </c>
    </row>
    <row r="1448" spans="1:5" x14ac:dyDescent="0.25">
      <c r="A1448" s="5">
        <v>39602</v>
      </c>
      <c r="B1448" s="5" t="s">
        <v>1468</v>
      </c>
      <c r="C1448" s="5" t="s">
        <v>14</v>
      </c>
      <c r="D1448" s="8">
        <v>0.95</v>
      </c>
      <c r="E1448" s="5" t="e">
        <f t="shared" si="22"/>
        <v>#REF!</v>
      </c>
    </row>
    <row r="1449" spans="1:5" x14ac:dyDescent="0.25">
      <c r="A1449" s="5">
        <v>39603</v>
      </c>
      <c r="B1449" s="5" t="s">
        <v>1469</v>
      </c>
      <c r="C1449" s="5" t="s">
        <v>14</v>
      </c>
      <c r="D1449" s="8">
        <v>1.63</v>
      </c>
      <c r="E1449" s="5" t="e">
        <f t="shared" si="22"/>
        <v>#REF!</v>
      </c>
    </row>
    <row r="1450" spans="1:5" x14ac:dyDescent="0.25">
      <c r="A1450" s="5">
        <v>11821</v>
      </c>
      <c r="B1450" s="5" t="s">
        <v>1470</v>
      </c>
      <c r="C1450" s="5" t="s">
        <v>14</v>
      </c>
      <c r="D1450" s="8">
        <v>5.64</v>
      </c>
      <c r="E1450" s="5" t="e">
        <f t="shared" si="22"/>
        <v>#REF!</v>
      </c>
    </row>
    <row r="1451" spans="1:5" x14ac:dyDescent="0.25">
      <c r="A1451" s="5">
        <v>1562</v>
      </c>
      <c r="B1451" s="5" t="s">
        <v>1471</v>
      </c>
      <c r="C1451" s="5" t="s">
        <v>14</v>
      </c>
      <c r="D1451" s="8">
        <v>9.25</v>
      </c>
      <c r="E1451" s="5" t="e">
        <f t="shared" si="22"/>
        <v>#REF!</v>
      </c>
    </row>
    <row r="1452" spans="1:5" x14ac:dyDescent="0.25">
      <c r="A1452" s="5">
        <v>1563</v>
      </c>
      <c r="B1452" s="5" t="s">
        <v>1472</v>
      </c>
      <c r="C1452" s="5" t="s">
        <v>14</v>
      </c>
      <c r="D1452" s="8">
        <v>12.41</v>
      </c>
      <c r="E1452" s="5" t="e">
        <f t="shared" si="22"/>
        <v>#REF!</v>
      </c>
    </row>
    <row r="1453" spans="1:5" x14ac:dyDescent="0.25">
      <c r="A1453" s="5">
        <v>11856</v>
      </c>
      <c r="B1453" s="5" t="s">
        <v>1473</v>
      </c>
      <c r="C1453" s="5" t="s">
        <v>14</v>
      </c>
      <c r="D1453" s="8">
        <v>3.7</v>
      </c>
      <c r="E1453" s="5" t="e">
        <f t="shared" si="22"/>
        <v>#REF!</v>
      </c>
    </row>
    <row r="1454" spans="1:5" x14ac:dyDescent="0.25">
      <c r="A1454" s="5">
        <v>11857</v>
      </c>
      <c r="B1454" s="5" t="s">
        <v>1474</v>
      </c>
      <c r="C1454" s="5" t="s">
        <v>14</v>
      </c>
      <c r="D1454" s="8">
        <v>19.47</v>
      </c>
      <c r="E1454" s="5" t="e">
        <f t="shared" si="22"/>
        <v>#REF!</v>
      </c>
    </row>
    <row r="1455" spans="1:5" x14ac:dyDescent="0.25">
      <c r="A1455" s="5">
        <v>11858</v>
      </c>
      <c r="B1455" s="5" t="s">
        <v>1475</v>
      </c>
      <c r="C1455" s="5" t="s">
        <v>14</v>
      </c>
      <c r="D1455" s="8">
        <v>24.17</v>
      </c>
      <c r="E1455" s="5" t="e">
        <f t="shared" si="22"/>
        <v>#REF!</v>
      </c>
    </row>
    <row r="1456" spans="1:5" x14ac:dyDescent="0.25">
      <c r="A1456" s="5">
        <v>1539</v>
      </c>
      <c r="B1456" s="5" t="s">
        <v>1476</v>
      </c>
      <c r="C1456" s="5" t="s">
        <v>14</v>
      </c>
      <c r="D1456" s="8">
        <v>4.34</v>
      </c>
      <c r="E1456" s="5" t="e">
        <f t="shared" si="22"/>
        <v>#REF!</v>
      </c>
    </row>
    <row r="1457" spans="1:5" x14ac:dyDescent="0.25">
      <c r="A1457" s="5">
        <v>11859</v>
      </c>
      <c r="B1457" s="5" t="s">
        <v>1477</v>
      </c>
      <c r="C1457" s="5" t="s">
        <v>14</v>
      </c>
      <c r="D1457" s="8">
        <v>32.880000000000003</v>
      </c>
      <c r="E1457" s="5" t="e">
        <f t="shared" si="22"/>
        <v>#REF!</v>
      </c>
    </row>
    <row r="1458" spans="1:5" x14ac:dyDescent="0.25">
      <c r="A1458" s="5">
        <v>1550</v>
      </c>
      <c r="B1458" s="5" t="s">
        <v>1478</v>
      </c>
      <c r="C1458" s="5" t="s">
        <v>14</v>
      </c>
      <c r="D1458" s="8">
        <v>4.58</v>
      </c>
      <c r="E1458" s="5" t="e">
        <f t="shared" si="22"/>
        <v>#REF!</v>
      </c>
    </row>
    <row r="1459" spans="1:5" x14ac:dyDescent="0.25">
      <c r="A1459" s="5">
        <v>11854</v>
      </c>
      <c r="B1459" s="5" t="s">
        <v>1479</v>
      </c>
      <c r="C1459" s="5" t="s">
        <v>14</v>
      </c>
      <c r="D1459" s="8">
        <v>5.73</v>
      </c>
      <c r="E1459" s="5" t="e">
        <f t="shared" si="22"/>
        <v>#REF!</v>
      </c>
    </row>
    <row r="1460" spans="1:5" x14ac:dyDescent="0.25">
      <c r="A1460" s="5">
        <v>11862</v>
      </c>
      <c r="B1460" s="5" t="s">
        <v>1480</v>
      </c>
      <c r="C1460" s="5" t="s">
        <v>14</v>
      </c>
      <c r="D1460" s="8">
        <v>8.0399999999999991</v>
      </c>
      <c r="E1460" s="5" t="e">
        <f t="shared" si="22"/>
        <v>#REF!</v>
      </c>
    </row>
    <row r="1461" spans="1:5" x14ac:dyDescent="0.25">
      <c r="A1461" s="5">
        <v>11863</v>
      </c>
      <c r="B1461" s="5" t="s">
        <v>1481</v>
      </c>
      <c r="C1461" s="5" t="s">
        <v>14</v>
      </c>
      <c r="D1461" s="8">
        <v>3.24</v>
      </c>
      <c r="E1461" s="5" t="e">
        <f t="shared" si="22"/>
        <v>#REF!</v>
      </c>
    </row>
    <row r="1462" spans="1:5" x14ac:dyDescent="0.25">
      <c r="A1462" s="5">
        <v>11855</v>
      </c>
      <c r="B1462" s="5" t="s">
        <v>1482</v>
      </c>
      <c r="C1462" s="5" t="s">
        <v>14</v>
      </c>
      <c r="D1462" s="8">
        <v>12</v>
      </c>
      <c r="E1462" s="5" t="e">
        <f t="shared" si="22"/>
        <v>#REF!</v>
      </c>
    </row>
    <row r="1463" spans="1:5" x14ac:dyDescent="0.25">
      <c r="A1463" s="5">
        <v>11864</v>
      </c>
      <c r="B1463" s="5" t="s">
        <v>1483</v>
      </c>
      <c r="C1463" s="5" t="s">
        <v>14</v>
      </c>
      <c r="D1463" s="8">
        <v>18.14</v>
      </c>
      <c r="E1463" s="5" t="e">
        <f t="shared" si="22"/>
        <v>#REF!</v>
      </c>
    </row>
    <row r="1464" spans="1:5" x14ac:dyDescent="0.25">
      <c r="A1464" s="5">
        <v>2527</v>
      </c>
      <c r="B1464" s="5" t="s">
        <v>1484</v>
      </c>
      <c r="C1464" s="5" t="s">
        <v>14</v>
      </c>
      <c r="D1464" s="8">
        <v>5.17</v>
      </c>
      <c r="E1464" s="5" t="e">
        <f t="shared" si="22"/>
        <v>#REF!</v>
      </c>
    </row>
    <row r="1465" spans="1:5" x14ac:dyDescent="0.25">
      <c r="A1465" s="5">
        <v>2526</v>
      </c>
      <c r="B1465" s="5" t="s">
        <v>1485</v>
      </c>
      <c r="C1465" s="5" t="s">
        <v>14</v>
      </c>
      <c r="D1465" s="8">
        <v>3.31</v>
      </c>
      <c r="E1465" s="5" t="e">
        <f t="shared" si="22"/>
        <v>#REF!</v>
      </c>
    </row>
    <row r="1466" spans="1:5" x14ac:dyDescent="0.25">
      <c r="A1466" s="5">
        <v>2487</v>
      </c>
      <c r="B1466" s="5" t="s">
        <v>1486</v>
      </c>
      <c r="C1466" s="5" t="s">
        <v>14</v>
      </c>
      <c r="D1466" s="8">
        <v>1.1299999999999999</v>
      </c>
      <c r="E1466" s="5" t="e">
        <f t="shared" si="22"/>
        <v>#REF!</v>
      </c>
    </row>
    <row r="1467" spans="1:5" x14ac:dyDescent="0.25">
      <c r="A1467" s="5">
        <v>2483</v>
      </c>
      <c r="B1467" s="5" t="s">
        <v>1487</v>
      </c>
      <c r="C1467" s="5" t="s">
        <v>14</v>
      </c>
      <c r="D1467" s="8">
        <v>2.36</v>
      </c>
      <c r="E1467" s="5" t="e">
        <f t="shared" si="22"/>
        <v>#REF!</v>
      </c>
    </row>
    <row r="1468" spans="1:5" x14ac:dyDescent="0.25">
      <c r="A1468" s="5">
        <v>2528</v>
      </c>
      <c r="B1468" s="5" t="s">
        <v>1488</v>
      </c>
      <c r="C1468" s="5" t="s">
        <v>14</v>
      </c>
      <c r="D1468" s="8">
        <v>13.03</v>
      </c>
      <c r="E1468" s="5" t="e">
        <f t="shared" si="22"/>
        <v>#REF!</v>
      </c>
    </row>
    <row r="1469" spans="1:5" x14ac:dyDescent="0.25">
      <c r="A1469" s="5">
        <v>2489</v>
      </c>
      <c r="B1469" s="5" t="s">
        <v>1489</v>
      </c>
      <c r="C1469" s="5" t="s">
        <v>14</v>
      </c>
      <c r="D1469" s="8">
        <v>5.74</v>
      </c>
      <c r="E1469" s="5" t="e">
        <f t="shared" si="22"/>
        <v>#REF!</v>
      </c>
    </row>
    <row r="1470" spans="1:5" x14ac:dyDescent="0.25">
      <c r="A1470" s="5">
        <v>2488</v>
      </c>
      <c r="B1470" s="5" t="s">
        <v>1490</v>
      </c>
      <c r="C1470" s="5" t="s">
        <v>14</v>
      </c>
      <c r="D1470" s="8">
        <v>1.32</v>
      </c>
      <c r="E1470" s="5" t="e">
        <f t="shared" si="22"/>
        <v>#REF!</v>
      </c>
    </row>
    <row r="1471" spans="1:5" x14ac:dyDescent="0.25">
      <c r="A1471" s="5">
        <v>2484</v>
      </c>
      <c r="B1471" s="5" t="s">
        <v>1491</v>
      </c>
      <c r="C1471" s="5" t="s">
        <v>14</v>
      </c>
      <c r="D1471" s="8">
        <v>18.920000000000002</v>
      </c>
      <c r="E1471" s="5" t="e">
        <f t="shared" si="22"/>
        <v>#REF!</v>
      </c>
    </row>
    <row r="1472" spans="1:5" x14ac:dyDescent="0.25">
      <c r="A1472" s="5">
        <v>2485</v>
      </c>
      <c r="B1472" s="5" t="s">
        <v>1492</v>
      </c>
      <c r="C1472" s="5" t="s">
        <v>14</v>
      </c>
      <c r="D1472" s="8">
        <v>29.66</v>
      </c>
      <c r="E1472" s="5" t="e">
        <f t="shared" si="22"/>
        <v>#REF!</v>
      </c>
    </row>
    <row r="1473" spans="1:5" x14ac:dyDescent="0.25">
      <c r="A1473" s="5">
        <v>38005</v>
      </c>
      <c r="B1473" s="5" t="s">
        <v>1493</v>
      </c>
      <c r="C1473" s="5" t="s">
        <v>14</v>
      </c>
      <c r="D1473" s="8">
        <v>12.46</v>
      </c>
      <c r="E1473" s="5" t="e">
        <f t="shared" si="22"/>
        <v>#REF!</v>
      </c>
    </row>
    <row r="1474" spans="1:5" x14ac:dyDescent="0.25">
      <c r="A1474" s="5">
        <v>38006</v>
      </c>
      <c r="B1474" s="5" t="s">
        <v>1494</v>
      </c>
      <c r="C1474" s="5" t="s">
        <v>14</v>
      </c>
      <c r="D1474" s="8">
        <v>15.3</v>
      </c>
      <c r="E1474" s="5" t="e">
        <f t="shared" si="22"/>
        <v>#REF!</v>
      </c>
    </row>
    <row r="1475" spans="1:5" x14ac:dyDescent="0.25">
      <c r="A1475" s="5">
        <v>38428</v>
      </c>
      <c r="B1475" s="5" t="s">
        <v>1495</v>
      </c>
      <c r="C1475" s="5" t="s">
        <v>14</v>
      </c>
      <c r="D1475" s="8">
        <v>14.33</v>
      </c>
      <c r="E1475" s="5" t="e">
        <f t="shared" si="22"/>
        <v>#REF!</v>
      </c>
    </row>
    <row r="1476" spans="1:5" x14ac:dyDescent="0.25">
      <c r="A1476" s="5">
        <v>38007</v>
      </c>
      <c r="B1476" s="5" t="s">
        <v>1496</v>
      </c>
      <c r="C1476" s="5" t="s">
        <v>14</v>
      </c>
      <c r="D1476" s="8">
        <v>23.41</v>
      </c>
      <c r="E1476" s="5" t="e">
        <f t="shared" si="22"/>
        <v>#REF!</v>
      </c>
    </row>
    <row r="1477" spans="1:5" x14ac:dyDescent="0.25">
      <c r="A1477" s="5">
        <v>38008</v>
      </c>
      <c r="B1477" s="5" t="s">
        <v>1497</v>
      </c>
      <c r="C1477" s="5" t="s">
        <v>14</v>
      </c>
      <c r="D1477" s="8">
        <v>94.3</v>
      </c>
      <c r="E1477" s="5" t="e">
        <f t="shared" si="22"/>
        <v>#REF!</v>
      </c>
    </row>
    <row r="1478" spans="1:5" x14ac:dyDescent="0.25">
      <c r="A1478" s="5">
        <v>38009</v>
      </c>
      <c r="B1478" s="5" t="s">
        <v>1498</v>
      </c>
      <c r="C1478" s="5" t="s">
        <v>14</v>
      </c>
      <c r="D1478" s="8">
        <v>115.25</v>
      </c>
      <c r="E1478" s="5" t="e">
        <f t="shared" si="22"/>
        <v>#REF!</v>
      </c>
    </row>
    <row r="1479" spans="1:5" x14ac:dyDescent="0.25">
      <c r="A1479" s="5">
        <v>39279</v>
      </c>
      <c r="B1479" s="5" t="s">
        <v>1499</v>
      </c>
      <c r="C1479" s="5" t="s">
        <v>14</v>
      </c>
      <c r="D1479" s="8">
        <v>9.9700000000000006</v>
      </c>
      <c r="E1479" s="5" t="e">
        <f t="shared" si="22"/>
        <v>#REF!</v>
      </c>
    </row>
    <row r="1480" spans="1:5" x14ac:dyDescent="0.25">
      <c r="A1480" s="5">
        <v>38845</v>
      </c>
      <c r="B1480" s="5" t="s">
        <v>1500</v>
      </c>
      <c r="C1480" s="5" t="s">
        <v>14</v>
      </c>
      <c r="D1480" s="8">
        <v>14.44</v>
      </c>
      <c r="E1480" s="5" t="e">
        <f t="shared" si="22"/>
        <v>#REF!</v>
      </c>
    </row>
    <row r="1481" spans="1:5" x14ac:dyDescent="0.25">
      <c r="A1481" s="5">
        <v>39280</v>
      </c>
      <c r="B1481" s="5" t="s">
        <v>1501</v>
      </c>
      <c r="C1481" s="5" t="s">
        <v>14</v>
      </c>
      <c r="D1481" s="8">
        <v>12.94</v>
      </c>
      <c r="E1481" s="5" t="e">
        <f t="shared" ref="E1481:E1544" si="23">TRUNC(D1481-(D1481*$F$5),2)</f>
        <v>#REF!</v>
      </c>
    </row>
    <row r="1482" spans="1:5" x14ac:dyDescent="0.25">
      <c r="A1482" s="5">
        <v>39281</v>
      </c>
      <c r="B1482" s="5" t="s">
        <v>1502</v>
      </c>
      <c r="C1482" s="5" t="s">
        <v>14</v>
      </c>
      <c r="D1482" s="8">
        <v>17.03</v>
      </c>
      <c r="E1482" s="5" t="e">
        <f t="shared" si="23"/>
        <v>#REF!</v>
      </c>
    </row>
    <row r="1483" spans="1:5" x14ac:dyDescent="0.25">
      <c r="A1483" s="5">
        <v>38849</v>
      </c>
      <c r="B1483" s="5" t="s">
        <v>1503</v>
      </c>
      <c r="C1483" s="5" t="s">
        <v>14</v>
      </c>
      <c r="D1483" s="8">
        <v>14.59</v>
      </c>
      <c r="E1483" s="5" t="e">
        <f t="shared" si="23"/>
        <v>#REF!</v>
      </c>
    </row>
    <row r="1484" spans="1:5" x14ac:dyDescent="0.25">
      <c r="A1484" s="5">
        <v>39282</v>
      </c>
      <c r="B1484" s="5" t="s">
        <v>1504</v>
      </c>
      <c r="C1484" s="5" t="s">
        <v>14</v>
      </c>
      <c r="D1484" s="8">
        <v>17.440000000000001</v>
      </c>
      <c r="E1484" s="5" t="e">
        <f t="shared" si="23"/>
        <v>#REF!</v>
      </c>
    </row>
    <row r="1485" spans="1:5" x14ac:dyDescent="0.25">
      <c r="A1485" s="5">
        <v>38852</v>
      </c>
      <c r="B1485" s="5" t="s">
        <v>1505</v>
      </c>
      <c r="C1485" s="5" t="s">
        <v>14</v>
      </c>
      <c r="D1485" s="8">
        <v>23.72</v>
      </c>
      <c r="E1485" s="5" t="e">
        <f t="shared" si="23"/>
        <v>#REF!</v>
      </c>
    </row>
    <row r="1486" spans="1:5" x14ac:dyDescent="0.25">
      <c r="A1486" s="5">
        <v>38844</v>
      </c>
      <c r="B1486" s="5" t="s">
        <v>1506</v>
      </c>
      <c r="C1486" s="5" t="s">
        <v>14</v>
      </c>
      <c r="D1486" s="8">
        <v>7.29</v>
      </c>
      <c r="E1486" s="5" t="e">
        <f t="shared" si="23"/>
        <v>#REF!</v>
      </c>
    </row>
    <row r="1487" spans="1:5" x14ac:dyDescent="0.25">
      <c r="A1487" s="5">
        <v>38846</v>
      </c>
      <c r="B1487" s="5" t="s">
        <v>1507</v>
      </c>
      <c r="C1487" s="5" t="s">
        <v>14</v>
      </c>
      <c r="D1487" s="8">
        <v>7.97</v>
      </c>
      <c r="E1487" s="5" t="e">
        <f t="shared" si="23"/>
        <v>#REF!</v>
      </c>
    </row>
    <row r="1488" spans="1:5" x14ac:dyDescent="0.25">
      <c r="A1488" s="5">
        <v>38847</v>
      </c>
      <c r="B1488" s="5" t="s">
        <v>1508</v>
      </c>
      <c r="C1488" s="5" t="s">
        <v>14</v>
      </c>
      <c r="D1488" s="8">
        <v>9.81</v>
      </c>
      <c r="E1488" s="5" t="e">
        <f t="shared" si="23"/>
        <v>#REF!</v>
      </c>
    </row>
    <row r="1489" spans="1:5" x14ac:dyDescent="0.25">
      <c r="A1489" s="5">
        <v>38850</v>
      </c>
      <c r="B1489" s="5" t="s">
        <v>1509</v>
      </c>
      <c r="C1489" s="5" t="s">
        <v>14</v>
      </c>
      <c r="D1489" s="8">
        <v>13.63</v>
      </c>
      <c r="E1489" s="5" t="e">
        <f t="shared" si="23"/>
        <v>#REF!</v>
      </c>
    </row>
    <row r="1490" spans="1:5" x14ac:dyDescent="0.25">
      <c r="A1490" s="5">
        <v>38848</v>
      </c>
      <c r="B1490" s="5" t="s">
        <v>1510</v>
      </c>
      <c r="C1490" s="5" t="s">
        <v>14</v>
      </c>
      <c r="D1490" s="8">
        <v>11.4</v>
      </c>
      <c r="E1490" s="5" t="e">
        <f t="shared" si="23"/>
        <v>#REF!</v>
      </c>
    </row>
    <row r="1491" spans="1:5" x14ac:dyDescent="0.25">
      <c r="A1491" s="5">
        <v>38851</v>
      </c>
      <c r="B1491" s="5" t="s">
        <v>1511</v>
      </c>
      <c r="C1491" s="5" t="s">
        <v>14</v>
      </c>
      <c r="D1491" s="8">
        <v>20.73</v>
      </c>
      <c r="E1491" s="5" t="e">
        <f t="shared" si="23"/>
        <v>#REF!</v>
      </c>
    </row>
    <row r="1492" spans="1:5" x14ac:dyDescent="0.25">
      <c r="A1492" s="5">
        <v>38860</v>
      </c>
      <c r="B1492" s="5" t="s">
        <v>1512</v>
      </c>
      <c r="C1492" s="5" t="s">
        <v>14</v>
      </c>
      <c r="D1492" s="8">
        <v>5.85</v>
      </c>
      <c r="E1492" s="5" t="e">
        <f t="shared" si="23"/>
        <v>#REF!</v>
      </c>
    </row>
    <row r="1493" spans="1:5" x14ac:dyDescent="0.25">
      <c r="A1493" s="5">
        <v>38861</v>
      </c>
      <c r="B1493" s="5" t="s">
        <v>1513</v>
      </c>
      <c r="C1493" s="5" t="s">
        <v>14</v>
      </c>
      <c r="D1493" s="8">
        <v>7.88</v>
      </c>
      <c r="E1493" s="5" t="e">
        <f t="shared" si="23"/>
        <v>#REF!</v>
      </c>
    </row>
    <row r="1494" spans="1:5" x14ac:dyDescent="0.25">
      <c r="A1494" s="5">
        <v>38862</v>
      </c>
      <c r="B1494" s="5" t="s">
        <v>1514</v>
      </c>
      <c r="C1494" s="5" t="s">
        <v>14</v>
      </c>
      <c r="D1494" s="8">
        <v>6.64</v>
      </c>
      <c r="E1494" s="5" t="e">
        <f t="shared" si="23"/>
        <v>#REF!</v>
      </c>
    </row>
    <row r="1495" spans="1:5" x14ac:dyDescent="0.25">
      <c r="A1495" s="5">
        <v>38863</v>
      </c>
      <c r="B1495" s="5" t="s">
        <v>1515</v>
      </c>
      <c r="C1495" s="5" t="s">
        <v>14</v>
      </c>
      <c r="D1495" s="8">
        <v>7.63</v>
      </c>
      <c r="E1495" s="5" t="e">
        <f t="shared" si="23"/>
        <v>#REF!</v>
      </c>
    </row>
    <row r="1496" spans="1:5" x14ac:dyDescent="0.25">
      <c r="A1496" s="5">
        <v>38865</v>
      </c>
      <c r="B1496" s="5" t="s">
        <v>1516</v>
      </c>
      <c r="C1496" s="5" t="s">
        <v>14</v>
      </c>
      <c r="D1496" s="8">
        <v>10.37</v>
      </c>
      <c r="E1496" s="5" t="e">
        <f t="shared" si="23"/>
        <v>#REF!</v>
      </c>
    </row>
    <row r="1497" spans="1:5" x14ac:dyDescent="0.25">
      <c r="A1497" s="5">
        <v>38864</v>
      </c>
      <c r="B1497" s="5" t="s">
        <v>1517</v>
      </c>
      <c r="C1497" s="5" t="s">
        <v>14</v>
      </c>
      <c r="D1497" s="8">
        <v>15.85</v>
      </c>
      <c r="E1497" s="5" t="e">
        <f t="shared" si="23"/>
        <v>#REF!</v>
      </c>
    </row>
    <row r="1498" spans="1:5" x14ac:dyDescent="0.25">
      <c r="A1498" s="5">
        <v>38866</v>
      </c>
      <c r="B1498" s="5" t="s">
        <v>1518</v>
      </c>
      <c r="C1498" s="5" t="s">
        <v>14</v>
      </c>
      <c r="D1498" s="8">
        <v>11.16</v>
      </c>
      <c r="E1498" s="5" t="e">
        <f t="shared" si="23"/>
        <v>#REF!</v>
      </c>
    </row>
    <row r="1499" spans="1:5" x14ac:dyDescent="0.25">
      <c r="A1499" s="5">
        <v>38868</v>
      </c>
      <c r="B1499" s="5" t="s">
        <v>1519</v>
      </c>
      <c r="C1499" s="5" t="s">
        <v>14</v>
      </c>
      <c r="D1499" s="8">
        <v>18.600000000000001</v>
      </c>
      <c r="E1499" s="5" t="e">
        <f t="shared" si="23"/>
        <v>#REF!</v>
      </c>
    </row>
    <row r="1500" spans="1:5" x14ac:dyDescent="0.25">
      <c r="A1500" s="5">
        <v>38853</v>
      </c>
      <c r="B1500" s="5" t="s">
        <v>1520</v>
      </c>
      <c r="C1500" s="5" t="s">
        <v>14</v>
      </c>
      <c r="D1500" s="8">
        <v>6.01</v>
      </c>
      <c r="E1500" s="5" t="e">
        <f t="shared" si="23"/>
        <v>#REF!</v>
      </c>
    </row>
    <row r="1501" spans="1:5" x14ac:dyDescent="0.25">
      <c r="A1501" s="5">
        <v>38854</v>
      </c>
      <c r="B1501" s="5" t="s">
        <v>1521</v>
      </c>
      <c r="C1501" s="5" t="s">
        <v>14</v>
      </c>
      <c r="D1501" s="8">
        <v>8.2100000000000009</v>
      </c>
      <c r="E1501" s="5" t="e">
        <f t="shared" si="23"/>
        <v>#REF!</v>
      </c>
    </row>
    <row r="1502" spans="1:5" x14ac:dyDescent="0.25">
      <c r="A1502" s="5">
        <v>38855</v>
      </c>
      <c r="B1502" s="5" t="s">
        <v>1522</v>
      </c>
      <c r="C1502" s="5" t="s">
        <v>14</v>
      </c>
      <c r="D1502" s="8">
        <v>6.09</v>
      </c>
      <c r="E1502" s="5" t="e">
        <f t="shared" si="23"/>
        <v>#REF!</v>
      </c>
    </row>
    <row r="1503" spans="1:5" x14ac:dyDescent="0.25">
      <c r="A1503" s="5">
        <v>38856</v>
      </c>
      <c r="B1503" s="5" t="s">
        <v>1523</v>
      </c>
      <c r="C1503" s="5" t="s">
        <v>14</v>
      </c>
      <c r="D1503" s="8">
        <v>9.7799999999999994</v>
      </c>
      <c r="E1503" s="5" t="e">
        <f t="shared" si="23"/>
        <v>#REF!</v>
      </c>
    </row>
    <row r="1504" spans="1:5" x14ac:dyDescent="0.25">
      <c r="A1504" s="5">
        <v>38857</v>
      </c>
      <c r="B1504" s="5" t="s">
        <v>1524</v>
      </c>
      <c r="C1504" s="5" t="s">
        <v>14</v>
      </c>
      <c r="D1504" s="8">
        <v>12.94</v>
      </c>
      <c r="E1504" s="5" t="e">
        <f t="shared" si="23"/>
        <v>#REF!</v>
      </c>
    </row>
    <row r="1505" spans="1:5" x14ac:dyDescent="0.25">
      <c r="A1505" s="5">
        <v>38858</v>
      </c>
      <c r="B1505" s="5" t="s">
        <v>1525</v>
      </c>
      <c r="C1505" s="5" t="s">
        <v>14</v>
      </c>
      <c r="D1505" s="8">
        <v>11.77</v>
      </c>
      <c r="E1505" s="5" t="e">
        <f t="shared" si="23"/>
        <v>#REF!</v>
      </c>
    </row>
    <row r="1506" spans="1:5" x14ac:dyDescent="0.25">
      <c r="A1506" s="5">
        <v>38859</v>
      </c>
      <c r="B1506" s="5" t="s">
        <v>1526</v>
      </c>
      <c r="C1506" s="5" t="s">
        <v>14</v>
      </c>
      <c r="D1506" s="8">
        <v>19.059999999999999</v>
      </c>
      <c r="E1506" s="5" t="e">
        <f t="shared" si="23"/>
        <v>#REF!</v>
      </c>
    </row>
    <row r="1507" spans="1:5" x14ac:dyDescent="0.25">
      <c r="A1507" s="5">
        <v>1607</v>
      </c>
      <c r="B1507" s="5" t="s">
        <v>1527</v>
      </c>
      <c r="C1507" s="5" t="s">
        <v>25</v>
      </c>
      <c r="D1507" s="8">
        <v>0.13</v>
      </c>
      <c r="E1507" s="5" t="e">
        <f t="shared" si="23"/>
        <v>#REF!</v>
      </c>
    </row>
    <row r="1508" spans="1:5" x14ac:dyDescent="0.25">
      <c r="A1508" s="5">
        <v>11467</v>
      </c>
      <c r="B1508" s="5" t="s">
        <v>1528</v>
      </c>
      <c r="C1508" s="5" t="s">
        <v>14</v>
      </c>
      <c r="D1508" s="8">
        <v>12.68</v>
      </c>
      <c r="E1508" s="5" t="e">
        <f t="shared" si="23"/>
        <v>#REF!</v>
      </c>
    </row>
    <row r="1509" spans="1:5" x14ac:dyDescent="0.25">
      <c r="A1509" s="5">
        <v>38169</v>
      </c>
      <c r="B1509" s="5" t="s">
        <v>1529</v>
      </c>
      <c r="C1509" s="5" t="s">
        <v>25</v>
      </c>
      <c r="D1509" s="8">
        <v>61.26</v>
      </c>
      <c r="E1509" s="5" t="e">
        <f t="shared" si="23"/>
        <v>#REF!</v>
      </c>
    </row>
    <row r="1510" spans="1:5" x14ac:dyDescent="0.25">
      <c r="A1510" s="5">
        <v>6142</v>
      </c>
      <c r="B1510" s="5" t="s">
        <v>1530</v>
      </c>
      <c r="C1510" s="5" t="s">
        <v>14</v>
      </c>
      <c r="D1510" s="8">
        <v>5.65</v>
      </c>
      <c r="E1510" s="5" t="e">
        <f t="shared" si="23"/>
        <v>#REF!</v>
      </c>
    </row>
    <row r="1511" spans="1:5" x14ac:dyDescent="0.25">
      <c r="A1511" s="5">
        <v>11686</v>
      </c>
      <c r="B1511" s="5" t="s">
        <v>1531</v>
      </c>
      <c r="C1511" s="5" t="s">
        <v>14</v>
      </c>
      <c r="D1511" s="8">
        <v>7.85</v>
      </c>
      <c r="E1511" s="5" t="e">
        <f t="shared" si="23"/>
        <v>#REF!</v>
      </c>
    </row>
    <row r="1512" spans="1:5" x14ac:dyDescent="0.25">
      <c r="A1512" s="5">
        <v>37598</v>
      </c>
      <c r="B1512" s="5" t="s">
        <v>1532</v>
      </c>
      <c r="C1512" s="5" t="s">
        <v>14</v>
      </c>
      <c r="D1512" s="8">
        <v>22.83</v>
      </c>
      <c r="E1512" s="5" t="e">
        <f t="shared" si="23"/>
        <v>#REF!</v>
      </c>
    </row>
    <row r="1513" spans="1:5" x14ac:dyDescent="0.25">
      <c r="A1513" s="5">
        <v>25398</v>
      </c>
      <c r="B1513" s="5" t="s">
        <v>1533</v>
      </c>
      <c r="C1513" s="5" t="s">
        <v>14</v>
      </c>
      <c r="D1513" s="9">
        <v>2345.5300000000002</v>
      </c>
      <c r="E1513" s="5" t="e">
        <f t="shared" si="23"/>
        <v>#REF!</v>
      </c>
    </row>
    <row r="1514" spans="1:5" x14ac:dyDescent="0.25">
      <c r="A1514" s="5">
        <v>25399</v>
      </c>
      <c r="B1514" s="5" t="s">
        <v>1534</v>
      </c>
      <c r="C1514" s="5" t="s">
        <v>14</v>
      </c>
      <c r="D1514" s="9">
        <v>1423.94</v>
      </c>
      <c r="E1514" s="5" t="e">
        <f t="shared" si="23"/>
        <v>#REF!</v>
      </c>
    </row>
    <row r="1515" spans="1:5" x14ac:dyDescent="0.25">
      <c r="A1515" s="5">
        <v>10667</v>
      </c>
      <c r="B1515" s="5" t="s">
        <v>1535</v>
      </c>
      <c r="C1515" s="5" t="s">
        <v>14</v>
      </c>
      <c r="D1515" s="9">
        <v>10897.5</v>
      </c>
      <c r="E1515" s="5" t="e">
        <f t="shared" si="23"/>
        <v>#REF!</v>
      </c>
    </row>
    <row r="1516" spans="1:5" x14ac:dyDescent="0.25">
      <c r="A1516" s="5">
        <v>1613</v>
      </c>
      <c r="B1516" s="5" t="s">
        <v>1536</v>
      </c>
      <c r="C1516" s="5" t="s">
        <v>14</v>
      </c>
      <c r="D1516" s="9">
        <v>1260.26</v>
      </c>
      <c r="E1516" s="5" t="e">
        <f t="shared" si="23"/>
        <v>#REF!</v>
      </c>
    </row>
    <row r="1517" spans="1:5" x14ac:dyDescent="0.25">
      <c r="A1517" s="5">
        <v>1626</v>
      </c>
      <c r="B1517" s="5" t="s">
        <v>1537</v>
      </c>
      <c r="C1517" s="5" t="s">
        <v>14</v>
      </c>
      <c r="D1517" s="9">
        <v>1884.87</v>
      </c>
      <c r="E1517" s="5" t="e">
        <f t="shared" si="23"/>
        <v>#REF!</v>
      </c>
    </row>
    <row r="1518" spans="1:5" x14ac:dyDescent="0.25">
      <c r="A1518" s="5">
        <v>1625</v>
      </c>
      <c r="B1518" s="5" t="s">
        <v>1538</v>
      </c>
      <c r="C1518" s="5" t="s">
        <v>14</v>
      </c>
      <c r="D1518" s="8">
        <v>131.65</v>
      </c>
      <c r="E1518" s="5" t="e">
        <f t="shared" si="23"/>
        <v>#REF!</v>
      </c>
    </row>
    <row r="1519" spans="1:5" x14ac:dyDescent="0.25">
      <c r="A1519" s="5">
        <v>1622</v>
      </c>
      <c r="B1519" s="5" t="s">
        <v>1539</v>
      </c>
      <c r="C1519" s="5" t="s">
        <v>14</v>
      </c>
      <c r="D1519" s="9">
        <v>4253.3900000000003</v>
      </c>
      <c r="E1519" s="5" t="e">
        <f t="shared" si="23"/>
        <v>#REF!</v>
      </c>
    </row>
    <row r="1520" spans="1:5" x14ac:dyDescent="0.25">
      <c r="A1520" s="5">
        <v>1620</v>
      </c>
      <c r="B1520" s="5" t="s">
        <v>1540</v>
      </c>
      <c r="C1520" s="5" t="s">
        <v>14</v>
      </c>
      <c r="D1520" s="8">
        <v>277.33</v>
      </c>
      <c r="E1520" s="5" t="e">
        <f t="shared" si="23"/>
        <v>#REF!</v>
      </c>
    </row>
    <row r="1521" spans="1:5" x14ac:dyDescent="0.25">
      <c r="A1521" s="5">
        <v>1629</v>
      </c>
      <c r="B1521" s="5" t="s">
        <v>1541</v>
      </c>
      <c r="C1521" s="5" t="s">
        <v>14</v>
      </c>
      <c r="D1521" s="9">
        <v>10351.73</v>
      </c>
      <c r="E1521" s="5" t="e">
        <f t="shared" si="23"/>
        <v>#REF!</v>
      </c>
    </row>
    <row r="1522" spans="1:5" x14ac:dyDescent="0.25">
      <c r="A1522" s="5">
        <v>1627</v>
      </c>
      <c r="B1522" s="5" t="s">
        <v>1542</v>
      </c>
      <c r="C1522" s="5" t="s">
        <v>14</v>
      </c>
      <c r="D1522" s="8">
        <v>530.1</v>
      </c>
      <c r="E1522" s="5" t="e">
        <f t="shared" si="23"/>
        <v>#REF!</v>
      </c>
    </row>
    <row r="1523" spans="1:5" x14ac:dyDescent="0.25">
      <c r="A1523" s="5">
        <v>1623</v>
      </c>
      <c r="B1523" s="5" t="s">
        <v>1543</v>
      </c>
      <c r="C1523" s="5" t="s">
        <v>14</v>
      </c>
      <c r="D1523" s="8">
        <v>107.36</v>
      </c>
      <c r="E1523" s="5" t="e">
        <f t="shared" si="23"/>
        <v>#REF!</v>
      </c>
    </row>
    <row r="1524" spans="1:5" x14ac:dyDescent="0.25">
      <c r="A1524" s="5">
        <v>1619</v>
      </c>
      <c r="B1524" s="5" t="s">
        <v>1544</v>
      </c>
      <c r="C1524" s="5" t="s">
        <v>14</v>
      </c>
      <c r="D1524" s="8">
        <v>147.69</v>
      </c>
      <c r="E1524" s="5" t="e">
        <f t="shared" si="23"/>
        <v>#REF!</v>
      </c>
    </row>
    <row r="1525" spans="1:5" x14ac:dyDescent="0.25">
      <c r="A1525" s="5">
        <v>1630</v>
      </c>
      <c r="B1525" s="5" t="s">
        <v>1545</v>
      </c>
      <c r="C1525" s="5" t="s">
        <v>14</v>
      </c>
      <c r="D1525" s="9">
        <v>3251.8</v>
      </c>
      <c r="E1525" s="5" t="e">
        <f t="shared" si="23"/>
        <v>#REF!</v>
      </c>
    </row>
    <row r="1526" spans="1:5" x14ac:dyDescent="0.25">
      <c r="A1526" s="5">
        <v>1616</v>
      </c>
      <c r="B1526" s="5" t="s">
        <v>1546</v>
      </c>
      <c r="C1526" s="5" t="s">
        <v>14</v>
      </c>
      <c r="D1526" s="9">
        <v>5001.33</v>
      </c>
      <c r="E1526" s="5" t="e">
        <f t="shared" si="23"/>
        <v>#REF!</v>
      </c>
    </row>
    <row r="1527" spans="1:5" x14ac:dyDescent="0.25">
      <c r="A1527" s="5">
        <v>1614</v>
      </c>
      <c r="B1527" s="5" t="s">
        <v>1547</v>
      </c>
      <c r="C1527" s="5" t="s">
        <v>14</v>
      </c>
      <c r="D1527" s="8">
        <v>228.58</v>
      </c>
      <c r="E1527" s="5" t="e">
        <f t="shared" si="23"/>
        <v>#REF!</v>
      </c>
    </row>
    <row r="1528" spans="1:5" x14ac:dyDescent="0.25">
      <c r="A1528" s="5">
        <v>1617</v>
      </c>
      <c r="B1528" s="5" t="s">
        <v>1548</v>
      </c>
      <c r="C1528" s="5" t="s">
        <v>14</v>
      </c>
      <c r="D1528" s="9">
        <v>5970.5</v>
      </c>
      <c r="E1528" s="5" t="e">
        <f t="shared" si="23"/>
        <v>#REF!</v>
      </c>
    </row>
    <row r="1529" spans="1:5" x14ac:dyDescent="0.25">
      <c r="A1529" s="5">
        <v>1621</v>
      </c>
      <c r="B1529" s="5" t="s">
        <v>1549</v>
      </c>
      <c r="C1529" s="5" t="s">
        <v>14</v>
      </c>
      <c r="D1529" s="8">
        <v>408.8</v>
      </c>
      <c r="E1529" s="5" t="e">
        <f t="shared" si="23"/>
        <v>#REF!</v>
      </c>
    </row>
    <row r="1530" spans="1:5" x14ac:dyDescent="0.25">
      <c r="A1530" s="5">
        <v>1624</v>
      </c>
      <c r="B1530" s="5" t="s">
        <v>1550</v>
      </c>
      <c r="C1530" s="5" t="s">
        <v>14</v>
      </c>
      <c r="D1530" s="9">
        <v>14675.79</v>
      </c>
      <c r="E1530" s="5" t="e">
        <f t="shared" si="23"/>
        <v>#REF!</v>
      </c>
    </row>
    <row r="1531" spans="1:5" x14ac:dyDescent="0.25">
      <c r="A1531" s="5">
        <v>1615</v>
      </c>
      <c r="B1531" s="5" t="s">
        <v>1551</v>
      </c>
      <c r="C1531" s="5" t="s">
        <v>14</v>
      </c>
      <c r="D1531" s="8">
        <v>767.67</v>
      </c>
      <c r="E1531" s="5" t="e">
        <f t="shared" si="23"/>
        <v>#REF!</v>
      </c>
    </row>
    <row r="1532" spans="1:5" x14ac:dyDescent="0.25">
      <c r="A1532" s="5">
        <v>1612</v>
      </c>
      <c r="B1532" s="5" t="s">
        <v>1552</v>
      </c>
      <c r="C1532" s="5" t="s">
        <v>14</v>
      </c>
      <c r="D1532" s="8">
        <v>101.11</v>
      </c>
      <c r="E1532" s="5" t="e">
        <f t="shared" si="23"/>
        <v>#REF!</v>
      </c>
    </row>
    <row r="1533" spans="1:5" x14ac:dyDescent="0.25">
      <c r="A1533" s="5">
        <v>1618</v>
      </c>
      <c r="B1533" s="5" t="s">
        <v>1553</v>
      </c>
      <c r="C1533" s="5" t="s">
        <v>14</v>
      </c>
      <c r="D1533" s="9">
        <v>1054.9000000000001</v>
      </c>
      <c r="E1533" s="5" t="e">
        <f t="shared" si="23"/>
        <v>#REF!</v>
      </c>
    </row>
    <row r="1534" spans="1:5" x14ac:dyDescent="0.25">
      <c r="A1534" s="5">
        <v>14211</v>
      </c>
      <c r="B1534" s="5" t="s">
        <v>1554</v>
      </c>
      <c r="C1534" s="5" t="s">
        <v>14</v>
      </c>
      <c r="D1534" s="8">
        <v>21.1</v>
      </c>
      <c r="E1534" s="5" t="e">
        <f t="shared" si="23"/>
        <v>#REF!</v>
      </c>
    </row>
    <row r="1535" spans="1:5" x14ac:dyDescent="0.25">
      <c r="A1535" s="5">
        <v>34500</v>
      </c>
      <c r="B1535" s="5" t="s">
        <v>1555</v>
      </c>
      <c r="C1535" s="5" t="s">
        <v>29</v>
      </c>
      <c r="D1535" s="8">
        <v>127.31</v>
      </c>
      <c r="E1535" s="5" t="e">
        <f t="shared" si="23"/>
        <v>#REF!</v>
      </c>
    </row>
    <row r="1536" spans="1:5" x14ac:dyDescent="0.25">
      <c r="A1536" s="5">
        <v>40934</v>
      </c>
      <c r="B1536" s="5" t="s">
        <v>1556</v>
      </c>
      <c r="C1536" s="5" t="s">
        <v>232</v>
      </c>
      <c r="D1536" s="9">
        <v>22344.62</v>
      </c>
      <c r="E1536" s="5" t="e">
        <f t="shared" si="23"/>
        <v>#REF!</v>
      </c>
    </row>
    <row r="1537" spans="1:5" x14ac:dyDescent="0.25">
      <c r="A1537" s="5">
        <v>5328</v>
      </c>
      <c r="B1537" s="5" t="s">
        <v>1557</v>
      </c>
      <c r="C1537" s="5" t="s">
        <v>14</v>
      </c>
      <c r="D1537" s="8">
        <v>4.43</v>
      </c>
      <c r="E1537" s="5" t="e">
        <f t="shared" si="23"/>
        <v>#REF!</v>
      </c>
    </row>
    <row r="1538" spans="1:5" x14ac:dyDescent="0.25">
      <c r="A1538" s="5">
        <v>38200</v>
      </c>
      <c r="B1538" s="5" t="s">
        <v>1558</v>
      </c>
      <c r="C1538" s="5" t="s">
        <v>1559</v>
      </c>
      <c r="D1538" s="8">
        <v>497.25</v>
      </c>
      <c r="E1538" s="5" t="e">
        <f t="shared" si="23"/>
        <v>#REF!</v>
      </c>
    </row>
    <row r="1539" spans="1:5" x14ac:dyDescent="0.25">
      <c r="A1539" s="5">
        <v>39269</v>
      </c>
      <c r="B1539" s="5" t="s">
        <v>1560</v>
      </c>
      <c r="C1539" s="5" t="s">
        <v>48</v>
      </c>
      <c r="D1539" s="8">
        <v>0.88</v>
      </c>
      <c r="E1539" s="5" t="e">
        <f t="shared" si="23"/>
        <v>#REF!</v>
      </c>
    </row>
    <row r="1540" spans="1:5" x14ac:dyDescent="0.25">
      <c r="A1540" s="5">
        <v>11889</v>
      </c>
      <c r="B1540" s="5" t="s">
        <v>1561</v>
      </c>
      <c r="C1540" s="5" t="s">
        <v>48</v>
      </c>
      <c r="D1540" s="8">
        <v>1.22</v>
      </c>
      <c r="E1540" s="5" t="e">
        <f t="shared" si="23"/>
        <v>#REF!</v>
      </c>
    </row>
    <row r="1541" spans="1:5" x14ac:dyDescent="0.25">
      <c r="A1541" s="5">
        <v>39270</v>
      </c>
      <c r="B1541" s="5" t="s">
        <v>1562</v>
      </c>
      <c r="C1541" s="5" t="s">
        <v>48</v>
      </c>
      <c r="D1541" s="8">
        <v>1.45</v>
      </c>
      <c r="E1541" s="5" t="e">
        <f t="shared" si="23"/>
        <v>#REF!</v>
      </c>
    </row>
    <row r="1542" spans="1:5" x14ac:dyDescent="0.25">
      <c r="A1542" s="5">
        <v>11890</v>
      </c>
      <c r="B1542" s="5" t="s">
        <v>1563</v>
      </c>
      <c r="C1542" s="5" t="s">
        <v>48</v>
      </c>
      <c r="D1542" s="8">
        <v>1.89</v>
      </c>
      <c r="E1542" s="5" t="e">
        <f t="shared" si="23"/>
        <v>#REF!</v>
      </c>
    </row>
    <row r="1543" spans="1:5" x14ac:dyDescent="0.25">
      <c r="A1543" s="5">
        <v>11891</v>
      </c>
      <c r="B1543" s="5" t="s">
        <v>1564</v>
      </c>
      <c r="C1543" s="5" t="s">
        <v>48</v>
      </c>
      <c r="D1543" s="8">
        <v>3.12</v>
      </c>
      <c r="E1543" s="5" t="e">
        <f t="shared" si="23"/>
        <v>#REF!</v>
      </c>
    </row>
    <row r="1544" spans="1:5" x14ac:dyDescent="0.25">
      <c r="A1544" s="5">
        <v>11892</v>
      </c>
      <c r="B1544" s="5" t="s">
        <v>1565</v>
      </c>
      <c r="C1544" s="5" t="s">
        <v>48</v>
      </c>
      <c r="D1544" s="8">
        <v>4.8099999999999996</v>
      </c>
      <c r="E1544" s="5" t="e">
        <f t="shared" si="23"/>
        <v>#REF!</v>
      </c>
    </row>
    <row r="1545" spans="1:5" x14ac:dyDescent="0.25">
      <c r="A1545" s="5">
        <v>37601</v>
      </c>
      <c r="B1545" s="5" t="s">
        <v>1566</v>
      </c>
      <c r="C1545" s="5" t="s">
        <v>48</v>
      </c>
      <c r="D1545" s="8">
        <v>5.07</v>
      </c>
      <c r="E1545" s="5" t="e">
        <f t="shared" ref="E1545:E1608" si="24">TRUNC(D1545-(D1545*$F$5),2)</f>
        <v>#REF!</v>
      </c>
    </row>
    <row r="1546" spans="1:5" x14ac:dyDescent="0.25">
      <c r="A1546" s="5">
        <v>1634</v>
      </c>
      <c r="B1546" s="5" t="s">
        <v>1567</v>
      </c>
      <c r="C1546" s="5" t="s">
        <v>48</v>
      </c>
      <c r="D1546" s="8">
        <v>5.24</v>
      </c>
      <c r="E1546" s="5" t="e">
        <f t="shared" si="24"/>
        <v>#REF!</v>
      </c>
    </row>
    <row r="1547" spans="1:5" x14ac:dyDescent="0.25">
      <c r="A1547" s="5">
        <v>5086</v>
      </c>
      <c r="B1547" s="5" t="s">
        <v>1568</v>
      </c>
      <c r="C1547" s="5" t="s">
        <v>117</v>
      </c>
      <c r="D1547" s="8">
        <v>25.36</v>
      </c>
      <c r="E1547" s="5" t="e">
        <f t="shared" si="24"/>
        <v>#REF!</v>
      </c>
    </row>
    <row r="1548" spans="1:5" x14ac:dyDescent="0.25">
      <c r="A1548" s="5">
        <v>11280</v>
      </c>
      <c r="B1548" s="5" t="s">
        <v>1569</v>
      </c>
      <c r="C1548" s="5" t="s">
        <v>14</v>
      </c>
      <c r="D1548" s="9">
        <v>8760.31</v>
      </c>
      <c r="E1548" s="5" t="e">
        <f t="shared" si="24"/>
        <v>#REF!</v>
      </c>
    </row>
    <row r="1549" spans="1:5" x14ac:dyDescent="0.25">
      <c r="A1549" s="5">
        <v>40519</v>
      </c>
      <c r="B1549" s="5" t="s">
        <v>1570</v>
      </c>
      <c r="C1549" s="5" t="s">
        <v>14</v>
      </c>
      <c r="D1549" s="9">
        <v>72216.98</v>
      </c>
      <c r="E1549" s="5" t="e">
        <f t="shared" si="24"/>
        <v>#REF!</v>
      </c>
    </row>
    <row r="1550" spans="1:5" x14ac:dyDescent="0.25">
      <c r="A1550" s="5">
        <v>39869</v>
      </c>
      <c r="B1550" s="5" t="s">
        <v>1571</v>
      </c>
      <c r="C1550" s="5" t="s">
        <v>14</v>
      </c>
      <c r="D1550" s="8">
        <v>8.1</v>
      </c>
      <c r="E1550" s="5" t="e">
        <f t="shared" si="24"/>
        <v>#REF!</v>
      </c>
    </row>
    <row r="1551" spans="1:5" x14ac:dyDescent="0.25">
      <c r="A1551" s="5">
        <v>39870</v>
      </c>
      <c r="B1551" s="5" t="s">
        <v>1572</v>
      </c>
      <c r="C1551" s="5" t="s">
        <v>14</v>
      </c>
      <c r="D1551" s="8">
        <v>12.38</v>
      </c>
      <c r="E1551" s="5" t="e">
        <f t="shared" si="24"/>
        <v>#REF!</v>
      </c>
    </row>
    <row r="1552" spans="1:5" x14ac:dyDescent="0.25">
      <c r="A1552" s="5">
        <v>39871</v>
      </c>
      <c r="B1552" s="5" t="s">
        <v>1573</v>
      </c>
      <c r="C1552" s="5" t="s">
        <v>14</v>
      </c>
      <c r="D1552" s="8">
        <v>13.88</v>
      </c>
      <c r="E1552" s="5" t="e">
        <f t="shared" si="24"/>
        <v>#REF!</v>
      </c>
    </row>
    <row r="1553" spans="1:5" x14ac:dyDescent="0.25">
      <c r="A1553" s="5">
        <v>12722</v>
      </c>
      <c r="B1553" s="5" t="s">
        <v>1574</v>
      </c>
      <c r="C1553" s="5" t="s">
        <v>14</v>
      </c>
      <c r="D1553" s="8">
        <v>464.65</v>
      </c>
      <c r="E1553" s="5" t="e">
        <f t="shared" si="24"/>
        <v>#REF!</v>
      </c>
    </row>
    <row r="1554" spans="1:5" x14ac:dyDescent="0.25">
      <c r="A1554" s="5">
        <v>12714</v>
      </c>
      <c r="B1554" s="5" t="s">
        <v>1575</v>
      </c>
      <c r="C1554" s="5" t="s">
        <v>14</v>
      </c>
      <c r="D1554" s="8">
        <v>3.03</v>
      </c>
      <c r="E1554" s="5" t="e">
        <f t="shared" si="24"/>
        <v>#REF!</v>
      </c>
    </row>
    <row r="1555" spans="1:5" x14ac:dyDescent="0.25">
      <c r="A1555" s="5">
        <v>12715</v>
      </c>
      <c r="B1555" s="5" t="s">
        <v>1576</v>
      </c>
      <c r="C1555" s="5" t="s">
        <v>14</v>
      </c>
      <c r="D1555" s="8">
        <v>6.84</v>
      </c>
      <c r="E1555" s="5" t="e">
        <f t="shared" si="24"/>
        <v>#REF!</v>
      </c>
    </row>
    <row r="1556" spans="1:5" x14ac:dyDescent="0.25">
      <c r="A1556" s="5">
        <v>12716</v>
      </c>
      <c r="B1556" s="5" t="s">
        <v>1577</v>
      </c>
      <c r="C1556" s="5" t="s">
        <v>14</v>
      </c>
      <c r="D1556" s="8">
        <v>11.76</v>
      </c>
      <c r="E1556" s="5" t="e">
        <f t="shared" si="24"/>
        <v>#REF!</v>
      </c>
    </row>
    <row r="1557" spans="1:5" x14ac:dyDescent="0.25">
      <c r="A1557" s="5">
        <v>12717</v>
      </c>
      <c r="B1557" s="5" t="s">
        <v>1578</v>
      </c>
      <c r="C1557" s="5" t="s">
        <v>14</v>
      </c>
      <c r="D1557" s="8">
        <v>23.11</v>
      </c>
      <c r="E1557" s="5" t="e">
        <f t="shared" si="24"/>
        <v>#REF!</v>
      </c>
    </row>
    <row r="1558" spans="1:5" x14ac:dyDescent="0.25">
      <c r="A1558" s="5">
        <v>12718</v>
      </c>
      <c r="B1558" s="5" t="s">
        <v>1579</v>
      </c>
      <c r="C1558" s="5" t="s">
        <v>14</v>
      </c>
      <c r="D1558" s="8">
        <v>35.47</v>
      </c>
      <c r="E1558" s="5" t="e">
        <f t="shared" si="24"/>
        <v>#REF!</v>
      </c>
    </row>
    <row r="1559" spans="1:5" x14ac:dyDescent="0.25">
      <c r="A1559" s="5">
        <v>12719</v>
      </c>
      <c r="B1559" s="5" t="s">
        <v>1580</v>
      </c>
      <c r="C1559" s="5" t="s">
        <v>14</v>
      </c>
      <c r="D1559" s="8">
        <v>56.32</v>
      </c>
      <c r="E1559" s="5" t="e">
        <f t="shared" si="24"/>
        <v>#REF!</v>
      </c>
    </row>
    <row r="1560" spans="1:5" x14ac:dyDescent="0.25">
      <c r="A1560" s="5">
        <v>12720</v>
      </c>
      <c r="B1560" s="5" t="s">
        <v>1581</v>
      </c>
      <c r="C1560" s="5" t="s">
        <v>14</v>
      </c>
      <c r="D1560" s="8">
        <v>196.1</v>
      </c>
      <c r="E1560" s="5" t="e">
        <f t="shared" si="24"/>
        <v>#REF!</v>
      </c>
    </row>
    <row r="1561" spans="1:5" x14ac:dyDescent="0.25">
      <c r="A1561" s="5">
        <v>12721</v>
      </c>
      <c r="B1561" s="5" t="s">
        <v>1582</v>
      </c>
      <c r="C1561" s="5" t="s">
        <v>14</v>
      </c>
      <c r="D1561" s="8">
        <v>188.04</v>
      </c>
      <c r="E1561" s="5" t="e">
        <f t="shared" si="24"/>
        <v>#REF!</v>
      </c>
    </row>
    <row r="1562" spans="1:5" x14ac:dyDescent="0.25">
      <c r="A1562" s="5">
        <v>3468</v>
      </c>
      <c r="B1562" s="5" t="s">
        <v>1583</v>
      </c>
      <c r="C1562" s="5" t="s">
        <v>14</v>
      </c>
      <c r="D1562" s="8">
        <v>21.63</v>
      </c>
      <c r="E1562" s="5" t="e">
        <f t="shared" si="24"/>
        <v>#REF!</v>
      </c>
    </row>
    <row r="1563" spans="1:5" x14ac:dyDescent="0.25">
      <c r="A1563" s="5">
        <v>3465</v>
      </c>
      <c r="B1563" s="5" t="s">
        <v>1584</v>
      </c>
      <c r="C1563" s="5" t="s">
        <v>14</v>
      </c>
      <c r="D1563" s="8">
        <v>21.63</v>
      </c>
      <c r="E1563" s="5" t="e">
        <f t="shared" si="24"/>
        <v>#REF!</v>
      </c>
    </row>
    <row r="1564" spans="1:5" x14ac:dyDescent="0.25">
      <c r="A1564" s="5">
        <v>12403</v>
      </c>
      <c r="B1564" s="5" t="s">
        <v>1585</v>
      </c>
      <c r="C1564" s="5" t="s">
        <v>14</v>
      </c>
      <c r="D1564" s="8">
        <v>15.41</v>
      </c>
      <c r="E1564" s="5" t="e">
        <f t="shared" si="24"/>
        <v>#REF!</v>
      </c>
    </row>
    <row r="1565" spans="1:5" x14ac:dyDescent="0.25">
      <c r="A1565" s="5">
        <v>3463</v>
      </c>
      <c r="B1565" s="5" t="s">
        <v>1586</v>
      </c>
      <c r="C1565" s="5" t="s">
        <v>14</v>
      </c>
      <c r="D1565" s="8">
        <v>9</v>
      </c>
      <c r="E1565" s="5" t="e">
        <f t="shared" si="24"/>
        <v>#REF!</v>
      </c>
    </row>
    <row r="1566" spans="1:5" x14ac:dyDescent="0.25">
      <c r="A1566" s="5">
        <v>3464</v>
      </c>
      <c r="B1566" s="5" t="s">
        <v>1587</v>
      </c>
      <c r="C1566" s="5" t="s">
        <v>14</v>
      </c>
      <c r="D1566" s="8">
        <v>9</v>
      </c>
      <c r="E1566" s="5" t="e">
        <f t="shared" si="24"/>
        <v>#REF!</v>
      </c>
    </row>
    <row r="1567" spans="1:5" x14ac:dyDescent="0.25">
      <c r="A1567" s="5">
        <v>3466</v>
      </c>
      <c r="B1567" s="5" t="s">
        <v>1588</v>
      </c>
      <c r="C1567" s="5" t="s">
        <v>14</v>
      </c>
      <c r="D1567" s="8">
        <v>54.93</v>
      </c>
      <c r="E1567" s="5" t="e">
        <f t="shared" si="24"/>
        <v>#REF!</v>
      </c>
    </row>
    <row r="1568" spans="1:5" x14ac:dyDescent="0.25">
      <c r="A1568" s="5">
        <v>3467</v>
      </c>
      <c r="B1568" s="5" t="s">
        <v>1589</v>
      </c>
      <c r="C1568" s="5" t="s">
        <v>14</v>
      </c>
      <c r="D1568" s="8">
        <v>31.02</v>
      </c>
      <c r="E1568" s="5" t="e">
        <f t="shared" si="24"/>
        <v>#REF!</v>
      </c>
    </row>
    <row r="1569" spans="1:5" x14ac:dyDescent="0.25">
      <c r="A1569" s="5">
        <v>3462</v>
      </c>
      <c r="B1569" s="5" t="s">
        <v>1590</v>
      </c>
      <c r="C1569" s="5" t="s">
        <v>14</v>
      </c>
      <c r="D1569" s="8">
        <v>5.94</v>
      </c>
      <c r="E1569" s="5" t="e">
        <f t="shared" si="24"/>
        <v>#REF!</v>
      </c>
    </row>
    <row r="1570" spans="1:5" x14ac:dyDescent="0.25">
      <c r="A1570" s="5">
        <v>3446</v>
      </c>
      <c r="B1570" s="5" t="s">
        <v>1591</v>
      </c>
      <c r="C1570" s="5" t="s">
        <v>14</v>
      </c>
      <c r="D1570" s="8">
        <v>18.29</v>
      </c>
      <c r="E1570" s="5" t="e">
        <f t="shared" si="24"/>
        <v>#REF!</v>
      </c>
    </row>
    <row r="1571" spans="1:5" x14ac:dyDescent="0.25">
      <c r="A1571" s="5">
        <v>3445</v>
      </c>
      <c r="B1571" s="5" t="s">
        <v>1592</v>
      </c>
      <c r="C1571" s="5" t="s">
        <v>14</v>
      </c>
      <c r="D1571" s="8">
        <v>14.93</v>
      </c>
      <c r="E1571" s="5" t="e">
        <f t="shared" si="24"/>
        <v>#REF!</v>
      </c>
    </row>
    <row r="1572" spans="1:5" x14ac:dyDescent="0.25">
      <c r="A1572" s="5">
        <v>3441</v>
      </c>
      <c r="B1572" s="5" t="s">
        <v>1593</v>
      </c>
      <c r="C1572" s="5" t="s">
        <v>14</v>
      </c>
      <c r="D1572" s="8">
        <v>4.21</v>
      </c>
      <c r="E1572" s="5" t="e">
        <f t="shared" si="24"/>
        <v>#REF!</v>
      </c>
    </row>
    <row r="1573" spans="1:5" x14ac:dyDescent="0.25">
      <c r="A1573" s="5">
        <v>3444</v>
      </c>
      <c r="B1573" s="5" t="s">
        <v>1594</v>
      </c>
      <c r="C1573" s="5" t="s">
        <v>14</v>
      </c>
      <c r="D1573" s="8">
        <v>9.19</v>
      </c>
      <c r="E1573" s="5" t="e">
        <f t="shared" si="24"/>
        <v>#REF!</v>
      </c>
    </row>
    <row r="1574" spans="1:5" x14ac:dyDescent="0.25">
      <c r="A1574" s="5">
        <v>12402</v>
      </c>
      <c r="B1574" s="5" t="s">
        <v>1595</v>
      </c>
      <c r="C1574" s="5" t="s">
        <v>14</v>
      </c>
      <c r="D1574" s="8">
        <v>51.41</v>
      </c>
      <c r="E1574" s="5" t="e">
        <f t="shared" si="24"/>
        <v>#REF!</v>
      </c>
    </row>
    <row r="1575" spans="1:5" x14ac:dyDescent="0.25">
      <c r="A1575" s="5">
        <v>3447</v>
      </c>
      <c r="B1575" s="5" t="s">
        <v>1596</v>
      </c>
      <c r="C1575" s="5" t="s">
        <v>14</v>
      </c>
      <c r="D1575" s="8">
        <v>26.59</v>
      </c>
      <c r="E1575" s="5" t="e">
        <f t="shared" si="24"/>
        <v>#REF!</v>
      </c>
    </row>
    <row r="1576" spans="1:5" x14ac:dyDescent="0.25">
      <c r="A1576" s="5">
        <v>3442</v>
      </c>
      <c r="B1576" s="5" t="s">
        <v>1597</v>
      </c>
      <c r="C1576" s="5" t="s">
        <v>14</v>
      </c>
      <c r="D1576" s="8">
        <v>6.3</v>
      </c>
      <c r="E1576" s="5" t="e">
        <f t="shared" si="24"/>
        <v>#REF!</v>
      </c>
    </row>
    <row r="1577" spans="1:5" x14ac:dyDescent="0.25">
      <c r="A1577" s="5">
        <v>3448</v>
      </c>
      <c r="B1577" s="5" t="s">
        <v>1598</v>
      </c>
      <c r="C1577" s="5" t="s">
        <v>14</v>
      </c>
      <c r="D1577" s="8">
        <v>75.16</v>
      </c>
      <c r="E1577" s="5" t="e">
        <f t="shared" si="24"/>
        <v>#REF!</v>
      </c>
    </row>
    <row r="1578" spans="1:5" x14ac:dyDescent="0.25">
      <c r="A1578" s="5">
        <v>3449</v>
      </c>
      <c r="B1578" s="5" t="s">
        <v>1599</v>
      </c>
      <c r="C1578" s="5" t="s">
        <v>14</v>
      </c>
      <c r="D1578" s="8">
        <v>131.69999999999999</v>
      </c>
      <c r="E1578" s="5" t="e">
        <f t="shared" si="24"/>
        <v>#REF!</v>
      </c>
    </row>
    <row r="1579" spans="1:5" x14ac:dyDescent="0.25">
      <c r="A1579" s="5">
        <v>37438</v>
      </c>
      <c r="B1579" s="5" t="s">
        <v>1600</v>
      </c>
      <c r="C1579" s="5" t="s">
        <v>14</v>
      </c>
      <c r="D1579" s="8">
        <v>169.26</v>
      </c>
      <c r="E1579" s="5" t="e">
        <f t="shared" si="24"/>
        <v>#REF!</v>
      </c>
    </row>
    <row r="1580" spans="1:5" x14ac:dyDescent="0.25">
      <c r="A1580" s="5">
        <v>37439</v>
      </c>
      <c r="B1580" s="5" t="s">
        <v>1601</v>
      </c>
      <c r="C1580" s="5" t="s">
        <v>14</v>
      </c>
      <c r="D1580" s="9">
        <v>1106.6199999999999</v>
      </c>
      <c r="E1580" s="5" t="e">
        <f t="shared" si="24"/>
        <v>#REF!</v>
      </c>
    </row>
    <row r="1581" spans="1:5" x14ac:dyDescent="0.25">
      <c r="A1581" s="5">
        <v>37435</v>
      </c>
      <c r="B1581" s="5" t="s">
        <v>1602</v>
      </c>
      <c r="C1581" s="5" t="s">
        <v>14</v>
      </c>
      <c r="D1581" s="8">
        <v>19.89</v>
      </c>
      <c r="E1581" s="5" t="e">
        <f t="shared" si="24"/>
        <v>#REF!</v>
      </c>
    </row>
    <row r="1582" spans="1:5" x14ac:dyDescent="0.25">
      <c r="A1582" s="5">
        <v>37436</v>
      </c>
      <c r="B1582" s="5" t="s">
        <v>1603</v>
      </c>
      <c r="C1582" s="5" t="s">
        <v>14</v>
      </c>
      <c r="D1582" s="8">
        <v>23.47</v>
      </c>
      <c r="E1582" s="5" t="e">
        <f t="shared" si="24"/>
        <v>#REF!</v>
      </c>
    </row>
    <row r="1583" spans="1:5" x14ac:dyDescent="0.25">
      <c r="A1583" s="5">
        <v>37437</v>
      </c>
      <c r="B1583" s="5" t="s">
        <v>1604</v>
      </c>
      <c r="C1583" s="5" t="s">
        <v>14</v>
      </c>
      <c r="D1583" s="8">
        <v>33.950000000000003</v>
      </c>
      <c r="E1583" s="5" t="e">
        <f t="shared" si="24"/>
        <v>#REF!</v>
      </c>
    </row>
    <row r="1584" spans="1:5" x14ac:dyDescent="0.25">
      <c r="A1584" s="5">
        <v>3473</v>
      </c>
      <c r="B1584" s="5" t="s">
        <v>1605</v>
      </c>
      <c r="C1584" s="5" t="s">
        <v>14</v>
      </c>
      <c r="D1584" s="8">
        <v>20.68</v>
      </c>
      <c r="E1584" s="5" t="e">
        <f t="shared" si="24"/>
        <v>#REF!</v>
      </c>
    </row>
    <row r="1585" spans="1:5" x14ac:dyDescent="0.25">
      <c r="A1585" s="5">
        <v>3474</v>
      </c>
      <c r="B1585" s="5" t="s">
        <v>1606</v>
      </c>
      <c r="C1585" s="5" t="s">
        <v>14</v>
      </c>
      <c r="D1585" s="8">
        <v>17.04</v>
      </c>
      <c r="E1585" s="5" t="e">
        <f t="shared" si="24"/>
        <v>#REF!</v>
      </c>
    </row>
    <row r="1586" spans="1:5" x14ac:dyDescent="0.25">
      <c r="A1586" s="5">
        <v>3450</v>
      </c>
      <c r="B1586" s="5" t="s">
        <v>1607</v>
      </c>
      <c r="C1586" s="5" t="s">
        <v>14</v>
      </c>
      <c r="D1586" s="8">
        <v>4.9400000000000004</v>
      </c>
      <c r="E1586" s="5" t="e">
        <f t="shared" si="24"/>
        <v>#REF!</v>
      </c>
    </row>
    <row r="1587" spans="1:5" x14ac:dyDescent="0.25">
      <c r="A1587" s="5">
        <v>3443</v>
      </c>
      <c r="B1587" s="5" t="s">
        <v>1608</v>
      </c>
      <c r="C1587" s="5" t="s">
        <v>14</v>
      </c>
      <c r="D1587" s="8">
        <v>10.6</v>
      </c>
      <c r="E1587" s="5" t="e">
        <f t="shared" si="24"/>
        <v>#REF!</v>
      </c>
    </row>
    <row r="1588" spans="1:5" x14ac:dyDescent="0.25">
      <c r="A1588" s="5">
        <v>3453</v>
      </c>
      <c r="B1588" s="5" t="s">
        <v>1609</v>
      </c>
      <c r="C1588" s="5" t="s">
        <v>14</v>
      </c>
      <c r="D1588" s="8">
        <v>60.36</v>
      </c>
      <c r="E1588" s="5" t="e">
        <f t="shared" si="24"/>
        <v>#REF!</v>
      </c>
    </row>
    <row r="1589" spans="1:5" x14ac:dyDescent="0.25">
      <c r="A1589" s="5">
        <v>3452</v>
      </c>
      <c r="B1589" s="5" t="s">
        <v>1610</v>
      </c>
      <c r="C1589" s="5" t="s">
        <v>14</v>
      </c>
      <c r="D1589" s="8">
        <v>29.79</v>
      </c>
      <c r="E1589" s="5" t="e">
        <f t="shared" si="24"/>
        <v>#REF!</v>
      </c>
    </row>
    <row r="1590" spans="1:5" x14ac:dyDescent="0.25">
      <c r="A1590" s="5">
        <v>3451</v>
      </c>
      <c r="B1590" s="5" t="s">
        <v>1611</v>
      </c>
      <c r="C1590" s="5" t="s">
        <v>14</v>
      </c>
      <c r="D1590" s="8">
        <v>5.91</v>
      </c>
      <c r="E1590" s="5" t="e">
        <f t="shared" si="24"/>
        <v>#REF!</v>
      </c>
    </row>
    <row r="1591" spans="1:5" x14ac:dyDescent="0.25">
      <c r="A1591" s="5">
        <v>3454</v>
      </c>
      <c r="B1591" s="5" t="s">
        <v>1612</v>
      </c>
      <c r="C1591" s="5" t="s">
        <v>14</v>
      </c>
      <c r="D1591" s="8">
        <v>91.8</v>
      </c>
      <c r="E1591" s="5" t="e">
        <f t="shared" si="24"/>
        <v>#REF!</v>
      </c>
    </row>
    <row r="1592" spans="1:5" x14ac:dyDescent="0.25">
      <c r="A1592" s="5">
        <v>3458</v>
      </c>
      <c r="B1592" s="5" t="s">
        <v>1613</v>
      </c>
      <c r="C1592" s="5" t="s">
        <v>14</v>
      </c>
      <c r="D1592" s="8">
        <v>16.57</v>
      </c>
      <c r="E1592" s="5" t="e">
        <f t="shared" si="24"/>
        <v>#REF!</v>
      </c>
    </row>
    <row r="1593" spans="1:5" x14ac:dyDescent="0.25">
      <c r="A1593" s="5">
        <v>3457</v>
      </c>
      <c r="B1593" s="5" t="s">
        <v>1614</v>
      </c>
      <c r="C1593" s="5" t="s">
        <v>14</v>
      </c>
      <c r="D1593" s="8">
        <v>12.44</v>
      </c>
      <c r="E1593" s="5" t="e">
        <f t="shared" si="24"/>
        <v>#REF!</v>
      </c>
    </row>
    <row r="1594" spans="1:5" x14ac:dyDescent="0.25">
      <c r="A1594" s="5">
        <v>3455</v>
      </c>
      <c r="B1594" s="5" t="s">
        <v>1615</v>
      </c>
      <c r="C1594" s="5" t="s">
        <v>14</v>
      </c>
      <c r="D1594" s="8">
        <v>3.53</v>
      </c>
      <c r="E1594" s="5" t="e">
        <f t="shared" si="24"/>
        <v>#REF!</v>
      </c>
    </row>
    <row r="1595" spans="1:5" x14ac:dyDescent="0.25">
      <c r="A1595" s="5">
        <v>3472</v>
      </c>
      <c r="B1595" s="5" t="s">
        <v>1616</v>
      </c>
      <c r="C1595" s="5" t="s">
        <v>14</v>
      </c>
      <c r="D1595" s="8">
        <v>7.94</v>
      </c>
      <c r="E1595" s="5" t="e">
        <f t="shared" si="24"/>
        <v>#REF!</v>
      </c>
    </row>
    <row r="1596" spans="1:5" x14ac:dyDescent="0.25">
      <c r="A1596" s="5">
        <v>3470</v>
      </c>
      <c r="B1596" s="5" t="s">
        <v>1617</v>
      </c>
      <c r="C1596" s="5" t="s">
        <v>14</v>
      </c>
      <c r="D1596" s="8">
        <v>46.28</v>
      </c>
      <c r="E1596" s="5" t="e">
        <f t="shared" si="24"/>
        <v>#REF!</v>
      </c>
    </row>
    <row r="1597" spans="1:5" x14ac:dyDescent="0.25">
      <c r="A1597" s="5">
        <v>3471</v>
      </c>
      <c r="B1597" s="5" t="s">
        <v>1618</v>
      </c>
      <c r="C1597" s="5" t="s">
        <v>14</v>
      </c>
      <c r="D1597" s="8">
        <v>25.43</v>
      </c>
      <c r="E1597" s="5" t="e">
        <f t="shared" si="24"/>
        <v>#REF!</v>
      </c>
    </row>
    <row r="1598" spans="1:5" x14ac:dyDescent="0.25">
      <c r="A1598" s="5">
        <v>3456</v>
      </c>
      <c r="B1598" s="5" t="s">
        <v>1619</v>
      </c>
      <c r="C1598" s="5" t="s">
        <v>14</v>
      </c>
      <c r="D1598" s="8">
        <v>5.28</v>
      </c>
      <c r="E1598" s="5" t="e">
        <f t="shared" si="24"/>
        <v>#REF!</v>
      </c>
    </row>
    <row r="1599" spans="1:5" x14ac:dyDescent="0.25">
      <c r="A1599" s="5">
        <v>3459</v>
      </c>
      <c r="B1599" s="5" t="s">
        <v>1620</v>
      </c>
      <c r="C1599" s="5" t="s">
        <v>14</v>
      </c>
      <c r="D1599" s="8">
        <v>65.28</v>
      </c>
      <c r="E1599" s="5" t="e">
        <f t="shared" si="24"/>
        <v>#REF!</v>
      </c>
    </row>
    <row r="1600" spans="1:5" x14ac:dyDescent="0.25">
      <c r="A1600" s="5">
        <v>3469</v>
      </c>
      <c r="B1600" s="5" t="s">
        <v>1621</v>
      </c>
      <c r="C1600" s="5" t="s">
        <v>14</v>
      </c>
      <c r="D1600" s="8">
        <v>124.15</v>
      </c>
      <c r="E1600" s="5" t="e">
        <f t="shared" si="24"/>
        <v>#REF!</v>
      </c>
    </row>
    <row r="1601" spans="1:5" x14ac:dyDescent="0.25">
      <c r="A1601" s="5">
        <v>3460</v>
      </c>
      <c r="B1601" s="5" t="s">
        <v>1622</v>
      </c>
      <c r="C1601" s="5" t="s">
        <v>14</v>
      </c>
      <c r="D1601" s="8">
        <v>181.15</v>
      </c>
      <c r="E1601" s="5" t="e">
        <f t="shared" si="24"/>
        <v>#REF!</v>
      </c>
    </row>
    <row r="1602" spans="1:5" x14ac:dyDescent="0.25">
      <c r="A1602" s="5">
        <v>3461</v>
      </c>
      <c r="B1602" s="5" t="s">
        <v>1623</v>
      </c>
      <c r="C1602" s="5" t="s">
        <v>14</v>
      </c>
      <c r="D1602" s="8">
        <v>463.02</v>
      </c>
      <c r="E1602" s="5" t="e">
        <f t="shared" si="24"/>
        <v>#REF!</v>
      </c>
    </row>
    <row r="1603" spans="1:5" x14ac:dyDescent="0.25">
      <c r="A1603" s="5">
        <v>37433</v>
      </c>
      <c r="B1603" s="5" t="s">
        <v>1624</v>
      </c>
      <c r="C1603" s="5" t="s">
        <v>14</v>
      </c>
      <c r="D1603" s="8">
        <v>169.26</v>
      </c>
      <c r="E1603" s="5" t="e">
        <f t="shared" si="24"/>
        <v>#REF!</v>
      </c>
    </row>
    <row r="1604" spans="1:5" x14ac:dyDescent="0.25">
      <c r="A1604" s="5">
        <v>37430</v>
      </c>
      <c r="B1604" s="5" t="s">
        <v>1625</v>
      </c>
      <c r="C1604" s="5" t="s">
        <v>14</v>
      </c>
      <c r="D1604" s="8">
        <v>21.21</v>
      </c>
      <c r="E1604" s="5" t="e">
        <f t="shared" si="24"/>
        <v>#REF!</v>
      </c>
    </row>
    <row r="1605" spans="1:5" x14ac:dyDescent="0.25">
      <c r="A1605" s="5">
        <v>37434</v>
      </c>
      <c r="B1605" s="5" t="s">
        <v>1626</v>
      </c>
      <c r="C1605" s="5" t="s">
        <v>14</v>
      </c>
      <c r="D1605" s="9">
        <v>1578.2</v>
      </c>
      <c r="E1605" s="5" t="e">
        <f t="shared" si="24"/>
        <v>#REF!</v>
      </c>
    </row>
    <row r="1606" spans="1:5" x14ac:dyDescent="0.25">
      <c r="A1606" s="5">
        <v>37431</v>
      </c>
      <c r="B1606" s="5" t="s">
        <v>1627</v>
      </c>
      <c r="C1606" s="5" t="s">
        <v>14</v>
      </c>
      <c r="D1606" s="8">
        <v>28.77</v>
      </c>
      <c r="E1606" s="5" t="e">
        <f t="shared" si="24"/>
        <v>#REF!</v>
      </c>
    </row>
    <row r="1607" spans="1:5" x14ac:dyDescent="0.25">
      <c r="A1607" s="5">
        <v>37432</v>
      </c>
      <c r="B1607" s="5" t="s">
        <v>1628</v>
      </c>
      <c r="C1607" s="5" t="s">
        <v>14</v>
      </c>
      <c r="D1607" s="8">
        <v>53.07</v>
      </c>
      <c r="E1607" s="5" t="e">
        <f t="shared" si="24"/>
        <v>#REF!</v>
      </c>
    </row>
    <row r="1608" spans="1:5" x14ac:dyDescent="0.25">
      <c r="A1608" s="5">
        <v>37413</v>
      </c>
      <c r="B1608" s="5" t="s">
        <v>1629</v>
      </c>
      <c r="C1608" s="5" t="s">
        <v>14</v>
      </c>
      <c r="D1608" s="8">
        <v>3.46</v>
      </c>
      <c r="E1608" s="5" t="e">
        <f t="shared" si="24"/>
        <v>#REF!</v>
      </c>
    </row>
    <row r="1609" spans="1:5" x14ac:dyDescent="0.25">
      <c r="A1609" s="5">
        <v>37414</v>
      </c>
      <c r="B1609" s="5" t="s">
        <v>1630</v>
      </c>
      <c r="C1609" s="5" t="s">
        <v>14</v>
      </c>
      <c r="D1609" s="8">
        <v>3.93</v>
      </c>
      <c r="E1609" s="5" t="e">
        <f t="shared" ref="E1609:E1672" si="25">TRUNC(D1609-(D1609*$F$5),2)</f>
        <v>#REF!</v>
      </c>
    </row>
    <row r="1610" spans="1:5" x14ac:dyDescent="0.25">
      <c r="A1610" s="5">
        <v>37415</v>
      </c>
      <c r="B1610" s="5" t="s">
        <v>1631</v>
      </c>
      <c r="C1610" s="5" t="s">
        <v>14</v>
      </c>
      <c r="D1610" s="8">
        <v>7.15</v>
      </c>
      <c r="E1610" s="5" t="e">
        <f t="shared" si="25"/>
        <v>#REF!</v>
      </c>
    </row>
    <row r="1611" spans="1:5" x14ac:dyDescent="0.25">
      <c r="A1611" s="5">
        <v>37416</v>
      </c>
      <c r="B1611" s="5" t="s">
        <v>1632</v>
      </c>
      <c r="C1611" s="5" t="s">
        <v>14</v>
      </c>
      <c r="D1611" s="8">
        <v>3.24</v>
      </c>
      <c r="E1611" s="5" t="e">
        <f t="shared" si="25"/>
        <v>#REF!</v>
      </c>
    </row>
    <row r="1612" spans="1:5" x14ac:dyDescent="0.25">
      <c r="A1612" s="5">
        <v>37417</v>
      </c>
      <c r="B1612" s="5" t="s">
        <v>1633</v>
      </c>
      <c r="C1612" s="5" t="s">
        <v>14</v>
      </c>
      <c r="D1612" s="8">
        <v>4.66</v>
      </c>
      <c r="E1612" s="5" t="e">
        <f t="shared" si="25"/>
        <v>#REF!</v>
      </c>
    </row>
    <row r="1613" spans="1:5" x14ac:dyDescent="0.25">
      <c r="A1613" s="5">
        <v>34519</v>
      </c>
      <c r="B1613" s="5" t="s">
        <v>1634</v>
      </c>
      <c r="C1613" s="5" t="s">
        <v>14</v>
      </c>
      <c r="D1613" s="8">
        <v>77.72</v>
      </c>
      <c r="E1613" s="5" t="e">
        <f t="shared" si="25"/>
        <v>#REF!</v>
      </c>
    </row>
    <row r="1614" spans="1:5" x14ac:dyDescent="0.25">
      <c r="A1614" s="5">
        <v>10510</v>
      </c>
      <c r="B1614" s="5" t="s">
        <v>1635</v>
      </c>
      <c r="C1614" s="5" t="s">
        <v>14</v>
      </c>
      <c r="D1614" s="8">
        <v>72.239999999999995</v>
      </c>
      <c r="E1614" s="5" t="e">
        <f t="shared" si="25"/>
        <v>#REF!</v>
      </c>
    </row>
    <row r="1615" spans="1:5" x14ac:dyDescent="0.25">
      <c r="A1615" s="5">
        <v>1649</v>
      </c>
      <c r="B1615" s="5" t="s">
        <v>1636</v>
      </c>
      <c r="C1615" s="5" t="s">
        <v>14</v>
      </c>
      <c r="D1615" s="8">
        <v>39.090000000000003</v>
      </c>
      <c r="E1615" s="5" t="e">
        <f t="shared" si="25"/>
        <v>#REF!</v>
      </c>
    </row>
    <row r="1616" spans="1:5" x14ac:dyDescent="0.25">
      <c r="A1616" s="5">
        <v>1653</v>
      </c>
      <c r="B1616" s="5" t="s">
        <v>1637</v>
      </c>
      <c r="C1616" s="5" t="s">
        <v>14</v>
      </c>
      <c r="D1616" s="8">
        <v>30.61</v>
      </c>
      <c r="E1616" s="5" t="e">
        <f t="shared" si="25"/>
        <v>#REF!</v>
      </c>
    </row>
    <row r="1617" spans="1:5" x14ac:dyDescent="0.25">
      <c r="A1617" s="5">
        <v>1647</v>
      </c>
      <c r="B1617" s="5" t="s">
        <v>1638</v>
      </c>
      <c r="C1617" s="5" t="s">
        <v>14</v>
      </c>
      <c r="D1617" s="8">
        <v>10.96</v>
      </c>
      <c r="E1617" s="5" t="e">
        <f t="shared" si="25"/>
        <v>#REF!</v>
      </c>
    </row>
    <row r="1618" spans="1:5" x14ac:dyDescent="0.25">
      <c r="A1618" s="5">
        <v>1648</v>
      </c>
      <c r="B1618" s="5" t="s">
        <v>1639</v>
      </c>
      <c r="C1618" s="5" t="s">
        <v>14</v>
      </c>
      <c r="D1618" s="8">
        <v>21.05</v>
      </c>
      <c r="E1618" s="5" t="e">
        <f t="shared" si="25"/>
        <v>#REF!</v>
      </c>
    </row>
    <row r="1619" spans="1:5" x14ac:dyDescent="0.25">
      <c r="A1619" s="5">
        <v>1651</v>
      </c>
      <c r="B1619" s="5" t="s">
        <v>1640</v>
      </c>
      <c r="C1619" s="5" t="s">
        <v>14</v>
      </c>
      <c r="D1619" s="8">
        <v>97.66</v>
      </c>
      <c r="E1619" s="5" t="e">
        <f t="shared" si="25"/>
        <v>#REF!</v>
      </c>
    </row>
    <row r="1620" spans="1:5" x14ac:dyDescent="0.25">
      <c r="A1620" s="5">
        <v>1650</v>
      </c>
      <c r="B1620" s="5" t="s">
        <v>1641</v>
      </c>
      <c r="C1620" s="5" t="s">
        <v>14</v>
      </c>
      <c r="D1620" s="8">
        <v>53.98</v>
      </c>
      <c r="E1620" s="5" t="e">
        <f t="shared" si="25"/>
        <v>#REF!</v>
      </c>
    </row>
    <row r="1621" spans="1:5" x14ac:dyDescent="0.25">
      <c r="A1621" s="5">
        <v>1654</v>
      </c>
      <c r="B1621" s="5" t="s">
        <v>1642</v>
      </c>
      <c r="C1621" s="5" t="s">
        <v>14</v>
      </c>
      <c r="D1621" s="8">
        <v>15.05</v>
      </c>
      <c r="E1621" s="5" t="e">
        <f t="shared" si="25"/>
        <v>#REF!</v>
      </c>
    </row>
    <row r="1622" spans="1:5" x14ac:dyDescent="0.25">
      <c r="A1622" s="5">
        <v>1652</v>
      </c>
      <c r="B1622" s="5" t="s">
        <v>1643</v>
      </c>
      <c r="C1622" s="5" t="s">
        <v>14</v>
      </c>
      <c r="D1622" s="8">
        <v>140.16999999999999</v>
      </c>
      <c r="E1622" s="5" t="e">
        <f t="shared" si="25"/>
        <v>#REF!</v>
      </c>
    </row>
    <row r="1623" spans="1:5" x14ac:dyDescent="0.25">
      <c r="A1623" s="5">
        <v>1747</v>
      </c>
      <c r="B1623" s="5" t="s">
        <v>1644</v>
      </c>
      <c r="C1623" s="5" t="s">
        <v>14</v>
      </c>
      <c r="D1623" s="8">
        <v>125.99</v>
      </c>
      <c r="E1623" s="5" t="e">
        <f t="shared" si="25"/>
        <v>#REF!</v>
      </c>
    </row>
    <row r="1624" spans="1:5" x14ac:dyDescent="0.25">
      <c r="A1624" s="5">
        <v>1744</v>
      </c>
      <c r="B1624" s="5" t="s">
        <v>1645</v>
      </c>
      <c r="C1624" s="5" t="s">
        <v>14</v>
      </c>
      <c r="D1624" s="8">
        <v>87.27</v>
      </c>
      <c r="E1624" s="5" t="e">
        <f t="shared" si="25"/>
        <v>#REF!</v>
      </c>
    </row>
    <row r="1625" spans="1:5" x14ac:dyDescent="0.25">
      <c r="A1625" s="5">
        <v>1743</v>
      </c>
      <c r="B1625" s="5" t="s">
        <v>1646</v>
      </c>
      <c r="C1625" s="5" t="s">
        <v>14</v>
      </c>
      <c r="D1625" s="8">
        <v>114.6</v>
      </c>
      <c r="E1625" s="5" t="e">
        <f t="shared" si="25"/>
        <v>#REF!</v>
      </c>
    </row>
    <row r="1626" spans="1:5" x14ac:dyDescent="0.25">
      <c r="A1626" s="5">
        <v>39640</v>
      </c>
      <c r="B1626" s="5" t="s">
        <v>1647</v>
      </c>
      <c r="C1626" s="5" t="s">
        <v>14</v>
      </c>
      <c r="D1626" s="8">
        <v>8.3800000000000008</v>
      </c>
      <c r="E1626" s="5" t="e">
        <f t="shared" si="25"/>
        <v>#REF!</v>
      </c>
    </row>
    <row r="1627" spans="1:5" x14ac:dyDescent="0.25">
      <c r="A1627" s="5">
        <v>11013</v>
      </c>
      <c r="B1627" s="5" t="s">
        <v>1648</v>
      </c>
      <c r="C1627" s="5" t="s">
        <v>14</v>
      </c>
      <c r="D1627" s="8">
        <v>17.260000000000002</v>
      </c>
      <c r="E1627" s="5" t="e">
        <f t="shared" si="25"/>
        <v>#REF!</v>
      </c>
    </row>
    <row r="1628" spans="1:5" x14ac:dyDescent="0.25">
      <c r="A1628" s="5">
        <v>11017</v>
      </c>
      <c r="B1628" s="5" t="s">
        <v>1649</v>
      </c>
      <c r="C1628" s="5" t="s">
        <v>14</v>
      </c>
      <c r="D1628" s="8">
        <v>7.36</v>
      </c>
      <c r="E1628" s="5" t="e">
        <f t="shared" si="25"/>
        <v>#REF!</v>
      </c>
    </row>
    <row r="1629" spans="1:5" x14ac:dyDescent="0.25">
      <c r="A1629" s="5">
        <v>20236</v>
      </c>
      <c r="B1629" s="5" t="s">
        <v>1650</v>
      </c>
      <c r="C1629" s="5" t="s">
        <v>14</v>
      </c>
      <c r="D1629" s="8">
        <v>32.43</v>
      </c>
      <c r="E1629" s="5" t="e">
        <f t="shared" si="25"/>
        <v>#REF!</v>
      </c>
    </row>
    <row r="1630" spans="1:5" x14ac:dyDescent="0.25">
      <c r="A1630" s="5">
        <v>7215</v>
      </c>
      <c r="B1630" s="5" t="s">
        <v>1651</v>
      </c>
      <c r="C1630" s="5" t="s">
        <v>14</v>
      </c>
      <c r="D1630" s="8">
        <v>27.77</v>
      </c>
      <c r="E1630" s="5" t="e">
        <f t="shared" si="25"/>
        <v>#REF!</v>
      </c>
    </row>
    <row r="1631" spans="1:5" x14ac:dyDescent="0.25">
      <c r="A1631" s="5">
        <v>7216</v>
      </c>
      <c r="B1631" s="5" t="s">
        <v>1652</v>
      </c>
      <c r="C1631" s="5" t="s">
        <v>14</v>
      </c>
      <c r="D1631" s="8">
        <v>116.08</v>
      </c>
      <c r="E1631" s="5" t="e">
        <f t="shared" si="25"/>
        <v>#REF!</v>
      </c>
    </row>
    <row r="1632" spans="1:5" x14ac:dyDescent="0.25">
      <c r="A1632" s="5">
        <v>20235</v>
      </c>
      <c r="B1632" s="5" t="s">
        <v>1653</v>
      </c>
      <c r="C1632" s="5" t="s">
        <v>14</v>
      </c>
      <c r="D1632" s="8">
        <v>58.68</v>
      </c>
      <c r="E1632" s="5" t="e">
        <f t="shared" si="25"/>
        <v>#REF!</v>
      </c>
    </row>
    <row r="1633" spans="1:5" x14ac:dyDescent="0.25">
      <c r="A1633" s="5">
        <v>7181</v>
      </c>
      <c r="B1633" s="5" t="s">
        <v>1654</v>
      </c>
      <c r="C1633" s="5" t="s">
        <v>14</v>
      </c>
      <c r="D1633" s="8">
        <v>1.49</v>
      </c>
      <c r="E1633" s="5" t="e">
        <f t="shared" si="25"/>
        <v>#REF!</v>
      </c>
    </row>
    <row r="1634" spans="1:5" x14ac:dyDescent="0.25">
      <c r="A1634" s="5">
        <v>40866</v>
      </c>
      <c r="B1634" s="5" t="s">
        <v>1655</v>
      </c>
      <c r="C1634" s="5" t="s">
        <v>14</v>
      </c>
      <c r="D1634" s="8">
        <v>5.93</v>
      </c>
      <c r="E1634" s="5" t="e">
        <f t="shared" si="25"/>
        <v>#REF!</v>
      </c>
    </row>
    <row r="1635" spans="1:5" x14ac:dyDescent="0.25">
      <c r="A1635" s="5">
        <v>7214</v>
      </c>
      <c r="B1635" s="5" t="s">
        <v>1656</v>
      </c>
      <c r="C1635" s="5" t="s">
        <v>14</v>
      </c>
      <c r="D1635" s="8">
        <v>39.770000000000003</v>
      </c>
      <c r="E1635" s="5" t="e">
        <f t="shared" si="25"/>
        <v>#REF!</v>
      </c>
    </row>
    <row r="1636" spans="1:5" x14ac:dyDescent="0.25">
      <c r="A1636" s="5">
        <v>7219</v>
      </c>
      <c r="B1636" s="5" t="s">
        <v>1657</v>
      </c>
      <c r="C1636" s="5" t="s">
        <v>14</v>
      </c>
      <c r="D1636" s="8">
        <v>41.16</v>
      </c>
      <c r="E1636" s="5" t="e">
        <f t="shared" si="25"/>
        <v>#REF!</v>
      </c>
    </row>
    <row r="1637" spans="1:5" x14ac:dyDescent="0.25">
      <c r="A1637" s="5">
        <v>37972</v>
      </c>
      <c r="B1637" s="5" t="s">
        <v>1658</v>
      </c>
      <c r="C1637" s="5" t="s">
        <v>14</v>
      </c>
      <c r="D1637" s="8">
        <v>4.46</v>
      </c>
      <c r="E1637" s="5" t="e">
        <f t="shared" si="25"/>
        <v>#REF!</v>
      </c>
    </row>
    <row r="1638" spans="1:5" x14ac:dyDescent="0.25">
      <c r="A1638" s="5">
        <v>37973</v>
      </c>
      <c r="B1638" s="5" t="s">
        <v>1659</v>
      </c>
      <c r="C1638" s="5" t="s">
        <v>14</v>
      </c>
      <c r="D1638" s="8">
        <v>7.15</v>
      </c>
      <c r="E1638" s="5" t="e">
        <f t="shared" si="25"/>
        <v>#REF!</v>
      </c>
    </row>
    <row r="1639" spans="1:5" x14ac:dyDescent="0.25">
      <c r="A1639" s="5">
        <v>37971</v>
      </c>
      <c r="B1639" s="5" t="s">
        <v>1660</v>
      </c>
      <c r="C1639" s="5" t="s">
        <v>14</v>
      </c>
      <c r="D1639" s="8">
        <v>2.68</v>
      </c>
      <c r="E1639" s="5" t="e">
        <f t="shared" si="25"/>
        <v>#REF!</v>
      </c>
    </row>
    <row r="1640" spans="1:5" x14ac:dyDescent="0.25">
      <c r="A1640" s="5">
        <v>20094</v>
      </c>
      <c r="B1640" s="5" t="s">
        <v>1661</v>
      </c>
      <c r="C1640" s="5" t="s">
        <v>14</v>
      </c>
      <c r="D1640" s="8">
        <v>15.34</v>
      </c>
      <c r="E1640" s="5" t="e">
        <f t="shared" si="25"/>
        <v>#REF!</v>
      </c>
    </row>
    <row r="1641" spans="1:5" x14ac:dyDescent="0.25">
      <c r="A1641" s="5">
        <v>20095</v>
      </c>
      <c r="B1641" s="5" t="s">
        <v>1662</v>
      </c>
      <c r="C1641" s="5" t="s">
        <v>14</v>
      </c>
      <c r="D1641" s="8">
        <v>19.53</v>
      </c>
      <c r="E1641" s="5" t="e">
        <f t="shared" si="25"/>
        <v>#REF!</v>
      </c>
    </row>
    <row r="1642" spans="1:5" x14ac:dyDescent="0.25">
      <c r="A1642" s="5">
        <v>1954</v>
      </c>
      <c r="B1642" s="5" t="s">
        <v>1663</v>
      </c>
      <c r="C1642" s="5" t="s">
        <v>14</v>
      </c>
      <c r="D1642" s="8">
        <v>96.34</v>
      </c>
      <c r="E1642" s="5" t="e">
        <f t="shared" si="25"/>
        <v>#REF!</v>
      </c>
    </row>
    <row r="1643" spans="1:5" x14ac:dyDescent="0.25">
      <c r="A1643" s="5">
        <v>1926</v>
      </c>
      <c r="B1643" s="5" t="s">
        <v>1664</v>
      </c>
      <c r="C1643" s="5" t="s">
        <v>14</v>
      </c>
      <c r="D1643" s="8">
        <v>1.27</v>
      </c>
      <c r="E1643" s="5" t="e">
        <f t="shared" si="25"/>
        <v>#REF!</v>
      </c>
    </row>
    <row r="1644" spans="1:5" x14ac:dyDescent="0.25">
      <c r="A1644" s="5">
        <v>1927</v>
      </c>
      <c r="B1644" s="5" t="s">
        <v>1665</v>
      </c>
      <c r="C1644" s="5" t="s">
        <v>14</v>
      </c>
      <c r="D1644" s="8">
        <v>1.67</v>
      </c>
      <c r="E1644" s="5" t="e">
        <f t="shared" si="25"/>
        <v>#REF!</v>
      </c>
    </row>
    <row r="1645" spans="1:5" x14ac:dyDescent="0.25">
      <c r="A1645" s="5">
        <v>1923</v>
      </c>
      <c r="B1645" s="5" t="s">
        <v>1666</v>
      </c>
      <c r="C1645" s="5" t="s">
        <v>14</v>
      </c>
      <c r="D1645" s="8">
        <v>2.75</v>
      </c>
      <c r="E1645" s="5" t="e">
        <f t="shared" si="25"/>
        <v>#REF!</v>
      </c>
    </row>
    <row r="1646" spans="1:5" x14ac:dyDescent="0.25">
      <c r="A1646" s="5">
        <v>1929</v>
      </c>
      <c r="B1646" s="5" t="s">
        <v>1667</v>
      </c>
      <c r="C1646" s="5" t="s">
        <v>14</v>
      </c>
      <c r="D1646" s="8">
        <v>4.5</v>
      </c>
      <c r="E1646" s="5" t="e">
        <f t="shared" si="25"/>
        <v>#REF!</v>
      </c>
    </row>
    <row r="1647" spans="1:5" x14ac:dyDescent="0.25">
      <c r="A1647" s="5">
        <v>1930</v>
      </c>
      <c r="B1647" s="5" t="s">
        <v>1668</v>
      </c>
      <c r="C1647" s="5" t="s">
        <v>14</v>
      </c>
      <c r="D1647" s="8">
        <v>8.7200000000000006</v>
      </c>
      <c r="E1647" s="5" t="e">
        <f t="shared" si="25"/>
        <v>#REF!</v>
      </c>
    </row>
    <row r="1648" spans="1:5" x14ac:dyDescent="0.25">
      <c r="A1648" s="5">
        <v>1924</v>
      </c>
      <c r="B1648" s="5" t="s">
        <v>1669</v>
      </c>
      <c r="C1648" s="5" t="s">
        <v>14</v>
      </c>
      <c r="D1648" s="8">
        <v>15.04</v>
      </c>
      <c r="E1648" s="5" t="e">
        <f t="shared" si="25"/>
        <v>#REF!</v>
      </c>
    </row>
    <row r="1649" spans="1:5" x14ac:dyDescent="0.25">
      <c r="A1649" s="5">
        <v>1922</v>
      </c>
      <c r="B1649" s="5" t="s">
        <v>1670</v>
      </c>
      <c r="C1649" s="5" t="s">
        <v>14</v>
      </c>
      <c r="D1649" s="8">
        <v>22.33</v>
      </c>
      <c r="E1649" s="5" t="e">
        <f t="shared" si="25"/>
        <v>#REF!</v>
      </c>
    </row>
    <row r="1650" spans="1:5" x14ac:dyDescent="0.25">
      <c r="A1650" s="5">
        <v>1953</v>
      </c>
      <c r="B1650" s="5" t="s">
        <v>1671</v>
      </c>
      <c r="C1650" s="5" t="s">
        <v>14</v>
      </c>
      <c r="D1650" s="8">
        <v>39.03</v>
      </c>
      <c r="E1650" s="5" t="e">
        <f t="shared" si="25"/>
        <v>#REF!</v>
      </c>
    </row>
    <row r="1651" spans="1:5" x14ac:dyDescent="0.25">
      <c r="A1651" s="5">
        <v>1962</v>
      </c>
      <c r="B1651" s="5" t="s">
        <v>1672</v>
      </c>
      <c r="C1651" s="5" t="s">
        <v>14</v>
      </c>
      <c r="D1651" s="8">
        <v>127.7</v>
      </c>
      <c r="E1651" s="5" t="e">
        <f t="shared" si="25"/>
        <v>#REF!</v>
      </c>
    </row>
    <row r="1652" spans="1:5" x14ac:dyDescent="0.25">
      <c r="A1652" s="5">
        <v>1955</v>
      </c>
      <c r="B1652" s="5" t="s">
        <v>1673</v>
      </c>
      <c r="C1652" s="5" t="s">
        <v>14</v>
      </c>
      <c r="D1652" s="8">
        <v>1.68</v>
      </c>
      <c r="E1652" s="5" t="e">
        <f t="shared" si="25"/>
        <v>#REF!</v>
      </c>
    </row>
    <row r="1653" spans="1:5" x14ac:dyDescent="0.25">
      <c r="A1653" s="5">
        <v>1956</v>
      </c>
      <c r="B1653" s="5" t="s">
        <v>1674</v>
      </c>
      <c r="C1653" s="5" t="s">
        <v>14</v>
      </c>
      <c r="D1653" s="8">
        <v>2.17</v>
      </c>
      <c r="E1653" s="5" t="e">
        <f t="shared" si="25"/>
        <v>#REF!</v>
      </c>
    </row>
    <row r="1654" spans="1:5" x14ac:dyDescent="0.25">
      <c r="A1654" s="5">
        <v>1957</v>
      </c>
      <c r="B1654" s="5" t="s">
        <v>1675</v>
      </c>
      <c r="C1654" s="5" t="s">
        <v>14</v>
      </c>
      <c r="D1654" s="8">
        <v>4.95</v>
      </c>
      <c r="E1654" s="5" t="e">
        <f t="shared" si="25"/>
        <v>#REF!</v>
      </c>
    </row>
    <row r="1655" spans="1:5" x14ac:dyDescent="0.25">
      <c r="A1655" s="5">
        <v>1958</v>
      </c>
      <c r="B1655" s="5" t="s">
        <v>1676</v>
      </c>
      <c r="C1655" s="5" t="s">
        <v>14</v>
      </c>
      <c r="D1655" s="8">
        <v>8.7899999999999991</v>
      </c>
      <c r="E1655" s="5" t="e">
        <f t="shared" si="25"/>
        <v>#REF!</v>
      </c>
    </row>
    <row r="1656" spans="1:5" x14ac:dyDescent="0.25">
      <c r="A1656" s="5">
        <v>1959</v>
      </c>
      <c r="B1656" s="5" t="s">
        <v>1677</v>
      </c>
      <c r="C1656" s="5" t="s">
        <v>14</v>
      </c>
      <c r="D1656" s="8">
        <v>10.71</v>
      </c>
      <c r="E1656" s="5" t="e">
        <f t="shared" si="25"/>
        <v>#REF!</v>
      </c>
    </row>
    <row r="1657" spans="1:5" x14ac:dyDescent="0.25">
      <c r="A1657" s="5">
        <v>1925</v>
      </c>
      <c r="B1657" s="5" t="s">
        <v>1678</v>
      </c>
      <c r="C1657" s="5" t="s">
        <v>14</v>
      </c>
      <c r="D1657" s="8">
        <v>26.48</v>
      </c>
      <c r="E1657" s="5" t="e">
        <f t="shared" si="25"/>
        <v>#REF!</v>
      </c>
    </row>
    <row r="1658" spans="1:5" x14ac:dyDescent="0.25">
      <c r="A1658" s="5">
        <v>1960</v>
      </c>
      <c r="B1658" s="5" t="s">
        <v>1679</v>
      </c>
      <c r="C1658" s="5" t="s">
        <v>14</v>
      </c>
      <c r="D1658" s="8">
        <v>37.64</v>
      </c>
      <c r="E1658" s="5" t="e">
        <f t="shared" si="25"/>
        <v>#REF!</v>
      </c>
    </row>
    <row r="1659" spans="1:5" x14ac:dyDescent="0.25">
      <c r="A1659" s="5">
        <v>1961</v>
      </c>
      <c r="B1659" s="5" t="s">
        <v>1680</v>
      </c>
      <c r="C1659" s="5" t="s">
        <v>14</v>
      </c>
      <c r="D1659" s="8">
        <v>54.09</v>
      </c>
      <c r="E1659" s="5" t="e">
        <f t="shared" si="25"/>
        <v>#REF!</v>
      </c>
    </row>
    <row r="1660" spans="1:5" x14ac:dyDescent="0.25">
      <c r="A1660" s="5">
        <v>38426</v>
      </c>
      <c r="B1660" s="5" t="s">
        <v>1681</v>
      </c>
      <c r="C1660" s="5" t="s">
        <v>14</v>
      </c>
      <c r="D1660" s="8">
        <v>14.62</v>
      </c>
      <c r="E1660" s="5" t="e">
        <f t="shared" si="25"/>
        <v>#REF!</v>
      </c>
    </row>
    <row r="1661" spans="1:5" x14ac:dyDescent="0.25">
      <c r="A1661" s="5">
        <v>38423</v>
      </c>
      <c r="B1661" s="5" t="s">
        <v>1682</v>
      </c>
      <c r="C1661" s="5" t="s">
        <v>14</v>
      </c>
      <c r="D1661" s="8">
        <v>33.17</v>
      </c>
      <c r="E1661" s="5" t="e">
        <f t="shared" si="25"/>
        <v>#REF!</v>
      </c>
    </row>
    <row r="1662" spans="1:5" x14ac:dyDescent="0.25">
      <c r="A1662" s="5">
        <v>38421</v>
      </c>
      <c r="B1662" s="5" t="s">
        <v>1683</v>
      </c>
      <c r="C1662" s="5" t="s">
        <v>14</v>
      </c>
      <c r="D1662" s="8">
        <v>15.66</v>
      </c>
      <c r="E1662" s="5" t="e">
        <f t="shared" si="25"/>
        <v>#REF!</v>
      </c>
    </row>
    <row r="1663" spans="1:5" x14ac:dyDescent="0.25">
      <c r="A1663" s="5">
        <v>38422</v>
      </c>
      <c r="B1663" s="5" t="s">
        <v>1684</v>
      </c>
      <c r="C1663" s="5" t="s">
        <v>14</v>
      </c>
      <c r="D1663" s="8">
        <v>22.89</v>
      </c>
      <c r="E1663" s="5" t="e">
        <f t="shared" si="25"/>
        <v>#REF!</v>
      </c>
    </row>
    <row r="1664" spans="1:5" x14ac:dyDescent="0.25">
      <c r="A1664" s="5">
        <v>39866</v>
      </c>
      <c r="B1664" s="5" t="s">
        <v>1685</v>
      </c>
      <c r="C1664" s="5" t="s">
        <v>14</v>
      </c>
      <c r="D1664" s="8">
        <v>10.72</v>
      </c>
      <c r="E1664" s="5" t="e">
        <f t="shared" si="25"/>
        <v>#REF!</v>
      </c>
    </row>
    <row r="1665" spans="1:5" x14ac:dyDescent="0.25">
      <c r="A1665" s="5">
        <v>39867</v>
      </c>
      <c r="B1665" s="5" t="s">
        <v>1686</v>
      </c>
      <c r="C1665" s="5" t="s">
        <v>14</v>
      </c>
      <c r="D1665" s="8">
        <v>23.84</v>
      </c>
      <c r="E1665" s="5" t="e">
        <f t="shared" si="25"/>
        <v>#REF!</v>
      </c>
    </row>
    <row r="1666" spans="1:5" x14ac:dyDescent="0.25">
      <c r="A1666" s="5">
        <v>39868</v>
      </c>
      <c r="B1666" s="5" t="s">
        <v>1687</v>
      </c>
      <c r="C1666" s="5" t="s">
        <v>14</v>
      </c>
      <c r="D1666" s="8">
        <v>42.96</v>
      </c>
      <c r="E1666" s="5" t="e">
        <f t="shared" si="25"/>
        <v>#REF!</v>
      </c>
    </row>
    <row r="1667" spans="1:5" x14ac:dyDescent="0.25">
      <c r="A1667" s="5">
        <v>37999</v>
      </c>
      <c r="B1667" s="5" t="s">
        <v>1688</v>
      </c>
      <c r="C1667" s="5" t="s">
        <v>14</v>
      </c>
      <c r="D1667" s="8">
        <v>4.28</v>
      </c>
      <c r="E1667" s="5" t="e">
        <f t="shared" si="25"/>
        <v>#REF!</v>
      </c>
    </row>
    <row r="1668" spans="1:5" x14ac:dyDescent="0.25">
      <c r="A1668" s="5">
        <v>38000</v>
      </c>
      <c r="B1668" s="5" t="s">
        <v>1689</v>
      </c>
      <c r="C1668" s="5" t="s">
        <v>14</v>
      </c>
      <c r="D1668" s="8">
        <v>5.66</v>
      </c>
      <c r="E1668" s="5" t="e">
        <f t="shared" si="25"/>
        <v>#REF!</v>
      </c>
    </row>
    <row r="1669" spans="1:5" x14ac:dyDescent="0.25">
      <c r="A1669" s="5">
        <v>38129</v>
      </c>
      <c r="B1669" s="5" t="s">
        <v>1690</v>
      </c>
      <c r="C1669" s="5" t="s">
        <v>14</v>
      </c>
      <c r="D1669" s="8">
        <v>2.92</v>
      </c>
      <c r="E1669" s="5" t="e">
        <f t="shared" si="25"/>
        <v>#REF!</v>
      </c>
    </row>
    <row r="1670" spans="1:5" x14ac:dyDescent="0.25">
      <c r="A1670" s="5">
        <v>38025</v>
      </c>
      <c r="B1670" s="5" t="s">
        <v>1691</v>
      </c>
      <c r="C1670" s="5" t="s">
        <v>14</v>
      </c>
      <c r="D1670" s="8">
        <v>4.8899999999999997</v>
      </c>
      <c r="E1670" s="5" t="e">
        <f t="shared" si="25"/>
        <v>#REF!</v>
      </c>
    </row>
    <row r="1671" spans="1:5" x14ac:dyDescent="0.25">
      <c r="A1671" s="5">
        <v>38026</v>
      </c>
      <c r="B1671" s="5" t="s">
        <v>1692</v>
      </c>
      <c r="C1671" s="5" t="s">
        <v>14</v>
      </c>
      <c r="D1671" s="8">
        <v>13.09</v>
      </c>
      <c r="E1671" s="5" t="e">
        <f t="shared" si="25"/>
        <v>#REF!</v>
      </c>
    </row>
    <row r="1672" spans="1:5" x14ac:dyDescent="0.25">
      <c r="A1672" s="5">
        <v>1858</v>
      </c>
      <c r="B1672" s="5" t="s">
        <v>1693</v>
      </c>
      <c r="C1672" s="5" t="s">
        <v>14</v>
      </c>
      <c r="D1672" s="8">
        <v>21.48</v>
      </c>
      <c r="E1672" s="5" t="e">
        <f t="shared" si="25"/>
        <v>#REF!</v>
      </c>
    </row>
    <row r="1673" spans="1:5" x14ac:dyDescent="0.25">
      <c r="A1673" s="5">
        <v>1844</v>
      </c>
      <c r="B1673" s="5" t="s">
        <v>1694</v>
      </c>
      <c r="C1673" s="5" t="s">
        <v>14</v>
      </c>
      <c r="D1673" s="8">
        <v>79.19</v>
      </c>
      <c r="E1673" s="5" t="e">
        <f t="shared" ref="E1673:E1736" si="26">TRUNC(D1673-(D1673*$F$5),2)</f>
        <v>#REF!</v>
      </c>
    </row>
    <row r="1674" spans="1:5" x14ac:dyDescent="0.25">
      <c r="A1674" s="5">
        <v>1863</v>
      </c>
      <c r="B1674" s="5" t="s">
        <v>1695</v>
      </c>
      <c r="C1674" s="5" t="s">
        <v>14</v>
      </c>
      <c r="D1674" s="8">
        <v>31.17</v>
      </c>
      <c r="E1674" s="5" t="e">
        <f t="shared" si="26"/>
        <v>#REF!</v>
      </c>
    </row>
    <row r="1675" spans="1:5" x14ac:dyDescent="0.25">
      <c r="A1675" s="5">
        <v>1865</v>
      </c>
      <c r="B1675" s="5" t="s">
        <v>1696</v>
      </c>
      <c r="C1675" s="5" t="s">
        <v>14</v>
      </c>
      <c r="D1675" s="8">
        <v>113.71</v>
      </c>
      <c r="E1675" s="5" t="e">
        <f t="shared" si="26"/>
        <v>#REF!</v>
      </c>
    </row>
    <row r="1676" spans="1:5" x14ac:dyDescent="0.25">
      <c r="A1676" s="5">
        <v>36355</v>
      </c>
      <c r="B1676" s="5" t="s">
        <v>1697</v>
      </c>
      <c r="C1676" s="5" t="s">
        <v>14</v>
      </c>
      <c r="D1676" s="8">
        <v>4.7</v>
      </c>
      <c r="E1676" s="5" t="e">
        <f t="shared" si="26"/>
        <v>#REF!</v>
      </c>
    </row>
    <row r="1677" spans="1:5" x14ac:dyDescent="0.25">
      <c r="A1677" s="5">
        <v>36356</v>
      </c>
      <c r="B1677" s="5" t="s">
        <v>1698</v>
      </c>
      <c r="C1677" s="5" t="s">
        <v>14</v>
      </c>
      <c r="D1677" s="8">
        <v>7.9</v>
      </c>
      <c r="E1677" s="5" t="e">
        <f t="shared" si="26"/>
        <v>#REF!</v>
      </c>
    </row>
    <row r="1678" spans="1:5" x14ac:dyDescent="0.25">
      <c r="A1678" s="5">
        <v>1932</v>
      </c>
      <c r="B1678" s="5" t="s">
        <v>1699</v>
      </c>
      <c r="C1678" s="5" t="s">
        <v>14</v>
      </c>
      <c r="D1678" s="8">
        <v>5.65</v>
      </c>
      <c r="E1678" s="5" t="e">
        <f t="shared" si="26"/>
        <v>#REF!</v>
      </c>
    </row>
    <row r="1679" spans="1:5" x14ac:dyDescent="0.25">
      <c r="A1679" s="5">
        <v>1933</v>
      </c>
      <c r="B1679" s="5" t="s">
        <v>1700</v>
      </c>
      <c r="C1679" s="5" t="s">
        <v>14</v>
      </c>
      <c r="D1679" s="8">
        <v>2.48</v>
      </c>
      <c r="E1679" s="5" t="e">
        <f t="shared" si="26"/>
        <v>#REF!</v>
      </c>
    </row>
    <row r="1680" spans="1:5" x14ac:dyDescent="0.25">
      <c r="A1680" s="5">
        <v>1951</v>
      </c>
      <c r="B1680" s="5" t="s">
        <v>1701</v>
      </c>
      <c r="C1680" s="5" t="s">
        <v>14</v>
      </c>
      <c r="D1680" s="8">
        <v>11.05</v>
      </c>
      <c r="E1680" s="5" t="e">
        <f t="shared" si="26"/>
        <v>#REF!</v>
      </c>
    </row>
    <row r="1681" spans="1:5" x14ac:dyDescent="0.25">
      <c r="A1681" s="5">
        <v>1966</v>
      </c>
      <c r="B1681" s="5" t="s">
        <v>1702</v>
      </c>
      <c r="C1681" s="5" t="s">
        <v>14</v>
      </c>
      <c r="D1681" s="8">
        <v>12.72</v>
      </c>
      <c r="E1681" s="5" t="e">
        <f t="shared" si="26"/>
        <v>#REF!</v>
      </c>
    </row>
    <row r="1682" spans="1:5" x14ac:dyDescent="0.25">
      <c r="A1682" s="5">
        <v>1952</v>
      </c>
      <c r="B1682" s="5" t="s">
        <v>1703</v>
      </c>
      <c r="C1682" s="5" t="s">
        <v>14</v>
      </c>
      <c r="D1682" s="8">
        <v>47.76</v>
      </c>
      <c r="E1682" s="5" t="e">
        <f t="shared" si="26"/>
        <v>#REF!</v>
      </c>
    </row>
    <row r="1683" spans="1:5" x14ac:dyDescent="0.25">
      <c r="A1683" s="5">
        <v>20104</v>
      </c>
      <c r="B1683" s="5" t="s">
        <v>1704</v>
      </c>
      <c r="C1683" s="5" t="s">
        <v>14</v>
      </c>
      <c r="D1683" s="8">
        <v>352.91</v>
      </c>
      <c r="E1683" s="5" t="e">
        <f t="shared" si="26"/>
        <v>#REF!</v>
      </c>
    </row>
    <row r="1684" spans="1:5" x14ac:dyDescent="0.25">
      <c r="A1684" s="5">
        <v>20105</v>
      </c>
      <c r="B1684" s="5" t="s">
        <v>1705</v>
      </c>
      <c r="C1684" s="5" t="s">
        <v>14</v>
      </c>
      <c r="D1684" s="8">
        <v>549.69000000000005</v>
      </c>
      <c r="E1684" s="5" t="e">
        <f t="shared" si="26"/>
        <v>#REF!</v>
      </c>
    </row>
    <row r="1685" spans="1:5" x14ac:dyDescent="0.25">
      <c r="A1685" s="5">
        <v>1965</v>
      </c>
      <c r="B1685" s="5" t="s">
        <v>1706</v>
      </c>
      <c r="C1685" s="5" t="s">
        <v>14</v>
      </c>
      <c r="D1685" s="8">
        <v>25.78</v>
      </c>
      <c r="E1685" s="5" t="e">
        <f t="shared" si="26"/>
        <v>#REF!</v>
      </c>
    </row>
    <row r="1686" spans="1:5" x14ac:dyDescent="0.25">
      <c r="A1686" s="5">
        <v>10765</v>
      </c>
      <c r="B1686" s="5" t="s">
        <v>1707</v>
      </c>
      <c r="C1686" s="5" t="s">
        <v>14</v>
      </c>
      <c r="D1686" s="8">
        <v>6.51</v>
      </c>
      <c r="E1686" s="5" t="e">
        <f t="shared" si="26"/>
        <v>#REF!</v>
      </c>
    </row>
    <row r="1687" spans="1:5" x14ac:dyDescent="0.25">
      <c r="A1687" s="5">
        <v>10767</v>
      </c>
      <c r="B1687" s="5" t="s">
        <v>1708</v>
      </c>
      <c r="C1687" s="5" t="s">
        <v>14</v>
      </c>
      <c r="D1687" s="8">
        <v>21.35</v>
      </c>
      <c r="E1687" s="5" t="e">
        <f t="shared" si="26"/>
        <v>#REF!</v>
      </c>
    </row>
    <row r="1688" spans="1:5" x14ac:dyDescent="0.25">
      <c r="A1688" s="5">
        <v>1970</v>
      </c>
      <c r="B1688" s="5" t="s">
        <v>1709</v>
      </c>
      <c r="C1688" s="5" t="s">
        <v>14</v>
      </c>
      <c r="D1688" s="8">
        <v>26.76</v>
      </c>
      <c r="E1688" s="5" t="e">
        <f t="shared" si="26"/>
        <v>#REF!</v>
      </c>
    </row>
    <row r="1689" spans="1:5" x14ac:dyDescent="0.25">
      <c r="A1689" s="5">
        <v>1967</v>
      </c>
      <c r="B1689" s="5" t="s">
        <v>1710</v>
      </c>
      <c r="C1689" s="5" t="s">
        <v>14</v>
      </c>
      <c r="D1689" s="8">
        <v>2.97</v>
      </c>
      <c r="E1689" s="5" t="e">
        <f t="shared" si="26"/>
        <v>#REF!</v>
      </c>
    </row>
    <row r="1690" spans="1:5" x14ac:dyDescent="0.25">
      <c r="A1690" s="5">
        <v>1968</v>
      </c>
      <c r="B1690" s="5" t="s">
        <v>1711</v>
      </c>
      <c r="C1690" s="5" t="s">
        <v>14</v>
      </c>
      <c r="D1690" s="8">
        <v>6.24</v>
      </c>
      <c r="E1690" s="5" t="e">
        <f t="shared" si="26"/>
        <v>#REF!</v>
      </c>
    </row>
    <row r="1691" spans="1:5" x14ac:dyDescent="0.25">
      <c r="A1691" s="5">
        <v>1969</v>
      </c>
      <c r="B1691" s="5" t="s">
        <v>1712</v>
      </c>
      <c r="C1691" s="5" t="s">
        <v>14</v>
      </c>
      <c r="D1691" s="8">
        <v>18.350000000000001</v>
      </c>
      <c r="E1691" s="5" t="e">
        <f t="shared" si="26"/>
        <v>#REF!</v>
      </c>
    </row>
    <row r="1692" spans="1:5" x14ac:dyDescent="0.25">
      <c r="A1692" s="5">
        <v>1839</v>
      </c>
      <c r="B1692" s="5" t="s">
        <v>1713</v>
      </c>
      <c r="C1692" s="5" t="s">
        <v>14</v>
      </c>
      <c r="D1692" s="8">
        <v>96.86</v>
      </c>
      <c r="E1692" s="5" t="e">
        <f t="shared" si="26"/>
        <v>#REF!</v>
      </c>
    </row>
    <row r="1693" spans="1:5" x14ac:dyDescent="0.25">
      <c r="A1693" s="5">
        <v>1835</v>
      </c>
      <c r="B1693" s="5" t="s">
        <v>1714</v>
      </c>
      <c r="C1693" s="5" t="s">
        <v>14</v>
      </c>
      <c r="D1693" s="8">
        <v>20.59</v>
      </c>
      <c r="E1693" s="5" t="e">
        <f t="shared" si="26"/>
        <v>#REF!</v>
      </c>
    </row>
    <row r="1694" spans="1:5" x14ac:dyDescent="0.25">
      <c r="A1694" s="5">
        <v>1823</v>
      </c>
      <c r="B1694" s="5" t="s">
        <v>1715</v>
      </c>
      <c r="C1694" s="5" t="s">
        <v>14</v>
      </c>
      <c r="D1694" s="8">
        <v>39.81</v>
      </c>
      <c r="E1694" s="5" t="e">
        <f t="shared" si="26"/>
        <v>#REF!</v>
      </c>
    </row>
    <row r="1695" spans="1:5" x14ac:dyDescent="0.25">
      <c r="A1695" s="5">
        <v>1827</v>
      </c>
      <c r="B1695" s="5" t="s">
        <v>1716</v>
      </c>
      <c r="C1695" s="5" t="s">
        <v>14</v>
      </c>
      <c r="D1695" s="8">
        <v>95.92</v>
      </c>
      <c r="E1695" s="5" t="e">
        <f t="shared" si="26"/>
        <v>#REF!</v>
      </c>
    </row>
    <row r="1696" spans="1:5" x14ac:dyDescent="0.25">
      <c r="A1696" s="5">
        <v>1831</v>
      </c>
      <c r="B1696" s="5" t="s">
        <v>1717</v>
      </c>
      <c r="C1696" s="5" t="s">
        <v>14</v>
      </c>
      <c r="D1696" s="8">
        <v>20.94</v>
      </c>
      <c r="E1696" s="5" t="e">
        <f t="shared" si="26"/>
        <v>#REF!</v>
      </c>
    </row>
    <row r="1697" spans="1:5" x14ac:dyDescent="0.25">
      <c r="A1697" s="5">
        <v>1825</v>
      </c>
      <c r="B1697" s="5" t="s">
        <v>1718</v>
      </c>
      <c r="C1697" s="5" t="s">
        <v>14</v>
      </c>
      <c r="D1697" s="8">
        <v>51.67</v>
      </c>
      <c r="E1697" s="5" t="e">
        <f t="shared" si="26"/>
        <v>#REF!</v>
      </c>
    </row>
    <row r="1698" spans="1:5" x14ac:dyDescent="0.25">
      <c r="A1698" s="5">
        <v>1828</v>
      </c>
      <c r="B1698" s="5" t="s">
        <v>1719</v>
      </c>
      <c r="C1698" s="5" t="s">
        <v>14</v>
      </c>
      <c r="D1698" s="8">
        <v>117.05</v>
      </c>
      <c r="E1698" s="5" t="e">
        <f t="shared" si="26"/>
        <v>#REF!</v>
      </c>
    </row>
    <row r="1699" spans="1:5" x14ac:dyDescent="0.25">
      <c r="A1699" s="5">
        <v>1845</v>
      </c>
      <c r="B1699" s="5" t="s">
        <v>1720</v>
      </c>
      <c r="C1699" s="5" t="s">
        <v>14</v>
      </c>
      <c r="D1699" s="8">
        <v>26.24</v>
      </c>
      <c r="E1699" s="5" t="e">
        <f t="shared" si="26"/>
        <v>#REF!</v>
      </c>
    </row>
    <row r="1700" spans="1:5" x14ac:dyDescent="0.25">
      <c r="A1700" s="5">
        <v>1824</v>
      </c>
      <c r="B1700" s="5" t="s">
        <v>1721</v>
      </c>
      <c r="C1700" s="5" t="s">
        <v>14</v>
      </c>
      <c r="D1700" s="8">
        <v>61.95</v>
      </c>
      <c r="E1700" s="5" t="e">
        <f t="shared" si="26"/>
        <v>#REF!</v>
      </c>
    </row>
    <row r="1701" spans="1:5" x14ac:dyDescent="0.25">
      <c r="A1701" s="5">
        <v>1941</v>
      </c>
      <c r="B1701" s="5" t="s">
        <v>1722</v>
      </c>
      <c r="C1701" s="5" t="s">
        <v>14</v>
      </c>
      <c r="D1701" s="8">
        <v>18.87</v>
      </c>
      <c r="E1701" s="5" t="e">
        <f t="shared" si="26"/>
        <v>#REF!</v>
      </c>
    </row>
    <row r="1702" spans="1:5" x14ac:dyDescent="0.25">
      <c r="A1702" s="5">
        <v>1940</v>
      </c>
      <c r="B1702" s="5" t="s">
        <v>1723</v>
      </c>
      <c r="C1702" s="5" t="s">
        <v>14</v>
      </c>
      <c r="D1702" s="8">
        <v>14.26</v>
      </c>
      <c r="E1702" s="5" t="e">
        <f t="shared" si="26"/>
        <v>#REF!</v>
      </c>
    </row>
    <row r="1703" spans="1:5" x14ac:dyDescent="0.25">
      <c r="A1703" s="5">
        <v>1937</v>
      </c>
      <c r="B1703" s="5" t="s">
        <v>1724</v>
      </c>
      <c r="C1703" s="5" t="s">
        <v>14</v>
      </c>
      <c r="D1703" s="8">
        <v>2.96</v>
      </c>
      <c r="E1703" s="5" t="e">
        <f t="shared" si="26"/>
        <v>#REF!</v>
      </c>
    </row>
    <row r="1704" spans="1:5" x14ac:dyDescent="0.25">
      <c r="A1704" s="5">
        <v>1939</v>
      </c>
      <c r="B1704" s="5" t="s">
        <v>1725</v>
      </c>
      <c r="C1704" s="5" t="s">
        <v>14</v>
      </c>
      <c r="D1704" s="8">
        <v>5.86</v>
      </c>
      <c r="E1704" s="5" t="e">
        <f t="shared" si="26"/>
        <v>#REF!</v>
      </c>
    </row>
    <row r="1705" spans="1:5" x14ac:dyDescent="0.25">
      <c r="A1705" s="5">
        <v>1942</v>
      </c>
      <c r="B1705" s="5" t="s">
        <v>1726</v>
      </c>
      <c r="C1705" s="5" t="s">
        <v>14</v>
      </c>
      <c r="D1705" s="8">
        <v>26.93</v>
      </c>
      <c r="E1705" s="5" t="e">
        <f t="shared" si="26"/>
        <v>#REF!</v>
      </c>
    </row>
    <row r="1706" spans="1:5" x14ac:dyDescent="0.25">
      <c r="A1706" s="5">
        <v>1938</v>
      </c>
      <c r="B1706" s="5" t="s">
        <v>1727</v>
      </c>
      <c r="C1706" s="5" t="s">
        <v>14</v>
      </c>
      <c r="D1706" s="8">
        <v>3.75</v>
      </c>
      <c r="E1706" s="5" t="e">
        <f t="shared" si="26"/>
        <v>#REF!</v>
      </c>
    </row>
    <row r="1707" spans="1:5" x14ac:dyDescent="0.25">
      <c r="A1707" s="5">
        <v>42692</v>
      </c>
      <c r="B1707" s="5" t="s">
        <v>1728</v>
      </c>
      <c r="C1707" s="5" t="s">
        <v>14</v>
      </c>
      <c r="D1707" s="8">
        <v>252.29</v>
      </c>
      <c r="E1707" s="5" t="e">
        <f t="shared" si="26"/>
        <v>#REF!</v>
      </c>
    </row>
    <row r="1708" spans="1:5" x14ac:dyDescent="0.25">
      <c r="A1708" s="5">
        <v>42693</v>
      </c>
      <c r="B1708" s="5" t="s">
        <v>1729</v>
      </c>
      <c r="C1708" s="5" t="s">
        <v>14</v>
      </c>
      <c r="D1708" s="8">
        <v>415.01</v>
      </c>
      <c r="E1708" s="5" t="e">
        <f t="shared" si="26"/>
        <v>#REF!</v>
      </c>
    </row>
    <row r="1709" spans="1:5" x14ac:dyDescent="0.25">
      <c r="A1709" s="5">
        <v>42695</v>
      </c>
      <c r="B1709" s="5" t="s">
        <v>1730</v>
      </c>
      <c r="C1709" s="5" t="s">
        <v>14</v>
      </c>
      <c r="D1709" s="8">
        <v>315.55</v>
      </c>
      <c r="E1709" s="5" t="e">
        <f t="shared" si="26"/>
        <v>#REF!</v>
      </c>
    </row>
    <row r="1710" spans="1:5" x14ac:dyDescent="0.25">
      <c r="A1710" s="5">
        <v>42694</v>
      </c>
      <c r="B1710" s="5" t="s">
        <v>1731</v>
      </c>
      <c r="C1710" s="5" t="s">
        <v>14</v>
      </c>
      <c r="D1710" s="8">
        <v>466.5</v>
      </c>
      <c r="E1710" s="5" t="e">
        <f t="shared" si="26"/>
        <v>#REF!</v>
      </c>
    </row>
    <row r="1711" spans="1:5" x14ac:dyDescent="0.25">
      <c r="A1711" s="5">
        <v>20097</v>
      </c>
      <c r="B1711" s="5" t="s">
        <v>1732</v>
      </c>
      <c r="C1711" s="5" t="s">
        <v>14</v>
      </c>
      <c r="D1711" s="8">
        <v>25.28</v>
      </c>
      <c r="E1711" s="5" t="e">
        <f t="shared" si="26"/>
        <v>#REF!</v>
      </c>
    </row>
    <row r="1712" spans="1:5" x14ac:dyDescent="0.25">
      <c r="A1712" s="5">
        <v>20098</v>
      </c>
      <c r="B1712" s="5" t="s">
        <v>1733</v>
      </c>
      <c r="C1712" s="5" t="s">
        <v>14</v>
      </c>
      <c r="D1712" s="8">
        <v>85.24</v>
      </c>
      <c r="E1712" s="5" t="e">
        <f t="shared" si="26"/>
        <v>#REF!</v>
      </c>
    </row>
    <row r="1713" spans="1:5" x14ac:dyDescent="0.25">
      <c r="A1713" s="5">
        <v>20096</v>
      </c>
      <c r="B1713" s="5" t="s">
        <v>1734</v>
      </c>
      <c r="C1713" s="5" t="s">
        <v>14</v>
      </c>
      <c r="D1713" s="8">
        <v>16.54</v>
      </c>
      <c r="E1713" s="5" t="e">
        <f t="shared" si="26"/>
        <v>#REF!</v>
      </c>
    </row>
    <row r="1714" spans="1:5" x14ac:dyDescent="0.25">
      <c r="A1714" s="5">
        <v>1964</v>
      </c>
      <c r="B1714" s="5" t="s">
        <v>1735</v>
      </c>
      <c r="C1714" s="5" t="s">
        <v>14</v>
      </c>
      <c r="D1714" s="8">
        <v>15.29</v>
      </c>
      <c r="E1714" s="5" t="e">
        <f t="shared" si="26"/>
        <v>#REF!</v>
      </c>
    </row>
    <row r="1715" spans="1:5" x14ac:dyDescent="0.25">
      <c r="A1715" s="5">
        <v>1880</v>
      </c>
      <c r="B1715" s="5" t="s">
        <v>1736</v>
      </c>
      <c r="C1715" s="5" t="s">
        <v>14</v>
      </c>
      <c r="D1715" s="8">
        <v>1.72</v>
      </c>
      <c r="E1715" s="5" t="e">
        <f t="shared" si="26"/>
        <v>#REF!</v>
      </c>
    </row>
    <row r="1716" spans="1:5" x14ac:dyDescent="0.25">
      <c r="A1716" s="5">
        <v>39274</v>
      </c>
      <c r="B1716" s="5" t="s">
        <v>1737</v>
      </c>
      <c r="C1716" s="5" t="s">
        <v>14</v>
      </c>
      <c r="D1716" s="8">
        <v>1.33</v>
      </c>
      <c r="E1716" s="5" t="e">
        <f t="shared" si="26"/>
        <v>#REF!</v>
      </c>
    </row>
    <row r="1717" spans="1:5" x14ac:dyDescent="0.25">
      <c r="A1717" s="5">
        <v>2628</v>
      </c>
      <c r="B1717" s="5" t="s">
        <v>1738</v>
      </c>
      <c r="C1717" s="5" t="s">
        <v>14</v>
      </c>
      <c r="D1717" s="8">
        <v>122.49</v>
      </c>
      <c r="E1717" s="5" t="e">
        <f t="shared" si="26"/>
        <v>#REF!</v>
      </c>
    </row>
    <row r="1718" spans="1:5" x14ac:dyDescent="0.25">
      <c r="A1718" s="5">
        <v>2622</v>
      </c>
      <c r="B1718" s="5" t="s">
        <v>1739</v>
      </c>
      <c r="C1718" s="5" t="s">
        <v>14</v>
      </c>
      <c r="D1718" s="8">
        <v>2.91</v>
      </c>
      <c r="E1718" s="5" t="e">
        <f t="shared" si="26"/>
        <v>#REF!</v>
      </c>
    </row>
    <row r="1719" spans="1:5" x14ac:dyDescent="0.25">
      <c r="A1719" s="5">
        <v>2623</v>
      </c>
      <c r="B1719" s="5" t="s">
        <v>1740</v>
      </c>
      <c r="C1719" s="5" t="s">
        <v>14</v>
      </c>
      <c r="D1719" s="8">
        <v>3.5</v>
      </c>
      <c r="E1719" s="5" t="e">
        <f t="shared" si="26"/>
        <v>#REF!</v>
      </c>
    </row>
    <row r="1720" spans="1:5" x14ac:dyDescent="0.25">
      <c r="A1720" s="5">
        <v>2624</v>
      </c>
      <c r="B1720" s="5" t="s">
        <v>1741</v>
      </c>
      <c r="C1720" s="5" t="s">
        <v>14</v>
      </c>
      <c r="D1720" s="8">
        <v>5.56</v>
      </c>
      <c r="E1720" s="5" t="e">
        <f t="shared" si="26"/>
        <v>#REF!</v>
      </c>
    </row>
    <row r="1721" spans="1:5" x14ac:dyDescent="0.25">
      <c r="A1721" s="5">
        <v>2625</v>
      </c>
      <c r="B1721" s="5" t="s">
        <v>1742</v>
      </c>
      <c r="C1721" s="5" t="s">
        <v>14</v>
      </c>
      <c r="D1721" s="8">
        <v>11.75</v>
      </c>
      <c r="E1721" s="5" t="e">
        <f t="shared" si="26"/>
        <v>#REF!</v>
      </c>
    </row>
    <row r="1722" spans="1:5" x14ac:dyDescent="0.25">
      <c r="A1722" s="5">
        <v>2626</v>
      </c>
      <c r="B1722" s="5" t="s">
        <v>1743</v>
      </c>
      <c r="C1722" s="5" t="s">
        <v>14</v>
      </c>
      <c r="D1722" s="8">
        <v>17.22</v>
      </c>
      <c r="E1722" s="5" t="e">
        <f t="shared" si="26"/>
        <v>#REF!</v>
      </c>
    </row>
    <row r="1723" spans="1:5" x14ac:dyDescent="0.25">
      <c r="A1723" s="5">
        <v>2630</v>
      </c>
      <c r="B1723" s="5" t="s">
        <v>1744</v>
      </c>
      <c r="C1723" s="5" t="s">
        <v>14</v>
      </c>
      <c r="D1723" s="8">
        <v>26.19</v>
      </c>
      <c r="E1723" s="5" t="e">
        <f t="shared" si="26"/>
        <v>#REF!</v>
      </c>
    </row>
    <row r="1724" spans="1:5" x14ac:dyDescent="0.25">
      <c r="A1724" s="5">
        <v>2627</v>
      </c>
      <c r="B1724" s="5" t="s">
        <v>1745</v>
      </c>
      <c r="C1724" s="5" t="s">
        <v>14</v>
      </c>
      <c r="D1724" s="8">
        <v>46.14</v>
      </c>
      <c r="E1724" s="5" t="e">
        <f t="shared" si="26"/>
        <v>#REF!</v>
      </c>
    </row>
    <row r="1725" spans="1:5" x14ac:dyDescent="0.25">
      <c r="A1725" s="5">
        <v>2629</v>
      </c>
      <c r="B1725" s="5" t="s">
        <v>1746</v>
      </c>
      <c r="C1725" s="5" t="s">
        <v>14</v>
      </c>
      <c r="D1725" s="8">
        <v>62.4</v>
      </c>
      <c r="E1725" s="5" t="e">
        <f t="shared" si="26"/>
        <v>#REF!</v>
      </c>
    </row>
    <row r="1726" spans="1:5" x14ac:dyDescent="0.25">
      <c r="A1726" s="5">
        <v>12033</v>
      </c>
      <c r="B1726" s="5" t="s">
        <v>1747</v>
      </c>
      <c r="C1726" s="5" t="s">
        <v>14</v>
      </c>
      <c r="D1726" s="8">
        <v>5.48</v>
      </c>
      <c r="E1726" s="5" t="e">
        <f t="shared" si="26"/>
        <v>#REF!</v>
      </c>
    </row>
    <row r="1727" spans="1:5" x14ac:dyDescent="0.25">
      <c r="A1727" s="5">
        <v>40408</v>
      </c>
      <c r="B1727" s="5" t="s">
        <v>1748</v>
      </c>
      <c r="C1727" s="5" t="s">
        <v>14</v>
      </c>
      <c r="D1727" s="8">
        <v>3.6</v>
      </c>
      <c r="E1727" s="5" t="e">
        <f t="shared" si="26"/>
        <v>#REF!</v>
      </c>
    </row>
    <row r="1728" spans="1:5" x14ac:dyDescent="0.25">
      <c r="A1728" s="5">
        <v>40409</v>
      </c>
      <c r="B1728" s="5" t="s">
        <v>1749</v>
      </c>
      <c r="C1728" s="5" t="s">
        <v>14</v>
      </c>
      <c r="D1728" s="8">
        <v>1.27</v>
      </c>
      <c r="E1728" s="5" t="e">
        <f t="shared" si="26"/>
        <v>#REF!</v>
      </c>
    </row>
    <row r="1729" spans="1:5" x14ac:dyDescent="0.25">
      <c r="A1729" s="5">
        <v>39276</v>
      </c>
      <c r="B1729" s="5" t="s">
        <v>1750</v>
      </c>
      <c r="C1729" s="5" t="s">
        <v>14</v>
      </c>
      <c r="D1729" s="8">
        <v>3.24</v>
      </c>
      <c r="E1729" s="5" t="e">
        <f t="shared" si="26"/>
        <v>#REF!</v>
      </c>
    </row>
    <row r="1730" spans="1:5" x14ac:dyDescent="0.25">
      <c r="A1730" s="5">
        <v>39277</v>
      </c>
      <c r="B1730" s="5" t="s">
        <v>1751</v>
      </c>
      <c r="C1730" s="5" t="s">
        <v>14</v>
      </c>
      <c r="D1730" s="8">
        <v>8.77</v>
      </c>
      <c r="E1730" s="5" t="e">
        <f t="shared" si="26"/>
        <v>#REF!</v>
      </c>
    </row>
    <row r="1731" spans="1:5" x14ac:dyDescent="0.25">
      <c r="A1731" s="5">
        <v>12034</v>
      </c>
      <c r="B1731" s="5" t="s">
        <v>1752</v>
      </c>
      <c r="C1731" s="5" t="s">
        <v>14</v>
      </c>
      <c r="D1731" s="8">
        <v>2.48</v>
      </c>
      <c r="E1731" s="5" t="e">
        <f t="shared" si="26"/>
        <v>#REF!</v>
      </c>
    </row>
    <row r="1732" spans="1:5" x14ac:dyDescent="0.25">
      <c r="A1732" s="5">
        <v>39879</v>
      </c>
      <c r="B1732" s="5" t="s">
        <v>1753</v>
      </c>
      <c r="C1732" s="5" t="s">
        <v>14</v>
      </c>
      <c r="D1732" s="8">
        <v>3.01</v>
      </c>
      <c r="E1732" s="5" t="e">
        <f t="shared" si="26"/>
        <v>#REF!</v>
      </c>
    </row>
    <row r="1733" spans="1:5" x14ac:dyDescent="0.25">
      <c r="A1733" s="5">
        <v>39880</v>
      </c>
      <c r="B1733" s="5" t="s">
        <v>1754</v>
      </c>
      <c r="C1733" s="5" t="s">
        <v>14</v>
      </c>
      <c r="D1733" s="8">
        <v>6.67</v>
      </c>
      <c r="E1733" s="5" t="e">
        <f t="shared" si="26"/>
        <v>#REF!</v>
      </c>
    </row>
    <row r="1734" spans="1:5" x14ac:dyDescent="0.25">
      <c r="A1734" s="5">
        <v>39881</v>
      </c>
      <c r="B1734" s="5" t="s">
        <v>1755</v>
      </c>
      <c r="C1734" s="5" t="s">
        <v>14</v>
      </c>
      <c r="D1734" s="8">
        <v>10.71</v>
      </c>
      <c r="E1734" s="5" t="e">
        <f t="shared" si="26"/>
        <v>#REF!</v>
      </c>
    </row>
    <row r="1735" spans="1:5" x14ac:dyDescent="0.25">
      <c r="A1735" s="5">
        <v>39882</v>
      </c>
      <c r="B1735" s="5" t="s">
        <v>1756</v>
      </c>
      <c r="C1735" s="5" t="s">
        <v>14</v>
      </c>
      <c r="D1735" s="8">
        <v>28.23</v>
      </c>
      <c r="E1735" s="5" t="e">
        <f t="shared" si="26"/>
        <v>#REF!</v>
      </c>
    </row>
    <row r="1736" spans="1:5" x14ac:dyDescent="0.25">
      <c r="A1736" s="5">
        <v>39883</v>
      </c>
      <c r="B1736" s="5" t="s">
        <v>1757</v>
      </c>
      <c r="C1736" s="5" t="s">
        <v>14</v>
      </c>
      <c r="D1736" s="8">
        <v>45.07</v>
      </c>
      <c r="E1736" s="5" t="e">
        <f t="shared" si="26"/>
        <v>#REF!</v>
      </c>
    </row>
    <row r="1737" spans="1:5" x14ac:dyDescent="0.25">
      <c r="A1737" s="5">
        <v>39884</v>
      </c>
      <c r="B1737" s="5" t="s">
        <v>1758</v>
      </c>
      <c r="C1737" s="5" t="s">
        <v>14</v>
      </c>
      <c r="D1737" s="8">
        <v>66.95</v>
      </c>
      <c r="E1737" s="5" t="e">
        <f t="shared" ref="E1737:E1800" si="27">TRUNC(D1737-(D1737*$F$5),2)</f>
        <v>#REF!</v>
      </c>
    </row>
    <row r="1738" spans="1:5" x14ac:dyDescent="0.25">
      <c r="A1738" s="5">
        <v>39885</v>
      </c>
      <c r="B1738" s="5" t="s">
        <v>1759</v>
      </c>
      <c r="C1738" s="5" t="s">
        <v>14</v>
      </c>
      <c r="D1738" s="8">
        <v>159.12</v>
      </c>
      <c r="E1738" s="5" t="e">
        <f t="shared" si="27"/>
        <v>#REF!</v>
      </c>
    </row>
    <row r="1739" spans="1:5" x14ac:dyDescent="0.25">
      <c r="A1739" s="5">
        <v>1777</v>
      </c>
      <c r="B1739" s="5" t="s">
        <v>1760</v>
      </c>
      <c r="C1739" s="5" t="s">
        <v>14</v>
      </c>
      <c r="D1739" s="8">
        <v>42.14</v>
      </c>
      <c r="E1739" s="5" t="e">
        <f t="shared" si="27"/>
        <v>#REF!</v>
      </c>
    </row>
    <row r="1740" spans="1:5" x14ac:dyDescent="0.25">
      <c r="A1740" s="5">
        <v>1819</v>
      </c>
      <c r="B1740" s="5" t="s">
        <v>1761</v>
      </c>
      <c r="C1740" s="5" t="s">
        <v>14</v>
      </c>
      <c r="D1740" s="8">
        <v>30.66</v>
      </c>
      <c r="E1740" s="5" t="e">
        <f t="shared" si="27"/>
        <v>#REF!</v>
      </c>
    </row>
    <row r="1741" spans="1:5" x14ac:dyDescent="0.25">
      <c r="A1741" s="5">
        <v>1775</v>
      </c>
      <c r="B1741" s="5" t="s">
        <v>1762</v>
      </c>
      <c r="C1741" s="5" t="s">
        <v>14</v>
      </c>
      <c r="D1741" s="8">
        <v>9.17</v>
      </c>
      <c r="E1741" s="5" t="e">
        <f t="shared" si="27"/>
        <v>#REF!</v>
      </c>
    </row>
    <row r="1742" spans="1:5" x14ac:dyDescent="0.25">
      <c r="A1742" s="5">
        <v>1776</v>
      </c>
      <c r="B1742" s="5" t="s">
        <v>1763</v>
      </c>
      <c r="C1742" s="5" t="s">
        <v>14</v>
      </c>
      <c r="D1742" s="8">
        <v>24.95</v>
      </c>
      <c r="E1742" s="5" t="e">
        <f t="shared" si="27"/>
        <v>#REF!</v>
      </c>
    </row>
    <row r="1743" spans="1:5" x14ac:dyDescent="0.25">
      <c r="A1743" s="5">
        <v>1778</v>
      </c>
      <c r="B1743" s="5" t="s">
        <v>1764</v>
      </c>
      <c r="C1743" s="5" t="s">
        <v>14</v>
      </c>
      <c r="D1743" s="8">
        <v>102.01</v>
      </c>
      <c r="E1743" s="5" t="e">
        <f t="shared" si="27"/>
        <v>#REF!</v>
      </c>
    </row>
    <row r="1744" spans="1:5" x14ac:dyDescent="0.25">
      <c r="A1744" s="5">
        <v>1818</v>
      </c>
      <c r="B1744" s="5" t="s">
        <v>1765</v>
      </c>
      <c r="C1744" s="5" t="s">
        <v>14</v>
      </c>
      <c r="D1744" s="8">
        <v>67.72</v>
      </c>
      <c r="E1744" s="5" t="e">
        <f t="shared" si="27"/>
        <v>#REF!</v>
      </c>
    </row>
    <row r="1745" spans="1:5" x14ac:dyDescent="0.25">
      <c r="A1745" s="5">
        <v>1820</v>
      </c>
      <c r="B1745" s="5" t="s">
        <v>1766</v>
      </c>
      <c r="C1745" s="5" t="s">
        <v>14</v>
      </c>
      <c r="D1745" s="8">
        <v>13.24</v>
      </c>
      <c r="E1745" s="5" t="e">
        <f t="shared" si="27"/>
        <v>#REF!</v>
      </c>
    </row>
    <row r="1746" spans="1:5" x14ac:dyDescent="0.25">
      <c r="A1746" s="5">
        <v>1779</v>
      </c>
      <c r="B1746" s="5" t="s">
        <v>1767</v>
      </c>
      <c r="C1746" s="5" t="s">
        <v>14</v>
      </c>
      <c r="D1746" s="8">
        <v>148.37</v>
      </c>
      <c r="E1746" s="5" t="e">
        <f t="shared" si="27"/>
        <v>#REF!</v>
      </c>
    </row>
    <row r="1747" spans="1:5" x14ac:dyDescent="0.25">
      <c r="A1747" s="5">
        <v>1780</v>
      </c>
      <c r="B1747" s="5" t="s">
        <v>1768</v>
      </c>
      <c r="C1747" s="5" t="s">
        <v>14</v>
      </c>
      <c r="D1747" s="8">
        <v>305.86</v>
      </c>
      <c r="E1747" s="5" t="e">
        <f t="shared" si="27"/>
        <v>#REF!</v>
      </c>
    </row>
    <row r="1748" spans="1:5" x14ac:dyDescent="0.25">
      <c r="A1748" s="5">
        <v>1783</v>
      </c>
      <c r="B1748" s="5" t="s">
        <v>1769</v>
      </c>
      <c r="C1748" s="5" t="s">
        <v>14</v>
      </c>
      <c r="D1748" s="8">
        <v>32.340000000000003</v>
      </c>
      <c r="E1748" s="5" t="e">
        <f t="shared" si="27"/>
        <v>#REF!</v>
      </c>
    </row>
    <row r="1749" spans="1:5" x14ac:dyDescent="0.25">
      <c r="A1749" s="5">
        <v>1782</v>
      </c>
      <c r="B1749" s="5" t="s">
        <v>1770</v>
      </c>
      <c r="C1749" s="5" t="s">
        <v>14</v>
      </c>
      <c r="D1749" s="8">
        <v>25.57</v>
      </c>
      <c r="E1749" s="5" t="e">
        <f t="shared" si="27"/>
        <v>#REF!</v>
      </c>
    </row>
    <row r="1750" spans="1:5" x14ac:dyDescent="0.25">
      <c r="A1750" s="5">
        <v>1817</v>
      </c>
      <c r="B1750" s="5" t="s">
        <v>1771</v>
      </c>
      <c r="C1750" s="5" t="s">
        <v>14</v>
      </c>
      <c r="D1750" s="8">
        <v>7.62</v>
      </c>
      <c r="E1750" s="5" t="e">
        <f t="shared" si="27"/>
        <v>#REF!</v>
      </c>
    </row>
    <row r="1751" spans="1:5" x14ac:dyDescent="0.25">
      <c r="A1751" s="5">
        <v>1781</v>
      </c>
      <c r="B1751" s="5" t="s">
        <v>1772</v>
      </c>
      <c r="C1751" s="5" t="s">
        <v>14</v>
      </c>
      <c r="D1751" s="8">
        <v>16.66</v>
      </c>
      <c r="E1751" s="5" t="e">
        <f t="shared" si="27"/>
        <v>#REF!</v>
      </c>
    </row>
    <row r="1752" spans="1:5" x14ac:dyDescent="0.25">
      <c r="A1752" s="5">
        <v>1784</v>
      </c>
      <c r="B1752" s="5" t="s">
        <v>1773</v>
      </c>
      <c r="C1752" s="5" t="s">
        <v>14</v>
      </c>
      <c r="D1752" s="8">
        <v>91.32</v>
      </c>
      <c r="E1752" s="5" t="e">
        <f t="shared" si="27"/>
        <v>#REF!</v>
      </c>
    </row>
    <row r="1753" spans="1:5" x14ac:dyDescent="0.25">
      <c r="A1753" s="5">
        <v>1810</v>
      </c>
      <c r="B1753" s="5" t="s">
        <v>1774</v>
      </c>
      <c r="C1753" s="5" t="s">
        <v>14</v>
      </c>
      <c r="D1753" s="8">
        <v>50.65</v>
      </c>
      <c r="E1753" s="5" t="e">
        <f t="shared" si="27"/>
        <v>#REF!</v>
      </c>
    </row>
    <row r="1754" spans="1:5" x14ac:dyDescent="0.25">
      <c r="A1754" s="5">
        <v>1811</v>
      </c>
      <c r="B1754" s="5" t="s">
        <v>1775</v>
      </c>
      <c r="C1754" s="5" t="s">
        <v>14</v>
      </c>
      <c r="D1754" s="8">
        <v>10.95</v>
      </c>
      <c r="E1754" s="5" t="e">
        <f t="shared" si="27"/>
        <v>#REF!</v>
      </c>
    </row>
    <row r="1755" spans="1:5" x14ac:dyDescent="0.25">
      <c r="A1755" s="5">
        <v>1812</v>
      </c>
      <c r="B1755" s="5" t="s">
        <v>1776</v>
      </c>
      <c r="C1755" s="5" t="s">
        <v>14</v>
      </c>
      <c r="D1755" s="8">
        <v>127.86</v>
      </c>
      <c r="E1755" s="5" t="e">
        <f t="shared" si="27"/>
        <v>#REF!</v>
      </c>
    </row>
    <row r="1756" spans="1:5" x14ac:dyDescent="0.25">
      <c r="A1756" s="5">
        <v>40386</v>
      </c>
      <c r="B1756" s="5" t="s">
        <v>1777</v>
      </c>
      <c r="C1756" s="5" t="s">
        <v>14</v>
      </c>
      <c r="D1756" s="8">
        <v>48.8</v>
      </c>
      <c r="E1756" s="5" t="e">
        <f t="shared" si="27"/>
        <v>#REF!</v>
      </c>
    </row>
    <row r="1757" spans="1:5" x14ac:dyDescent="0.25">
      <c r="A1757" s="5">
        <v>40384</v>
      </c>
      <c r="B1757" s="5" t="s">
        <v>1778</v>
      </c>
      <c r="C1757" s="5" t="s">
        <v>14</v>
      </c>
      <c r="D1757" s="8">
        <v>33.409999999999997</v>
      </c>
      <c r="E1757" s="5" t="e">
        <f t="shared" si="27"/>
        <v>#REF!</v>
      </c>
    </row>
    <row r="1758" spans="1:5" x14ac:dyDescent="0.25">
      <c r="A1758" s="5">
        <v>40379</v>
      </c>
      <c r="B1758" s="5" t="s">
        <v>1779</v>
      </c>
      <c r="C1758" s="5" t="s">
        <v>14</v>
      </c>
      <c r="D1758" s="8">
        <v>11.55</v>
      </c>
      <c r="E1758" s="5" t="e">
        <f t="shared" si="27"/>
        <v>#REF!</v>
      </c>
    </row>
    <row r="1759" spans="1:5" x14ac:dyDescent="0.25">
      <c r="A1759" s="5">
        <v>40423</v>
      </c>
      <c r="B1759" s="5" t="s">
        <v>1780</v>
      </c>
      <c r="C1759" s="5" t="s">
        <v>14</v>
      </c>
      <c r="D1759" s="8">
        <v>21.86</v>
      </c>
      <c r="E1759" s="5" t="e">
        <f t="shared" si="27"/>
        <v>#REF!</v>
      </c>
    </row>
    <row r="1760" spans="1:5" x14ac:dyDescent="0.25">
      <c r="A1760" s="5">
        <v>40389</v>
      </c>
      <c r="B1760" s="5" t="s">
        <v>1781</v>
      </c>
      <c r="C1760" s="5" t="s">
        <v>14</v>
      </c>
      <c r="D1760" s="8">
        <v>138.63</v>
      </c>
      <c r="E1760" s="5" t="e">
        <f t="shared" si="27"/>
        <v>#REF!</v>
      </c>
    </row>
    <row r="1761" spans="1:5" x14ac:dyDescent="0.25">
      <c r="A1761" s="5">
        <v>40388</v>
      </c>
      <c r="B1761" s="5" t="s">
        <v>1782</v>
      </c>
      <c r="C1761" s="5" t="s">
        <v>14</v>
      </c>
      <c r="D1761" s="8">
        <v>69.39</v>
      </c>
      <c r="E1761" s="5" t="e">
        <f t="shared" si="27"/>
        <v>#REF!</v>
      </c>
    </row>
    <row r="1762" spans="1:5" x14ac:dyDescent="0.25">
      <c r="A1762" s="5">
        <v>40381</v>
      </c>
      <c r="B1762" s="5" t="s">
        <v>1783</v>
      </c>
      <c r="C1762" s="5" t="s">
        <v>14</v>
      </c>
      <c r="D1762" s="8">
        <v>15.4</v>
      </c>
      <c r="E1762" s="5" t="e">
        <f t="shared" si="27"/>
        <v>#REF!</v>
      </c>
    </row>
    <row r="1763" spans="1:5" x14ac:dyDescent="0.25">
      <c r="A1763" s="5">
        <v>40391</v>
      </c>
      <c r="B1763" s="5" t="s">
        <v>1784</v>
      </c>
      <c r="C1763" s="5" t="s">
        <v>14</v>
      </c>
      <c r="D1763" s="8">
        <v>359.81</v>
      </c>
      <c r="E1763" s="5" t="e">
        <f t="shared" si="27"/>
        <v>#REF!</v>
      </c>
    </row>
    <row r="1764" spans="1:5" x14ac:dyDescent="0.25">
      <c r="A1764" s="5">
        <v>40414</v>
      </c>
      <c r="B1764" s="5" t="s">
        <v>1785</v>
      </c>
      <c r="C1764" s="5" t="s">
        <v>14</v>
      </c>
      <c r="D1764" s="8">
        <v>15.41</v>
      </c>
      <c r="E1764" s="5" t="e">
        <f t="shared" si="27"/>
        <v>#REF!</v>
      </c>
    </row>
    <row r="1765" spans="1:5" x14ac:dyDescent="0.25">
      <c r="A1765" s="5">
        <v>40416</v>
      </c>
      <c r="B1765" s="5" t="s">
        <v>1786</v>
      </c>
      <c r="C1765" s="5" t="s">
        <v>14</v>
      </c>
      <c r="D1765" s="8">
        <v>21.3</v>
      </c>
      <c r="E1765" s="5" t="e">
        <f t="shared" si="27"/>
        <v>#REF!</v>
      </c>
    </row>
    <row r="1766" spans="1:5" x14ac:dyDescent="0.25">
      <c r="A1766" s="5">
        <v>40418</v>
      </c>
      <c r="B1766" s="5" t="s">
        <v>1787</v>
      </c>
      <c r="C1766" s="5" t="s">
        <v>14</v>
      </c>
      <c r="D1766" s="8">
        <v>25.4</v>
      </c>
      <c r="E1766" s="5" t="e">
        <f t="shared" si="27"/>
        <v>#REF!</v>
      </c>
    </row>
    <row r="1767" spans="1:5" x14ac:dyDescent="0.25">
      <c r="A1767" s="5">
        <v>2609</v>
      </c>
      <c r="B1767" s="5" t="s">
        <v>1788</v>
      </c>
      <c r="C1767" s="5" t="s">
        <v>14</v>
      </c>
      <c r="D1767" s="8">
        <v>2.73</v>
      </c>
      <c r="E1767" s="5" t="e">
        <f t="shared" si="27"/>
        <v>#REF!</v>
      </c>
    </row>
    <row r="1768" spans="1:5" x14ac:dyDescent="0.25">
      <c r="A1768" s="5">
        <v>2634</v>
      </c>
      <c r="B1768" s="5" t="s">
        <v>1789</v>
      </c>
      <c r="C1768" s="5" t="s">
        <v>14</v>
      </c>
      <c r="D1768" s="8">
        <v>3.59</v>
      </c>
      <c r="E1768" s="5" t="e">
        <f t="shared" si="27"/>
        <v>#REF!</v>
      </c>
    </row>
    <row r="1769" spans="1:5" x14ac:dyDescent="0.25">
      <c r="A1769" s="5">
        <v>2611</v>
      </c>
      <c r="B1769" s="5" t="s">
        <v>1790</v>
      </c>
      <c r="C1769" s="5" t="s">
        <v>14</v>
      </c>
      <c r="D1769" s="8">
        <v>10.11</v>
      </c>
      <c r="E1769" s="5" t="e">
        <f t="shared" si="27"/>
        <v>#REF!</v>
      </c>
    </row>
    <row r="1770" spans="1:5" x14ac:dyDescent="0.25">
      <c r="A1770" s="5">
        <v>34359</v>
      </c>
      <c r="B1770" s="5" t="s">
        <v>1791</v>
      </c>
      <c r="C1770" s="5" t="s">
        <v>14</v>
      </c>
      <c r="D1770" s="8">
        <v>7.32</v>
      </c>
      <c r="E1770" s="5" t="e">
        <f t="shared" si="27"/>
        <v>#REF!</v>
      </c>
    </row>
    <row r="1771" spans="1:5" x14ac:dyDescent="0.25">
      <c r="A1771" s="5">
        <v>1789</v>
      </c>
      <c r="B1771" s="5" t="s">
        <v>1792</v>
      </c>
      <c r="C1771" s="5" t="s">
        <v>14</v>
      </c>
      <c r="D1771" s="8">
        <v>40.450000000000003</v>
      </c>
      <c r="E1771" s="5" t="e">
        <f t="shared" si="27"/>
        <v>#REF!</v>
      </c>
    </row>
    <row r="1772" spans="1:5" x14ac:dyDescent="0.25">
      <c r="A1772" s="5">
        <v>1788</v>
      </c>
      <c r="B1772" s="5" t="s">
        <v>1793</v>
      </c>
      <c r="C1772" s="5" t="s">
        <v>14</v>
      </c>
      <c r="D1772" s="8">
        <v>32.42</v>
      </c>
      <c r="E1772" s="5" t="e">
        <f t="shared" si="27"/>
        <v>#REF!</v>
      </c>
    </row>
    <row r="1773" spans="1:5" x14ac:dyDescent="0.25">
      <c r="A1773" s="5">
        <v>1786</v>
      </c>
      <c r="B1773" s="5" t="s">
        <v>1794</v>
      </c>
      <c r="C1773" s="5" t="s">
        <v>14</v>
      </c>
      <c r="D1773" s="8">
        <v>8.0500000000000007</v>
      </c>
      <c r="E1773" s="5" t="e">
        <f t="shared" si="27"/>
        <v>#REF!</v>
      </c>
    </row>
    <row r="1774" spans="1:5" x14ac:dyDescent="0.25">
      <c r="A1774" s="5">
        <v>1787</v>
      </c>
      <c r="B1774" s="5" t="s">
        <v>1795</v>
      </c>
      <c r="C1774" s="5" t="s">
        <v>14</v>
      </c>
      <c r="D1774" s="8">
        <v>19.28</v>
      </c>
      <c r="E1774" s="5" t="e">
        <f t="shared" si="27"/>
        <v>#REF!</v>
      </c>
    </row>
    <row r="1775" spans="1:5" x14ac:dyDescent="0.25">
      <c r="A1775" s="5">
        <v>1791</v>
      </c>
      <c r="B1775" s="5" t="s">
        <v>1796</v>
      </c>
      <c r="C1775" s="5" t="s">
        <v>14</v>
      </c>
      <c r="D1775" s="8">
        <v>116.9</v>
      </c>
      <c r="E1775" s="5" t="e">
        <f t="shared" si="27"/>
        <v>#REF!</v>
      </c>
    </row>
    <row r="1776" spans="1:5" x14ac:dyDescent="0.25">
      <c r="A1776" s="5">
        <v>1790</v>
      </c>
      <c r="B1776" s="5" t="s">
        <v>1797</v>
      </c>
      <c r="C1776" s="5" t="s">
        <v>14</v>
      </c>
      <c r="D1776" s="8">
        <v>67.36</v>
      </c>
      <c r="E1776" s="5" t="e">
        <f t="shared" si="27"/>
        <v>#REF!</v>
      </c>
    </row>
    <row r="1777" spans="1:5" x14ac:dyDescent="0.25">
      <c r="A1777" s="5">
        <v>1813</v>
      </c>
      <c r="B1777" s="5" t="s">
        <v>1798</v>
      </c>
      <c r="C1777" s="5" t="s">
        <v>14</v>
      </c>
      <c r="D1777" s="8">
        <v>12.77</v>
      </c>
      <c r="E1777" s="5" t="e">
        <f t="shared" si="27"/>
        <v>#REF!</v>
      </c>
    </row>
    <row r="1778" spans="1:5" x14ac:dyDescent="0.25">
      <c r="A1778" s="5">
        <v>1792</v>
      </c>
      <c r="B1778" s="5" t="s">
        <v>1799</v>
      </c>
      <c r="C1778" s="5" t="s">
        <v>14</v>
      </c>
      <c r="D1778" s="8">
        <v>157.80000000000001</v>
      </c>
      <c r="E1778" s="5" t="e">
        <f t="shared" si="27"/>
        <v>#REF!</v>
      </c>
    </row>
    <row r="1779" spans="1:5" x14ac:dyDescent="0.25">
      <c r="A1779" s="5">
        <v>1793</v>
      </c>
      <c r="B1779" s="5" t="s">
        <v>1800</v>
      </c>
      <c r="C1779" s="5" t="s">
        <v>14</v>
      </c>
      <c r="D1779" s="8">
        <v>318.87</v>
      </c>
      <c r="E1779" s="5" t="e">
        <f t="shared" si="27"/>
        <v>#REF!</v>
      </c>
    </row>
    <row r="1780" spans="1:5" x14ac:dyDescent="0.25">
      <c r="A1780" s="5">
        <v>1809</v>
      </c>
      <c r="B1780" s="5" t="s">
        <v>1801</v>
      </c>
      <c r="C1780" s="5" t="s">
        <v>14</v>
      </c>
      <c r="D1780" s="8">
        <v>37.92</v>
      </c>
      <c r="E1780" s="5" t="e">
        <f t="shared" si="27"/>
        <v>#REF!</v>
      </c>
    </row>
    <row r="1781" spans="1:5" x14ac:dyDescent="0.25">
      <c r="A1781" s="5">
        <v>1814</v>
      </c>
      <c r="B1781" s="5" t="s">
        <v>1802</v>
      </c>
      <c r="C1781" s="5" t="s">
        <v>14</v>
      </c>
      <c r="D1781" s="8">
        <v>31.15</v>
      </c>
      <c r="E1781" s="5" t="e">
        <f t="shared" si="27"/>
        <v>#REF!</v>
      </c>
    </row>
    <row r="1782" spans="1:5" x14ac:dyDescent="0.25">
      <c r="A1782" s="5">
        <v>1803</v>
      </c>
      <c r="B1782" s="5" t="s">
        <v>1803</v>
      </c>
      <c r="C1782" s="5" t="s">
        <v>14</v>
      </c>
      <c r="D1782" s="8">
        <v>7.87</v>
      </c>
      <c r="E1782" s="5" t="e">
        <f t="shared" si="27"/>
        <v>#REF!</v>
      </c>
    </row>
    <row r="1783" spans="1:5" x14ac:dyDescent="0.25">
      <c r="A1783" s="5">
        <v>1805</v>
      </c>
      <c r="B1783" s="5" t="s">
        <v>1804</v>
      </c>
      <c r="C1783" s="5" t="s">
        <v>14</v>
      </c>
      <c r="D1783" s="8">
        <v>18.079999999999998</v>
      </c>
      <c r="E1783" s="5" t="e">
        <f t="shared" si="27"/>
        <v>#REF!</v>
      </c>
    </row>
    <row r="1784" spans="1:5" x14ac:dyDescent="0.25">
      <c r="A1784" s="5">
        <v>1821</v>
      </c>
      <c r="B1784" s="5" t="s">
        <v>1805</v>
      </c>
      <c r="C1784" s="5" t="s">
        <v>14</v>
      </c>
      <c r="D1784" s="8">
        <v>106.81</v>
      </c>
      <c r="E1784" s="5" t="e">
        <f t="shared" si="27"/>
        <v>#REF!</v>
      </c>
    </row>
    <row r="1785" spans="1:5" x14ac:dyDescent="0.25">
      <c r="A1785" s="5">
        <v>1806</v>
      </c>
      <c r="B1785" s="5" t="s">
        <v>1806</v>
      </c>
      <c r="C1785" s="5" t="s">
        <v>14</v>
      </c>
      <c r="D1785" s="8">
        <v>63.57</v>
      </c>
      <c r="E1785" s="5" t="e">
        <f t="shared" si="27"/>
        <v>#REF!</v>
      </c>
    </row>
    <row r="1786" spans="1:5" x14ac:dyDescent="0.25">
      <c r="A1786" s="5">
        <v>1804</v>
      </c>
      <c r="B1786" s="5" t="s">
        <v>1807</v>
      </c>
      <c r="C1786" s="5" t="s">
        <v>14</v>
      </c>
      <c r="D1786" s="8">
        <v>11.2</v>
      </c>
      <c r="E1786" s="5" t="e">
        <f t="shared" si="27"/>
        <v>#REF!</v>
      </c>
    </row>
    <row r="1787" spans="1:5" x14ac:dyDescent="0.25">
      <c r="A1787" s="5">
        <v>1807</v>
      </c>
      <c r="B1787" s="5" t="s">
        <v>1808</v>
      </c>
      <c r="C1787" s="5" t="s">
        <v>14</v>
      </c>
      <c r="D1787" s="8">
        <v>152.75</v>
      </c>
      <c r="E1787" s="5" t="e">
        <f t="shared" si="27"/>
        <v>#REF!</v>
      </c>
    </row>
    <row r="1788" spans="1:5" x14ac:dyDescent="0.25">
      <c r="A1788" s="5">
        <v>1808</v>
      </c>
      <c r="B1788" s="5" t="s">
        <v>1809</v>
      </c>
      <c r="C1788" s="5" t="s">
        <v>14</v>
      </c>
      <c r="D1788" s="8">
        <v>306.24</v>
      </c>
      <c r="E1788" s="5" t="e">
        <f t="shared" si="27"/>
        <v>#REF!</v>
      </c>
    </row>
    <row r="1789" spans="1:5" x14ac:dyDescent="0.25">
      <c r="A1789" s="5">
        <v>1797</v>
      </c>
      <c r="B1789" s="5" t="s">
        <v>1810</v>
      </c>
      <c r="C1789" s="5" t="s">
        <v>14</v>
      </c>
      <c r="D1789" s="8">
        <v>45.93</v>
      </c>
      <c r="E1789" s="5" t="e">
        <f t="shared" si="27"/>
        <v>#REF!</v>
      </c>
    </row>
    <row r="1790" spans="1:5" x14ac:dyDescent="0.25">
      <c r="A1790" s="5">
        <v>1796</v>
      </c>
      <c r="B1790" s="5" t="s">
        <v>1811</v>
      </c>
      <c r="C1790" s="5" t="s">
        <v>14</v>
      </c>
      <c r="D1790" s="8">
        <v>35.229999999999997</v>
      </c>
      <c r="E1790" s="5" t="e">
        <f t="shared" si="27"/>
        <v>#REF!</v>
      </c>
    </row>
    <row r="1791" spans="1:5" x14ac:dyDescent="0.25">
      <c r="A1791" s="5">
        <v>1794</v>
      </c>
      <c r="B1791" s="5" t="s">
        <v>1812</v>
      </c>
      <c r="C1791" s="5" t="s">
        <v>14</v>
      </c>
      <c r="D1791" s="8">
        <v>8.41</v>
      </c>
      <c r="E1791" s="5" t="e">
        <f t="shared" si="27"/>
        <v>#REF!</v>
      </c>
    </row>
    <row r="1792" spans="1:5" x14ac:dyDescent="0.25">
      <c r="A1792" s="5">
        <v>1816</v>
      </c>
      <c r="B1792" s="5" t="s">
        <v>1813</v>
      </c>
      <c r="C1792" s="5" t="s">
        <v>14</v>
      </c>
      <c r="D1792" s="8">
        <v>18.96</v>
      </c>
      <c r="E1792" s="5" t="e">
        <f t="shared" si="27"/>
        <v>#REF!</v>
      </c>
    </row>
    <row r="1793" spans="1:5" x14ac:dyDescent="0.25">
      <c r="A1793" s="5">
        <v>1815</v>
      </c>
      <c r="B1793" s="5" t="s">
        <v>1814</v>
      </c>
      <c r="C1793" s="5" t="s">
        <v>14</v>
      </c>
      <c r="D1793" s="8">
        <v>145.63</v>
      </c>
      <c r="E1793" s="5" t="e">
        <f t="shared" si="27"/>
        <v>#REF!</v>
      </c>
    </row>
    <row r="1794" spans="1:5" x14ac:dyDescent="0.25">
      <c r="A1794" s="5">
        <v>1798</v>
      </c>
      <c r="B1794" s="5" t="s">
        <v>1815</v>
      </c>
      <c r="C1794" s="5" t="s">
        <v>14</v>
      </c>
      <c r="D1794" s="8">
        <v>65.16</v>
      </c>
      <c r="E1794" s="5" t="e">
        <f t="shared" si="27"/>
        <v>#REF!</v>
      </c>
    </row>
    <row r="1795" spans="1:5" x14ac:dyDescent="0.25">
      <c r="A1795" s="5">
        <v>1795</v>
      </c>
      <c r="B1795" s="5" t="s">
        <v>1816</v>
      </c>
      <c r="C1795" s="5" t="s">
        <v>14</v>
      </c>
      <c r="D1795" s="8">
        <v>11.65</v>
      </c>
      <c r="E1795" s="5" t="e">
        <f t="shared" si="27"/>
        <v>#REF!</v>
      </c>
    </row>
    <row r="1796" spans="1:5" x14ac:dyDescent="0.25">
      <c r="A1796" s="5">
        <v>1799</v>
      </c>
      <c r="B1796" s="5" t="s">
        <v>1817</v>
      </c>
      <c r="C1796" s="5" t="s">
        <v>14</v>
      </c>
      <c r="D1796" s="8">
        <v>189.67</v>
      </c>
      <c r="E1796" s="5" t="e">
        <f t="shared" si="27"/>
        <v>#REF!</v>
      </c>
    </row>
    <row r="1797" spans="1:5" x14ac:dyDescent="0.25">
      <c r="A1797" s="5">
        <v>1800</v>
      </c>
      <c r="B1797" s="5" t="s">
        <v>1818</v>
      </c>
      <c r="C1797" s="5" t="s">
        <v>14</v>
      </c>
      <c r="D1797" s="8">
        <v>362.11</v>
      </c>
      <c r="E1797" s="5" t="e">
        <f t="shared" si="27"/>
        <v>#REF!</v>
      </c>
    </row>
    <row r="1798" spans="1:5" x14ac:dyDescent="0.25">
      <c r="A1798" s="5">
        <v>1802</v>
      </c>
      <c r="B1798" s="5" t="s">
        <v>1819</v>
      </c>
      <c r="C1798" s="5" t="s">
        <v>14</v>
      </c>
      <c r="D1798" s="8">
        <v>905.8</v>
      </c>
      <c r="E1798" s="5" t="e">
        <f t="shared" si="27"/>
        <v>#REF!</v>
      </c>
    </row>
    <row r="1799" spans="1:5" x14ac:dyDescent="0.25">
      <c r="A1799" s="5">
        <v>40385</v>
      </c>
      <c r="B1799" s="5" t="s">
        <v>1820</v>
      </c>
      <c r="C1799" s="5" t="s">
        <v>14</v>
      </c>
      <c r="D1799" s="8">
        <v>48.8</v>
      </c>
      <c r="E1799" s="5" t="e">
        <f t="shared" si="27"/>
        <v>#REF!</v>
      </c>
    </row>
    <row r="1800" spans="1:5" x14ac:dyDescent="0.25">
      <c r="A1800" s="5">
        <v>40383</v>
      </c>
      <c r="B1800" s="5" t="s">
        <v>1821</v>
      </c>
      <c r="C1800" s="5" t="s">
        <v>14</v>
      </c>
      <c r="D1800" s="8">
        <v>33.409999999999997</v>
      </c>
      <c r="E1800" s="5" t="e">
        <f t="shared" si="27"/>
        <v>#REF!</v>
      </c>
    </row>
    <row r="1801" spans="1:5" x14ac:dyDescent="0.25">
      <c r="A1801" s="5">
        <v>40378</v>
      </c>
      <c r="B1801" s="5" t="s">
        <v>1822</v>
      </c>
      <c r="C1801" s="5" t="s">
        <v>14</v>
      </c>
      <c r="D1801" s="8">
        <v>11.55</v>
      </c>
      <c r="E1801" s="5" t="e">
        <f t="shared" ref="E1801:E1864" si="28">TRUNC(D1801-(D1801*$F$5),2)</f>
        <v>#REF!</v>
      </c>
    </row>
    <row r="1802" spans="1:5" x14ac:dyDescent="0.25">
      <c r="A1802" s="5">
        <v>40382</v>
      </c>
      <c r="B1802" s="5" t="s">
        <v>1823</v>
      </c>
      <c r="C1802" s="5" t="s">
        <v>14</v>
      </c>
      <c r="D1802" s="8">
        <v>21.86</v>
      </c>
      <c r="E1802" s="5" t="e">
        <f t="shared" si="28"/>
        <v>#REF!</v>
      </c>
    </row>
    <row r="1803" spans="1:5" x14ac:dyDescent="0.25">
      <c r="A1803" s="5">
        <v>40422</v>
      </c>
      <c r="B1803" s="5" t="s">
        <v>1824</v>
      </c>
      <c r="C1803" s="5" t="s">
        <v>14</v>
      </c>
      <c r="D1803" s="8">
        <v>148.91999999999999</v>
      </c>
      <c r="E1803" s="5" t="e">
        <f t="shared" si="28"/>
        <v>#REF!</v>
      </c>
    </row>
    <row r="1804" spans="1:5" x14ac:dyDescent="0.25">
      <c r="A1804" s="5">
        <v>40387</v>
      </c>
      <c r="B1804" s="5" t="s">
        <v>1825</v>
      </c>
      <c r="C1804" s="5" t="s">
        <v>14</v>
      </c>
      <c r="D1804" s="8">
        <v>75.819999999999993</v>
      </c>
      <c r="E1804" s="5" t="e">
        <f t="shared" si="28"/>
        <v>#REF!</v>
      </c>
    </row>
    <row r="1805" spans="1:5" x14ac:dyDescent="0.25">
      <c r="A1805" s="5">
        <v>40380</v>
      </c>
      <c r="B1805" s="5" t="s">
        <v>1826</v>
      </c>
      <c r="C1805" s="5" t="s">
        <v>14</v>
      </c>
      <c r="D1805" s="8">
        <v>15.4</v>
      </c>
      <c r="E1805" s="5" t="e">
        <f t="shared" si="28"/>
        <v>#REF!</v>
      </c>
    </row>
    <row r="1806" spans="1:5" x14ac:dyDescent="0.25">
      <c r="A1806" s="5">
        <v>40390</v>
      </c>
      <c r="B1806" s="5" t="s">
        <v>1827</v>
      </c>
      <c r="C1806" s="5" t="s">
        <v>14</v>
      </c>
      <c r="D1806" s="8">
        <v>313.64</v>
      </c>
      <c r="E1806" s="5" t="e">
        <f t="shared" si="28"/>
        <v>#REF!</v>
      </c>
    </row>
    <row r="1807" spans="1:5" x14ac:dyDescent="0.25">
      <c r="A1807" s="5">
        <v>40413</v>
      </c>
      <c r="B1807" s="5" t="s">
        <v>1828</v>
      </c>
      <c r="C1807" s="5" t="s">
        <v>14</v>
      </c>
      <c r="D1807" s="8">
        <v>16.739999999999998</v>
      </c>
      <c r="E1807" s="5" t="e">
        <f t="shared" si="28"/>
        <v>#REF!</v>
      </c>
    </row>
    <row r="1808" spans="1:5" x14ac:dyDescent="0.25">
      <c r="A1808" s="5">
        <v>40415</v>
      </c>
      <c r="B1808" s="5" t="s">
        <v>1829</v>
      </c>
      <c r="C1808" s="5" t="s">
        <v>14</v>
      </c>
      <c r="D1808" s="8">
        <v>23.85</v>
      </c>
      <c r="E1808" s="5" t="e">
        <f t="shared" si="28"/>
        <v>#REF!</v>
      </c>
    </row>
    <row r="1809" spans="1:5" x14ac:dyDescent="0.25">
      <c r="A1809" s="5">
        <v>40417</v>
      </c>
      <c r="B1809" s="5" t="s">
        <v>1830</v>
      </c>
      <c r="C1809" s="5" t="s">
        <v>14</v>
      </c>
      <c r="D1809" s="8">
        <v>28.14</v>
      </c>
      <c r="E1809" s="5" t="e">
        <f t="shared" si="28"/>
        <v>#REF!</v>
      </c>
    </row>
    <row r="1810" spans="1:5" x14ac:dyDescent="0.25">
      <c r="A1810" s="5">
        <v>39271</v>
      </c>
      <c r="B1810" s="5" t="s">
        <v>1831</v>
      </c>
      <c r="C1810" s="5" t="s">
        <v>14</v>
      </c>
      <c r="D1810" s="8">
        <v>1.1000000000000001</v>
      </c>
      <c r="E1810" s="5" t="e">
        <f t="shared" si="28"/>
        <v>#REF!</v>
      </c>
    </row>
    <row r="1811" spans="1:5" x14ac:dyDescent="0.25">
      <c r="A1811" s="5">
        <v>39273</v>
      </c>
      <c r="B1811" s="5" t="s">
        <v>1832</v>
      </c>
      <c r="C1811" s="5" t="s">
        <v>14</v>
      </c>
      <c r="D1811" s="8">
        <v>1.87</v>
      </c>
      <c r="E1811" s="5" t="e">
        <f t="shared" si="28"/>
        <v>#REF!</v>
      </c>
    </row>
    <row r="1812" spans="1:5" x14ac:dyDescent="0.25">
      <c r="A1812" s="5">
        <v>39272</v>
      </c>
      <c r="B1812" s="5" t="s">
        <v>1833</v>
      </c>
      <c r="C1812" s="5" t="s">
        <v>14</v>
      </c>
      <c r="D1812" s="8">
        <v>1.35</v>
      </c>
      <c r="E1812" s="5" t="e">
        <f t="shared" si="28"/>
        <v>#REF!</v>
      </c>
    </row>
    <row r="1813" spans="1:5" x14ac:dyDescent="0.25">
      <c r="A1813" s="5">
        <v>1875</v>
      </c>
      <c r="B1813" s="5" t="s">
        <v>1834</v>
      </c>
      <c r="C1813" s="5" t="s">
        <v>14</v>
      </c>
      <c r="D1813" s="8">
        <v>3</v>
      </c>
      <c r="E1813" s="5" t="e">
        <f t="shared" si="28"/>
        <v>#REF!</v>
      </c>
    </row>
    <row r="1814" spans="1:5" x14ac:dyDescent="0.25">
      <c r="A1814" s="5">
        <v>1874</v>
      </c>
      <c r="B1814" s="5" t="s">
        <v>1835</v>
      </c>
      <c r="C1814" s="5" t="s">
        <v>14</v>
      </c>
      <c r="D1814" s="8">
        <v>2.4700000000000002</v>
      </c>
      <c r="E1814" s="5" t="e">
        <f t="shared" si="28"/>
        <v>#REF!</v>
      </c>
    </row>
    <row r="1815" spans="1:5" x14ac:dyDescent="0.25">
      <c r="A1815" s="5">
        <v>1870</v>
      </c>
      <c r="B1815" s="5" t="s">
        <v>1836</v>
      </c>
      <c r="C1815" s="5" t="s">
        <v>14</v>
      </c>
      <c r="D1815" s="8">
        <v>1.43</v>
      </c>
      <c r="E1815" s="5" t="e">
        <f t="shared" si="28"/>
        <v>#REF!</v>
      </c>
    </row>
    <row r="1816" spans="1:5" x14ac:dyDescent="0.25">
      <c r="A1816" s="5">
        <v>1884</v>
      </c>
      <c r="B1816" s="5" t="s">
        <v>1837</v>
      </c>
      <c r="C1816" s="5" t="s">
        <v>14</v>
      </c>
      <c r="D1816" s="8">
        <v>2.19</v>
      </c>
      <c r="E1816" s="5" t="e">
        <f t="shared" si="28"/>
        <v>#REF!</v>
      </c>
    </row>
    <row r="1817" spans="1:5" x14ac:dyDescent="0.25">
      <c r="A1817" s="5">
        <v>1887</v>
      </c>
      <c r="B1817" s="5" t="s">
        <v>1838</v>
      </c>
      <c r="C1817" s="5" t="s">
        <v>14</v>
      </c>
      <c r="D1817" s="8">
        <v>12.43</v>
      </c>
      <c r="E1817" s="5" t="e">
        <f t="shared" si="28"/>
        <v>#REF!</v>
      </c>
    </row>
    <row r="1818" spans="1:5" x14ac:dyDescent="0.25">
      <c r="A1818" s="5">
        <v>1876</v>
      </c>
      <c r="B1818" s="5" t="s">
        <v>1839</v>
      </c>
      <c r="C1818" s="5" t="s">
        <v>14</v>
      </c>
      <c r="D1818" s="8">
        <v>4.87</v>
      </c>
      <c r="E1818" s="5" t="e">
        <f t="shared" si="28"/>
        <v>#REF!</v>
      </c>
    </row>
    <row r="1819" spans="1:5" x14ac:dyDescent="0.25">
      <c r="A1819" s="5">
        <v>1879</v>
      </c>
      <c r="B1819" s="5" t="s">
        <v>1840</v>
      </c>
      <c r="C1819" s="5" t="s">
        <v>14</v>
      </c>
      <c r="D1819" s="8">
        <v>1.45</v>
      </c>
      <c r="E1819" s="5" t="e">
        <f t="shared" si="28"/>
        <v>#REF!</v>
      </c>
    </row>
    <row r="1820" spans="1:5" x14ac:dyDescent="0.25">
      <c r="A1820" s="5">
        <v>1877</v>
      </c>
      <c r="B1820" s="5" t="s">
        <v>1841</v>
      </c>
      <c r="C1820" s="5" t="s">
        <v>14</v>
      </c>
      <c r="D1820" s="8">
        <v>12.45</v>
      </c>
      <c r="E1820" s="5" t="e">
        <f t="shared" si="28"/>
        <v>#REF!</v>
      </c>
    </row>
    <row r="1821" spans="1:5" x14ac:dyDescent="0.25">
      <c r="A1821" s="5">
        <v>1878</v>
      </c>
      <c r="B1821" s="5" t="s">
        <v>1842</v>
      </c>
      <c r="C1821" s="5" t="s">
        <v>14</v>
      </c>
      <c r="D1821" s="8">
        <v>25.01</v>
      </c>
      <c r="E1821" s="5" t="e">
        <f t="shared" si="28"/>
        <v>#REF!</v>
      </c>
    </row>
    <row r="1822" spans="1:5" x14ac:dyDescent="0.25">
      <c r="A1822" s="5">
        <v>2621</v>
      </c>
      <c r="B1822" s="5" t="s">
        <v>1843</v>
      </c>
      <c r="C1822" s="5" t="s">
        <v>14</v>
      </c>
      <c r="D1822" s="8">
        <v>86.55</v>
      </c>
      <c r="E1822" s="5" t="e">
        <f t="shared" si="28"/>
        <v>#REF!</v>
      </c>
    </row>
    <row r="1823" spans="1:5" x14ac:dyDescent="0.25">
      <c r="A1823" s="5">
        <v>2616</v>
      </c>
      <c r="B1823" s="5" t="s">
        <v>1844</v>
      </c>
      <c r="C1823" s="5" t="s">
        <v>14</v>
      </c>
      <c r="D1823" s="8">
        <v>2.4500000000000002</v>
      </c>
      <c r="E1823" s="5" t="e">
        <f t="shared" si="28"/>
        <v>#REF!</v>
      </c>
    </row>
    <row r="1824" spans="1:5" x14ac:dyDescent="0.25">
      <c r="A1824" s="5">
        <v>2633</v>
      </c>
      <c r="B1824" s="5" t="s">
        <v>1845</v>
      </c>
      <c r="C1824" s="5" t="s">
        <v>14</v>
      </c>
      <c r="D1824" s="8">
        <v>2.77</v>
      </c>
      <c r="E1824" s="5" t="e">
        <f t="shared" si="28"/>
        <v>#REF!</v>
      </c>
    </row>
    <row r="1825" spans="1:5" x14ac:dyDescent="0.25">
      <c r="A1825" s="5">
        <v>2617</v>
      </c>
      <c r="B1825" s="5" t="s">
        <v>1846</v>
      </c>
      <c r="C1825" s="5" t="s">
        <v>14</v>
      </c>
      <c r="D1825" s="8">
        <v>3.76</v>
      </c>
      <c r="E1825" s="5" t="e">
        <f t="shared" si="28"/>
        <v>#REF!</v>
      </c>
    </row>
    <row r="1826" spans="1:5" x14ac:dyDescent="0.25">
      <c r="A1826" s="5">
        <v>2618</v>
      </c>
      <c r="B1826" s="5" t="s">
        <v>1847</v>
      </c>
      <c r="C1826" s="5" t="s">
        <v>14</v>
      </c>
      <c r="D1826" s="8">
        <v>8.57</v>
      </c>
      <c r="E1826" s="5" t="e">
        <f t="shared" si="28"/>
        <v>#REF!</v>
      </c>
    </row>
    <row r="1827" spans="1:5" x14ac:dyDescent="0.25">
      <c r="A1827" s="5">
        <v>2632</v>
      </c>
      <c r="B1827" s="5" t="s">
        <v>1848</v>
      </c>
      <c r="C1827" s="5" t="s">
        <v>14</v>
      </c>
      <c r="D1827" s="8">
        <v>10.45</v>
      </c>
      <c r="E1827" s="5" t="e">
        <f t="shared" si="28"/>
        <v>#REF!</v>
      </c>
    </row>
    <row r="1828" spans="1:5" x14ac:dyDescent="0.25">
      <c r="A1828" s="5">
        <v>2631</v>
      </c>
      <c r="B1828" s="5" t="s">
        <v>1849</v>
      </c>
      <c r="C1828" s="5" t="s">
        <v>14</v>
      </c>
      <c r="D1828" s="8">
        <v>15.35</v>
      </c>
      <c r="E1828" s="5" t="e">
        <f t="shared" si="28"/>
        <v>#REF!</v>
      </c>
    </row>
    <row r="1829" spans="1:5" x14ac:dyDescent="0.25">
      <c r="A1829" s="5">
        <v>2619</v>
      </c>
      <c r="B1829" s="5" t="s">
        <v>1850</v>
      </c>
      <c r="C1829" s="5" t="s">
        <v>14</v>
      </c>
      <c r="D1829" s="8">
        <v>38.869999999999997</v>
      </c>
      <c r="E1829" s="5" t="e">
        <f t="shared" si="28"/>
        <v>#REF!</v>
      </c>
    </row>
    <row r="1830" spans="1:5" x14ac:dyDescent="0.25">
      <c r="A1830" s="5">
        <v>2620</v>
      </c>
      <c r="B1830" s="5" t="s">
        <v>1851</v>
      </c>
      <c r="C1830" s="5" t="s">
        <v>14</v>
      </c>
      <c r="D1830" s="8">
        <v>51.03</v>
      </c>
      <c r="E1830" s="5" t="e">
        <f t="shared" si="28"/>
        <v>#REF!</v>
      </c>
    </row>
    <row r="1831" spans="1:5" x14ac:dyDescent="0.25">
      <c r="A1831" s="5">
        <v>25968</v>
      </c>
      <c r="B1831" s="5" t="s">
        <v>1852</v>
      </c>
      <c r="C1831" s="5" t="s">
        <v>14</v>
      </c>
      <c r="D1831" s="8">
        <v>39.36</v>
      </c>
      <c r="E1831" s="5" t="e">
        <f t="shared" si="28"/>
        <v>#REF!</v>
      </c>
    </row>
    <row r="1832" spans="1:5" x14ac:dyDescent="0.25">
      <c r="A1832" s="5">
        <v>38369</v>
      </c>
      <c r="B1832" s="5" t="s">
        <v>1853</v>
      </c>
      <c r="C1832" s="5" t="s">
        <v>14</v>
      </c>
      <c r="D1832" s="8">
        <v>13.01</v>
      </c>
      <c r="E1832" s="5" t="e">
        <f t="shared" si="28"/>
        <v>#REF!</v>
      </c>
    </row>
    <row r="1833" spans="1:5" x14ac:dyDescent="0.25">
      <c r="A1833" s="5">
        <v>38370</v>
      </c>
      <c r="B1833" s="5" t="s">
        <v>1854</v>
      </c>
      <c r="C1833" s="5" t="s">
        <v>14</v>
      </c>
      <c r="D1833" s="8">
        <v>13.01</v>
      </c>
      <c r="E1833" s="5" t="e">
        <f t="shared" si="28"/>
        <v>#REF!</v>
      </c>
    </row>
    <row r="1834" spans="1:5" x14ac:dyDescent="0.25">
      <c r="A1834" s="5">
        <v>38372</v>
      </c>
      <c r="B1834" s="5" t="s">
        <v>1855</v>
      </c>
      <c r="C1834" s="5" t="s">
        <v>14</v>
      </c>
      <c r="D1834" s="8">
        <v>13.59</v>
      </c>
      <c r="E1834" s="5" t="e">
        <f t="shared" si="28"/>
        <v>#REF!</v>
      </c>
    </row>
    <row r="1835" spans="1:5" x14ac:dyDescent="0.25">
      <c r="A1835" s="5">
        <v>2357</v>
      </c>
      <c r="B1835" s="5" t="s">
        <v>1856</v>
      </c>
      <c r="C1835" s="5" t="s">
        <v>29</v>
      </c>
      <c r="D1835" s="8">
        <v>14.45</v>
      </c>
      <c r="E1835" s="5" t="e">
        <f t="shared" si="28"/>
        <v>#REF!</v>
      </c>
    </row>
    <row r="1836" spans="1:5" x14ac:dyDescent="0.25">
      <c r="A1836" s="5">
        <v>40806</v>
      </c>
      <c r="B1836" s="5" t="s">
        <v>1857</v>
      </c>
      <c r="C1836" s="5" t="s">
        <v>232</v>
      </c>
      <c r="D1836" s="9">
        <v>2537.38</v>
      </c>
      <c r="E1836" s="5" t="e">
        <f t="shared" si="28"/>
        <v>#REF!</v>
      </c>
    </row>
    <row r="1837" spans="1:5" x14ac:dyDescent="0.25">
      <c r="A1837" s="5">
        <v>2355</v>
      </c>
      <c r="B1837" s="5" t="s">
        <v>1858</v>
      </c>
      <c r="C1837" s="5" t="s">
        <v>29</v>
      </c>
      <c r="D1837" s="8">
        <v>34.96</v>
      </c>
      <c r="E1837" s="5" t="e">
        <f t="shared" si="28"/>
        <v>#REF!</v>
      </c>
    </row>
    <row r="1838" spans="1:5" x14ac:dyDescent="0.25">
      <c r="A1838" s="5">
        <v>40805</v>
      </c>
      <c r="B1838" s="5" t="s">
        <v>1859</v>
      </c>
      <c r="C1838" s="5" t="s">
        <v>232</v>
      </c>
      <c r="D1838" s="9">
        <v>6140.03</v>
      </c>
      <c r="E1838" s="5" t="e">
        <f t="shared" si="28"/>
        <v>#REF!</v>
      </c>
    </row>
    <row r="1839" spans="1:5" x14ac:dyDescent="0.25">
      <c r="A1839" s="5">
        <v>2358</v>
      </c>
      <c r="B1839" s="5" t="s">
        <v>1860</v>
      </c>
      <c r="C1839" s="5" t="s">
        <v>29</v>
      </c>
      <c r="D1839" s="8">
        <v>30.03</v>
      </c>
      <c r="E1839" s="5" t="e">
        <f t="shared" si="28"/>
        <v>#REF!</v>
      </c>
    </row>
    <row r="1840" spans="1:5" x14ac:dyDescent="0.25">
      <c r="A1840" s="5">
        <v>40807</v>
      </c>
      <c r="B1840" s="5" t="s">
        <v>1861</v>
      </c>
      <c r="C1840" s="5" t="s">
        <v>232</v>
      </c>
      <c r="D1840" s="9">
        <v>5272.35</v>
      </c>
      <c r="E1840" s="5" t="e">
        <f t="shared" si="28"/>
        <v>#REF!</v>
      </c>
    </row>
    <row r="1841" spans="1:5" x14ac:dyDescent="0.25">
      <c r="A1841" s="5">
        <v>2359</v>
      </c>
      <c r="B1841" s="5" t="s">
        <v>1862</v>
      </c>
      <c r="C1841" s="5" t="s">
        <v>29</v>
      </c>
      <c r="D1841" s="8">
        <v>25.05</v>
      </c>
      <c r="E1841" s="5" t="e">
        <f t="shared" si="28"/>
        <v>#REF!</v>
      </c>
    </row>
    <row r="1842" spans="1:5" x14ac:dyDescent="0.25">
      <c r="A1842" s="5">
        <v>40808</v>
      </c>
      <c r="B1842" s="5" t="s">
        <v>1863</v>
      </c>
      <c r="C1842" s="5" t="s">
        <v>232</v>
      </c>
      <c r="D1842" s="9">
        <v>4397.75</v>
      </c>
      <c r="E1842" s="5" t="e">
        <f t="shared" si="28"/>
        <v>#REF!</v>
      </c>
    </row>
    <row r="1843" spans="1:5" x14ac:dyDescent="0.25">
      <c r="A1843" s="5">
        <v>43144</v>
      </c>
      <c r="B1843" s="5" t="s">
        <v>1864</v>
      </c>
      <c r="C1843" s="5" t="s">
        <v>117</v>
      </c>
      <c r="D1843" s="8">
        <v>29.21</v>
      </c>
      <c r="E1843" s="5" t="e">
        <f t="shared" si="28"/>
        <v>#REF!</v>
      </c>
    </row>
    <row r="1844" spans="1:5" x14ac:dyDescent="0.25">
      <c r="A1844" s="5">
        <v>39397</v>
      </c>
      <c r="B1844" s="5" t="s">
        <v>1865</v>
      </c>
      <c r="C1844" s="5" t="s">
        <v>60</v>
      </c>
      <c r="D1844" s="8">
        <v>13.31</v>
      </c>
      <c r="E1844" s="5" t="e">
        <f t="shared" si="28"/>
        <v>#REF!</v>
      </c>
    </row>
    <row r="1845" spans="1:5" x14ac:dyDescent="0.25">
      <c r="A1845" s="5">
        <v>2692</v>
      </c>
      <c r="B1845" s="5" t="s">
        <v>1866</v>
      </c>
      <c r="C1845" s="5" t="s">
        <v>60</v>
      </c>
      <c r="D1845" s="8">
        <v>5.37</v>
      </c>
      <c r="E1845" s="5" t="e">
        <f t="shared" si="28"/>
        <v>#REF!</v>
      </c>
    </row>
    <row r="1846" spans="1:5" x14ac:dyDescent="0.25">
      <c r="A1846" s="5">
        <v>6</v>
      </c>
      <c r="B1846" s="5" t="s">
        <v>1867</v>
      </c>
      <c r="C1846" s="5" t="s">
        <v>60</v>
      </c>
      <c r="D1846" s="8">
        <v>3.58</v>
      </c>
      <c r="E1846" s="5" t="e">
        <f t="shared" si="28"/>
        <v>#REF!</v>
      </c>
    </row>
    <row r="1847" spans="1:5" x14ac:dyDescent="0.25">
      <c r="A1847" s="5">
        <v>5330</v>
      </c>
      <c r="B1847" s="5" t="s">
        <v>1868</v>
      </c>
      <c r="C1847" s="5" t="s">
        <v>60</v>
      </c>
      <c r="D1847" s="8">
        <v>37.56</v>
      </c>
      <c r="E1847" s="5" t="e">
        <f t="shared" si="28"/>
        <v>#REF!</v>
      </c>
    </row>
    <row r="1848" spans="1:5" x14ac:dyDescent="0.25">
      <c r="A1848" s="5">
        <v>26017</v>
      </c>
      <c r="B1848" s="5" t="s">
        <v>1869</v>
      </c>
      <c r="C1848" s="5" t="s">
        <v>14</v>
      </c>
      <c r="D1848" s="8">
        <v>26.59</v>
      </c>
      <c r="E1848" s="5" t="e">
        <f t="shared" si="28"/>
        <v>#REF!</v>
      </c>
    </row>
    <row r="1849" spans="1:5" x14ac:dyDescent="0.25">
      <c r="A1849" s="5">
        <v>25931</v>
      </c>
      <c r="B1849" s="5" t="s">
        <v>1870</v>
      </c>
      <c r="C1849" s="5" t="s">
        <v>14</v>
      </c>
      <c r="D1849" s="8">
        <v>84.53</v>
      </c>
      <c r="E1849" s="5" t="e">
        <f t="shared" si="28"/>
        <v>#REF!</v>
      </c>
    </row>
    <row r="1850" spans="1:5" x14ac:dyDescent="0.25">
      <c r="A1850" s="5">
        <v>38140</v>
      </c>
      <c r="B1850" s="5" t="s">
        <v>1871</v>
      </c>
      <c r="C1850" s="5" t="s">
        <v>14</v>
      </c>
      <c r="D1850" s="8">
        <v>20.5</v>
      </c>
      <c r="E1850" s="5" t="e">
        <f t="shared" si="28"/>
        <v>#REF!</v>
      </c>
    </row>
    <row r="1851" spans="1:5" x14ac:dyDescent="0.25">
      <c r="A1851" s="5">
        <v>13887</v>
      </c>
      <c r="B1851" s="5" t="s">
        <v>1872</v>
      </c>
      <c r="C1851" s="5" t="s">
        <v>14</v>
      </c>
      <c r="D1851" s="8">
        <v>485.35</v>
      </c>
      <c r="E1851" s="5" t="e">
        <f t="shared" si="28"/>
        <v>#REF!</v>
      </c>
    </row>
    <row r="1852" spans="1:5" x14ac:dyDescent="0.25">
      <c r="A1852" s="5">
        <v>26018</v>
      </c>
      <c r="B1852" s="5" t="s">
        <v>1873</v>
      </c>
      <c r="C1852" s="5" t="s">
        <v>14</v>
      </c>
      <c r="D1852" s="8">
        <v>21.6</v>
      </c>
      <c r="E1852" s="5" t="e">
        <f t="shared" si="28"/>
        <v>#REF!</v>
      </c>
    </row>
    <row r="1853" spans="1:5" x14ac:dyDescent="0.25">
      <c r="A1853" s="5">
        <v>26019</v>
      </c>
      <c r="B1853" s="5" t="s">
        <v>1874</v>
      </c>
      <c r="C1853" s="5" t="s">
        <v>14</v>
      </c>
      <c r="D1853" s="8">
        <v>20.399999999999999</v>
      </c>
      <c r="E1853" s="5" t="e">
        <f t="shared" si="28"/>
        <v>#REF!</v>
      </c>
    </row>
    <row r="1854" spans="1:5" x14ac:dyDescent="0.25">
      <c r="A1854" s="5">
        <v>26020</v>
      </c>
      <c r="B1854" s="5" t="s">
        <v>1875</v>
      </c>
      <c r="C1854" s="5" t="s">
        <v>14</v>
      </c>
      <c r="D1854" s="8">
        <v>5.31</v>
      </c>
      <c r="E1854" s="5" t="e">
        <f t="shared" si="28"/>
        <v>#REF!</v>
      </c>
    </row>
    <row r="1855" spans="1:5" x14ac:dyDescent="0.25">
      <c r="A1855" s="5">
        <v>34544</v>
      </c>
      <c r="B1855" s="5" t="s">
        <v>1876</v>
      </c>
      <c r="C1855" s="5" t="s">
        <v>14</v>
      </c>
      <c r="D1855" s="9">
        <v>1177.01</v>
      </c>
      <c r="E1855" s="5" t="e">
        <f t="shared" si="28"/>
        <v>#REF!</v>
      </c>
    </row>
    <row r="1856" spans="1:5" x14ac:dyDescent="0.25">
      <c r="A1856" s="5">
        <v>34729</v>
      </c>
      <c r="B1856" s="5" t="s">
        <v>1877</v>
      </c>
      <c r="C1856" s="5" t="s">
        <v>14</v>
      </c>
      <c r="D1856" s="8">
        <v>925.9</v>
      </c>
      <c r="E1856" s="5" t="e">
        <f t="shared" si="28"/>
        <v>#REF!</v>
      </c>
    </row>
    <row r="1857" spans="1:5" x14ac:dyDescent="0.25">
      <c r="A1857" s="5">
        <v>34734</v>
      </c>
      <c r="B1857" s="5" t="s">
        <v>1878</v>
      </c>
      <c r="C1857" s="5" t="s">
        <v>14</v>
      </c>
      <c r="D1857" s="9">
        <v>1433.59</v>
      </c>
      <c r="E1857" s="5" t="e">
        <f t="shared" si="28"/>
        <v>#REF!</v>
      </c>
    </row>
    <row r="1858" spans="1:5" x14ac:dyDescent="0.25">
      <c r="A1858" s="5">
        <v>34738</v>
      </c>
      <c r="B1858" s="5" t="s">
        <v>1879</v>
      </c>
      <c r="C1858" s="5" t="s">
        <v>14</v>
      </c>
      <c r="D1858" s="9">
        <v>3349.32</v>
      </c>
      <c r="E1858" s="5" t="e">
        <f t="shared" si="28"/>
        <v>#REF!</v>
      </c>
    </row>
    <row r="1859" spans="1:5" x14ac:dyDescent="0.25">
      <c r="A1859" s="5">
        <v>2391</v>
      </c>
      <c r="B1859" s="5" t="s">
        <v>1880</v>
      </c>
      <c r="C1859" s="5" t="s">
        <v>14</v>
      </c>
      <c r="D1859" s="8">
        <v>272.41000000000003</v>
      </c>
      <c r="E1859" s="5" t="e">
        <f t="shared" si="28"/>
        <v>#REF!</v>
      </c>
    </row>
    <row r="1860" spans="1:5" x14ac:dyDescent="0.25">
      <c r="A1860" s="5">
        <v>2374</v>
      </c>
      <c r="B1860" s="5" t="s">
        <v>1881</v>
      </c>
      <c r="C1860" s="5" t="s">
        <v>14</v>
      </c>
      <c r="D1860" s="8">
        <v>309.04000000000002</v>
      </c>
      <c r="E1860" s="5" t="e">
        <f t="shared" si="28"/>
        <v>#REF!</v>
      </c>
    </row>
    <row r="1861" spans="1:5" x14ac:dyDescent="0.25">
      <c r="A1861" s="5">
        <v>2377</v>
      </c>
      <c r="B1861" s="5" t="s">
        <v>1882</v>
      </c>
      <c r="C1861" s="5" t="s">
        <v>14</v>
      </c>
      <c r="D1861" s="8">
        <v>433.71</v>
      </c>
      <c r="E1861" s="5" t="e">
        <f t="shared" si="28"/>
        <v>#REF!</v>
      </c>
    </row>
    <row r="1862" spans="1:5" x14ac:dyDescent="0.25">
      <c r="A1862" s="5">
        <v>2393</v>
      </c>
      <c r="B1862" s="5" t="s">
        <v>1883</v>
      </c>
      <c r="C1862" s="5" t="s">
        <v>14</v>
      </c>
      <c r="D1862" s="8">
        <v>726.3</v>
      </c>
      <c r="E1862" s="5" t="e">
        <f t="shared" si="28"/>
        <v>#REF!</v>
      </c>
    </row>
    <row r="1863" spans="1:5" x14ac:dyDescent="0.25">
      <c r="A1863" s="5">
        <v>34705</v>
      </c>
      <c r="B1863" s="5" t="s">
        <v>1884</v>
      </c>
      <c r="C1863" s="5" t="s">
        <v>14</v>
      </c>
      <c r="D1863" s="8">
        <v>635.25</v>
      </c>
      <c r="E1863" s="5" t="e">
        <f t="shared" si="28"/>
        <v>#REF!</v>
      </c>
    </row>
    <row r="1864" spans="1:5" x14ac:dyDescent="0.25">
      <c r="A1864" s="5">
        <v>34707</v>
      </c>
      <c r="B1864" s="5" t="s">
        <v>1885</v>
      </c>
      <c r="C1864" s="5" t="s">
        <v>14</v>
      </c>
      <c r="D1864" s="9">
        <v>1177.1300000000001</v>
      </c>
      <c r="E1864" s="5" t="e">
        <f t="shared" si="28"/>
        <v>#REF!</v>
      </c>
    </row>
    <row r="1865" spans="1:5" x14ac:dyDescent="0.25">
      <c r="A1865" s="5">
        <v>2378</v>
      </c>
      <c r="B1865" s="5" t="s">
        <v>1886</v>
      </c>
      <c r="C1865" s="5" t="s">
        <v>14</v>
      </c>
      <c r="D1865" s="8">
        <v>997.67</v>
      </c>
      <c r="E1865" s="5" t="e">
        <f t="shared" ref="E1865:E1928" si="29">TRUNC(D1865-(D1865*$F$5),2)</f>
        <v>#REF!</v>
      </c>
    </row>
    <row r="1866" spans="1:5" x14ac:dyDescent="0.25">
      <c r="A1866" s="5">
        <v>2379</v>
      </c>
      <c r="B1866" s="5" t="s">
        <v>1887</v>
      </c>
      <c r="C1866" s="5" t="s">
        <v>14</v>
      </c>
      <c r="D1866" s="8">
        <v>997.67</v>
      </c>
      <c r="E1866" s="5" t="e">
        <f t="shared" si="29"/>
        <v>#REF!</v>
      </c>
    </row>
    <row r="1867" spans="1:5" x14ac:dyDescent="0.25">
      <c r="A1867" s="5">
        <v>2376</v>
      </c>
      <c r="B1867" s="5" t="s">
        <v>1888</v>
      </c>
      <c r="C1867" s="5" t="s">
        <v>14</v>
      </c>
      <c r="D1867" s="9">
        <v>1643.15</v>
      </c>
      <c r="E1867" s="5" t="e">
        <f t="shared" si="29"/>
        <v>#REF!</v>
      </c>
    </row>
    <row r="1868" spans="1:5" x14ac:dyDescent="0.25">
      <c r="A1868" s="5">
        <v>2394</v>
      </c>
      <c r="B1868" s="5" t="s">
        <v>1889</v>
      </c>
      <c r="C1868" s="5" t="s">
        <v>14</v>
      </c>
      <c r="D1868" s="9">
        <v>3512.76</v>
      </c>
      <c r="E1868" s="5" t="e">
        <f t="shared" si="29"/>
        <v>#REF!</v>
      </c>
    </row>
    <row r="1869" spans="1:5" x14ac:dyDescent="0.25">
      <c r="A1869" s="5">
        <v>34686</v>
      </c>
      <c r="B1869" s="5" t="s">
        <v>1890</v>
      </c>
      <c r="C1869" s="5" t="s">
        <v>14</v>
      </c>
      <c r="D1869" s="8">
        <v>10.54</v>
      </c>
      <c r="E1869" s="5" t="e">
        <f t="shared" si="29"/>
        <v>#REF!</v>
      </c>
    </row>
    <row r="1870" spans="1:5" x14ac:dyDescent="0.25">
      <c r="A1870" s="5">
        <v>34616</v>
      </c>
      <c r="B1870" s="5" t="s">
        <v>1891</v>
      </c>
      <c r="C1870" s="5" t="s">
        <v>14</v>
      </c>
      <c r="D1870" s="8">
        <v>40.76</v>
      </c>
      <c r="E1870" s="5" t="e">
        <f t="shared" si="29"/>
        <v>#REF!</v>
      </c>
    </row>
    <row r="1871" spans="1:5" x14ac:dyDescent="0.25">
      <c r="A1871" s="5">
        <v>34623</v>
      </c>
      <c r="B1871" s="5" t="s">
        <v>1892</v>
      </c>
      <c r="C1871" s="5" t="s">
        <v>14</v>
      </c>
      <c r="D1871" s="8">
        <v>40.130000000000003</v>
      </c>
      <c r="E1871" s="5" t="e">
        <f t="shared" si="29"/>
        <v>#REF!</v>
      </c>
    </row>
    <row r="1872" spans="1:5" x14ac:dyDescent="0.25">
      <c r="A1872" s="5">
        <v>34628</v>
      </c>
      <c r="B1872" s="5" t="s">
        <v>1893</v>
      </c>
      <c r="C1872" s="5" t="s">
        <v>14</v>
      </c>
      <c r="D1872" s="8">
        <v>57.49</v>
      </c>
      <c r="E1872" s="5" t="e">
        <f t="shared" si="29"/>
        <v>#REF!</v>
      </c>
    </row>
    <row r="1873" spans="1:5" x14ac:dyDescent="0.25">
      <c r="A1873" s="5">
        <v>34653</v>
      </c>
      <c r="B1873" s="5" t="s">
        <v>1894</v>
      </c>
      <c r="C1873" s="5" t="s">
        <v>14</v>
      </c>
      <c r="D1873" s="8">
        <v>7.11</v>
      </c>
      <c r="E1873" s="5" t="e">
        <f t="shared" si="29"/>
        <v>#REF!</v>
      </c>
    </row>
    <row r="1874" spans="1:5" x14ac:dyDescent="0.25">
      <c r="A1874" s="5">
        <v>34688</v>
      </c>
      <c r="B1874" s="5" t="s">
        <v>1895</v>
      </c>
      <c r="C1874" s="5" t="s">
        <v>14</v>
      </c>
      <c r="D1874" s="8">
        <v>12.88</v>
      </c>
      <c r="E1874" s="5" t="e">
        <f t="shared" si="29"/>
        <v>#REF!</v>
      </c>
    </row>
    <row r="1875" spans="1:5" x14ac:dyDescent="0.25">
      <c r="A1875" s="5">
        <v>34709</v>
      </c>
      <c r="B1875" s="5" t="s">
        <v>1896</v>
      </c>
      <c r="C1875" s="5" t="s">
        <v>14</v>
      </c>
      <c r="D1875" s="8">
        <v>49.94</v>
      </c>
      <c r="E1875" s="5" t="e">
        <f t="shared" si="29"/>
        <v>#REF!</v>
      </c>
    </row>
    <row r="1876" spans="1:5" x14ac:dyDescent="0.25">
      <c r="A1876" s="5">
        <v>34714</v>
      </c>
      <c r="B1876" s="5" t="s">
        <v>1897</v>
      </c>
      <c r="C1876" s="5" t="s">
        <v>14</v>
      </c>
      <c r="D1876" s="8">
        <v>59.65</v>
      </c>
      <c r="E1876" s="5" t="e">
        <f t="shared" si="29"/>
        <v>#REF!</v>
      </c>
    </row>
    <row r="1877" spans="1:5" x14ac:dyDescent="0.25">
      <c r="A1877" s="5">
        <v>2388</v>
      </c>
      <c r="B1877" s="5" t="s">
        <v>1898</v>
      </c>
      <c r="C1877" s="5" t="s">
        <v>14</v>
      </c>
      <c r="D1877" s="8">
        <v>49.56</v>
      </c>
      <c r="E1877" s="5" t="e">
        <f t="shared" si="29"/>
        <v>#REF!</v>
      </c>
    </row>
    <row r="1878" spans="1:5" x14ac:dyDescent="0.25">
      <c r="A1878" s="5">
        <v>34606</v>
      </c>
      <c r="B1878" s="5" t="s">
        <v>1899</v>
      </c>
      <c r="C1878" s="5" t="s">
        <v>14</v>
      </c>
      <c r="D1878" s="8">
        <v>76.03</v>
      </c>
      <c r="E1878" s="5" t="e">
        <f t="shared" si="29"/>
        <v>#REF!</v>
      </c>
    </row>
    <row r="1879" spans="1:5" x14ac:dyDescent="0.25">
      <c r="A1879" s="5">
        <v>34689</v>
      </c>
      <c r="B1879" s="5" t="s">
        <v>1900</v>
      </c>
      <c r="C1879" s="5" t="s">
        <v>14</v>
      </c>
      <c r="D1879" s="8">
        <v>24.2</v>
      </c>
      <c r="E1879" s="5" t="e">
        <f t="shared" si="29"/>
        <v>#REF!</v>
      </c>
    </row>
    <row r="1880" spans="1:5" x14ac:dyDescent="0.25">
      <c r="A1880" s="5">
        <v>2370</v>
      </c>
      <c r="B1880" s="5" t="s">
        <v>1901</v>
      </c>
      <c r="C1880" s="5" t="s">
        <v>14</v>
      </c>
      <c r="D1880" s="8">
        <v>9.2100000000000009</v>
      </c>
      <c r="E1880" s="5" t="e">
        <f t="shared" si="29"/>
        <v>#REF!</v>
      </c>
    </row>
    <row r="1881" spans="1:5" x14ac:dyDescent="0.25">
      <c r="A1881" s="5">
        <v>2386</v>
      </c>
      <c r="B1881" s="5" t="s">
        <v>1902</v>
      </c>
      <c r="C1881" s="5" t="s">
        <v>14</v>
      </c>
      <c r="D1881" s="8">
        <v>15.45</v>
      </c>
      <c r="E1881" s="5" t="e">
        <f t="shared" si="29"/>
        <v>#REF!</v>
      </c>
    </row>
    <row r="1882" spans="1:5" x14ac:dyDescent="0.25">
      <c r="A1882" s="5">
        <v>2392</v>
      </c>
      <c r="B1882" s="5" t="s">
        <v>1903</v>
      </c>
      <c r="C1882" s="5" t="s">
        <v>14</v>
      </c>
      <c r="D1882" s="8">
        <v>61.82</v>
      </c>
      <c r="E1882" s="5" t="e">
        <f t="shared" si="29"/>
        <v>#REF!</v>
      </c>
    </row>
    <row r="1883" spans="1:5" x14ac:dyDescent="0.25">
      <c r="A1883" s="5">
        <v>2373</v>
      </c>
      <c r="B1883" s="5" t="s">
        <v>1904</v>
      </c>
      <c r="C1883" s="5" t="s">
        <v>14</v>
      </c>
      <c r="D1883" s="8">
        <v>87.1</v>
      </c>
      <c r="E1883" s="5" t="e">
        <f t="shared" si="29"/>
        <v>#REF!</v>
      </c>
    </row>
    <row r="1884" spans="1:5" x14ac:dyDescent="0.25">
      <c r="A1884" s="5">
        <v>39465</v>
      </c>
      <c r="B1884" s="5" t="s">
        <v>1905</v>
      </c>
      <c r="C1884" s="5" t="s">
        <v>14</v>
      </c>
      <c r="D1884" s="8">
        <v>53.21</v>
      </c>
      <c r="E1884" s="5" t="e">
        <f t="shared" si="29"/>
        <v>#REF!</v>
      </c>
    </row>
    <row r="1885" spans="1:5" x14ac:dyDescent="0.25">
      <c r="A1885" s="5">
        <v>39466</v>
      </c>
      <c r="B1885" s="5" t="s">
        <v>1906</v>
      </c>
      <c r="C1885" s="5" t="s">
        <v>14</v>
      </c>
      <c r="D1885" s="8">
        <v>59.86</v>
      </c>
      <c r="E1885" s="5" t="e">
        <f t="shared" si="29"/>
        <v>#REF!</v>
      </c>
    </row>
    <row r="1886" spans="1:5" x14ac:dyDescent="0.25">
      <c r="A1886" s="5">
        <v>39467</v>
      </c>
      <c r="B1886" s="5" t="s">
        <v>1907</v>
      </c>
      <c r="C1886" s="5" t="s">
        <v>14</v>
      </c>
      <c r="D1886" s="8">
        <v>76.569999999999993</v>
      </c>
      <c r="E1886" s="5" t="e">
        <f t="shared" si="29"/>
        <v>#REF!</v>
      </c>
    </row>
    <row r="1887" spans="1:5" x14ac:dyDescent="0.25">
      <c r="A1887" s="5">
        <v>39468</v>
      </c>
      <c r="B1887" s="5" t="s">
        <v>1908</v>
      </c>
      <c r="C1887" s="5" t="s">
        <v>14</v>
      </c>
      <c r="D1887" s="8">
        <v>136.1</v>
      </c>
      <c r="E1887" s="5" t="e">
        <f t="shared" si="29"/>
        <v>#REF!</v>
      </c>
    </row>
    <row r="1888" spans="1:5" x14ac:dyDescent="0.25">
      <c r="A1888" s="5">
        <v>39469</v>
      </c>
      <c r="B1888" s="5" t="s">
        <v>1909</v>
      </c>
      <c r="C1888" s="5" t="s">
        <v>14</v>
      </c>
      <c r="D1888" s="8">
        <v>55.44</v>
      </c>
      <c r="E1888" s="5" t="e">
        <f t="shared" si="29"/>
        <v>#REF!</v>
      </c>
    </row>
    <row r="1889" spans="1:5" x14ac:dyDescent="0.25">
      <c r="A1889" s="5">
        <v>39470</v>
      </c>
      <c r="B1889" s="5" t="s">
        <v>1910</v>
      </c>
      <c r="C1889" s="5" t="s">
        <v>14</v>
      </c>
      <c r="D1889" s="8">
        <v>68.12</v>
      </c>
      <c r="E1889" s="5" t="e">
        <f t="shared" si="29"/>
        <v>#REF!</v>
      </c>
    </row>
    <row r="1890" spans="1:5" x14ac:dyDescent="0.25">
      <c r="A1890" s="5">
        <v>39471</v>
      </c>
      <c r="B1890" s="5" t="s">
        <v>1911</v>
      </c>
      <c r="C1890" s="5" t="s">
        <v>14</v>
      </c>
      <c r="D1890" s="8">
        <v>81.86</v>
      </c>
      <c r="E1890" s="5" t="e">
        <f t="shared" si="29"/>
        <v>#REF!</v>
      </c>
    </row>
    <row r="1891" spans="1:5" x14ac:dyDescent="0.25">
      <c r="A1891" s="5">
        <v>39472</v>
      </c>
      <c r="B1891" s="5" t="s">
        <v>1912</v>
      </c>
      <c r="C1891" s="5" t="s">
        <v>14</v>
      </c>
      <c r="D1891" s="8">
        <v>142.24</v>
      </c>
      <c r="E1891" s="5" t="e">
        <f t="shared" si="29"/>
        <v>#REF!</v>
      </c>
    </row>
    <row r="1892" spans="1:5" x14ac:dyDescent="0.25">
      <c r="A1892" s="5">
        <v>39473</v>
      </c>
      <c r="B1892" s="5" t="s">
        <v>1913</v>
      </c>
      <c r="C1892" s="5" t="s">
        <v>14</v>
      </c>
      <c r="D1892" s="8">
        <v>91.89</v>
      </c>
      <c r="E1892" s="5" t="e">
        <f t="shared" si="29"/>
        <v>#REF!</v>
      </c>
    </row>
    <row r="1893" spans="1:5" x14ac:dyDescent="0.25">
      <c r="A1893" s="5">
        <v>39474</v>
      </c>
      <c r="B1893" s="5" t="s">
        <v>1914</v>
      </c>
      <c r="C1893" s="5" t="s">
        <v>14</v>
      </c>
      <c r="D1893" s="8">
        <v>97.95</v>
      </c>
      <c r="E1893" s="5" t="e">
        <f t="shared" si="29"/>
        <v>#REF!</v>
      </c>
    </row>
    <row r="1894" spans="1:5" x14ac:dyDescent="0.25">
      <c r="A1894" s="5">
        <v>39475</v>
      </c>
      <c r="B1894" s="5" t="s">
        <v>1915</v>
      </c>
      <c r="C1894" s="5" t="s">
        <v>14</v>
      </c>
      <c r="D1894" s="8">
        <v>111.14</v>
      </c>
      <c r="E1894" s="5" t="e">
        <f t="shared" si="29"/>
        <v>#REF!</v>
      </c>
    </row>
    <row r="1895" spans="1:5" x14ac:dyDescent="0.25">
      <c r="A1895" s="5">
        <v>39476</v>
      </c>
      <c r="B1895" s="5" t="s">
        <v>1916</v>
      </c>
      <c r="C1895" s="5" t="s">
        <v>14</v>
      </c>
      <c r="D1895" s="8">
        <v>209.22</v>
      </c>
      <c r="E1895" s="5" t="e">
        <f t="shared" si="29"/>
        <v>#REF!</v>
      </c>
    </row>
    <row r="1896" spans="1:5" x14ac:dyDescent="0.25">
      <c r="A1896" s="5">
        <v>39477</v>
      </c>
      <c r="B1896" s="5" t="s">
        <v>1917</v>
      </c>
      <c r="C1896" s="5" t="s">
        <v>14</v>
      </c>
      <c r="D1896" s="8">
        <v>102.51</v>
      </c>
      <c r="E1896" s="5" t="e">
        <f t="shared" si="29"/>
        <v>#REF!</v>
      </c>
    </row>
    <row r="1897" spans="1:5" x14ac:dyDescent="0.25">
      <c r="A1897" s="5">
        <v>39478</v>
      </c>
      <c r="B1897" s="5" t="s">
        <v>1918</v>
      </c>
      <c r="C1897" s="5" t="s">
        <v>14</v>
      </c>
      <c r="D1897" s="8">
        <v>105.68</v>
      </c>
      <c r="E1897" s="5" t="e">
        <f t="shared" si="29"/>
        <v>#REF!</v>
      </c>
    </row>
    <row r="1898" spans="1:5" x14ac:dyDescent="0.25">
      <c r="A1898" s="5">
        <v>39479</v>
      </c>
      <c r="B1898" s="5" t="s">
        <v>1919</v>
      </c>
      <c r="C1898" s="5" t="s">
        <v>14</v>
      </c>
      <c r="D1898" s="8">
        <v>124.51</v>
      </c>
      <c r="E1898" s="5" t="e">
        <f t="shared" si="29"/>
        <v>#REF!</v>
      </c>
    </row>
    <row r="1899" spans="1:5" x14ac:dyDescent="0.25">
      <c r="A1899" s="5">
        <v>39480</v>
      </c>
      <c r="B1899" s="5" t="s">
        <v>1920</v>
      </c>
      <c r="C1899" s="5" t="s">
        <v>14</v>
      </c>
      <c r="D1899" s="8">
        <v>256.93</v>
      </c>
      <c r="E1899" s="5" t="e">
        <f t="shared" si="29"/>
        <v>#REF!</v>
      </c>
    </row>
    <row r="1900" spans="1:5" x14ac:dyDescent="0.25">
      <c r="A1900" s="5">
        <v>39459</v>
      </c>
      <c r="B1900" s="5" t="s">
        <v>1921</v>
      </c>
      <c r="C1900" s="5" t="s">
        <v>14</v>
      </c>
      <c r="D1900" s="8">
        <v>218.07</v>
      </c>
      <c r="E1900" s="5" t="e">
        <f t="shared" si="29"/>
        <v>#REF!</v>
      </c>
    </row>
    <row r="1901" spans="1:5" x14ac:dyDescent="0.25">
      <c r="A1901" s="5">
        <v>39445</v>
      </c>
      <c r="B1901" s="5" t="s">
        <v>1922</v>
      </c>
      <c r="C1901" s="5" t="s">
        <v>14</v>
      </c>
      <c r="D1901" s="8">
        <v>109.49</v>
      </c>
      <c r="E1901" s="5" t="e">
        <f t="shared" si="29"/>
        <v>#REF!</v>
      </c>
    </row>
    <row r="1902" spans="1:5" x14ac:dyDescent="0.25">
      <c r="A1902" s="5">
        <v>39446</v>
      </c>
      <c r="B1902" s="5" t="s">
        <v>1923</v>
      </c>
      <c r="C1902" s="5" t="s">
        <v>14</v>
      </c>
      <c r="D1902" s="8">
        <v>111.44</v>
      </c>
      <c r="E1902" s="5" t="e">
        <f t="shared" si="29"/>
        <v>#REF!</v>
      </c>
    </row>
    <row r="1903" spans="1:5" x14ac:dyDescent="0.25">
      <c r="A1903" s="5">
        <v>39447</v>
      </c>
      <c r="B1903" s="5" t="s">
        <v>1924</v>
      </c>
      <c r="C1903" s="5" t="s">
        <v>14</v>
      </c>
      <c r="D1903" s="8">
        <v>119.17</v>
      </c>
      <c r="E1903" s="5" t="e">
        <f t="shared" si="29"/>
        <v>#REF!</v>
      </c>
    </row>
    <row r="1904" spans="1:5" x14ac:dyDescent="0.25">
      <c r="A1904" s="5">
        <v>39448</v>
      </c>
      <c r="B1904" s="5" t="s">
        <v>1925</v>
      </c>
      <c r="C1904" s="5" t="s">
        <v>14</v>
      </c>
      <c r="D1904" s="8">
        <v>203.21</v>
      </c>
      <c r="E1904" s="5" t="e">
        <f t="shared" si="29"/>
        <v>#REF!</v>
      </c>
    </row>
    <row r="1905" spans="1:5" x14ac:dyDescent="0.25">
      <c r="A1905" s="5">
        <v>39450</v>
      </c>
      <c r="B1905" s="5" t="s">
        <v>1926</v>
      </c>
      <c r="C1905" s="5" t="s">
        <v>14</v>
      </c>
      <c r="D1905" s="8">
        <v>123.98</v>
      </c>
      <c r="E1905" s="5" t="e">
        <f t="shared" si="29"/>
        <v>#REF!</v>
      </c>
    </row>
    <row r="1906" spans="1:5" x14ac:dyDescent="0.25">
      <c r="A1906" s="5">
        <v>39451</v>
      </c>
      <c r="B1906" s="5" t="s">
        <v>1927</v>
      </c>
      <c r="C1906" s="5" t="s">
        <v>14</v>
      </c>
      <c r="D1906" s="8">
        <v>135.22999999999999</v>
      </c>
      <c r="E1906" s="5" t="e">
        <f t="shared" si="29"/>
        <v>#REF!</v>
      </c>
    </row>
    <row r="1907" spans="1:5" x14ac:dyDescent="0.25">
      <c r="A1907" s="5">
        <v>39452</v>
      </c>
      <c r="B1907" s="5" t="s">
        <v>1928</v>
      </c>
      <c r="C1907" s="5" t="s">
        <v>14</v>
      </c>
      <c r="D1907" s="8">
        <v>136.04</v>
      </c>
      <c r="E1907" s="5" t="e">
        <f t="shared" si="29"/>
        <v>#REF!</v>
      </c>
    </row>
    <row r="1908" spans="1:5" x14ac:dyDescent="0.25">
      <c r="A1908" s="5">
        <v>39523</v>
      </c>
      <c r="B1908" s="5" t="s">
        <v>1929</v>
      </c>
      <c r="C1908" s="5" t="s">
        <v>14</v>
      </c>
      <c r="D1908" s="8">
        <v>227.66</v>
      </c>
      <c r="E1908" s="5" t="e">
        <f t="shared" si="29"/>
        <v>#REF!</v>
      </c>
    </row>
    <row r="1909" spans="1:5" x14ac:dyDescent="0.25">
      <c r="A1909" s="5">
        <v>39449</v>
      </c>
      <c r="B1909" s="5" t="s">
        <v>1930</v>
      </c>
      <c r="C1909" s="5" t="s">
        <v>14</v>
      </c>
      <c r="D1909" s="8">
        <v>252.11</v>
      </c>
      <c r="E1909" s="5" t="e">
        <f t="shared" si="29"/>
        <v>#REF!</v>
      </c>
    </row>
    <row r="1910" spans="1:5" x14ac:dyDescent="0.25">
      <c r="A1910" s="5">
        <v>39455</v>
      </c>
      <c r="B1910" s="5" t="s">
        <v>1931</v>
      </c>
      <c r="C1910" s="5" t="s">
        <v>14</v>
      </c>
      <c r="D1910" s="8">
        <v>124.75</v>
      </c>
      <c r="E1910" s="5" t="e">
        <f t="shared" si="29"/>
        <v>#REF!</v>
      </c>
    </row>
    <row r="1911" spans="1:5" x14ac:dyDescent="0.25">
      <c r="A1911" s="5">
        <v>39456</v>
      </c>
      <c r="B1911" s="5" t="s">
        <v>1932</v>
      </c>
      <c r="C1911" s="5" t="s">
        <v>14</v>
      </c>
      <c r="D1911" s="8">
        <v>124.84</v>
      </c>
      <c r="E1911" s="5" t="e">
        <f t="shared" si="29"/>
        <v>#REF!</v>
      </c>
    </row>
    <row r="1912" spans="1:5" x14ac:dyDescent="0.25">
      <c r="A1912" s="5">
        <v>39457</v>
      </c>
      <c r="B1912" s="5" t="s">
        <v>1933</v>
      </c>
      <c r="C1912" s="5" t="s">
        <v>14</v>
      </c>
      <c r="D1912" s="8">
        <v>136.1</v>
      </c>
      <c r="E1912" s="5" t="e">
        <f t="shared" si="29"/>
        <v>#REF!</v>
      </c>
    </row>
    <row r="1913" spans="1:5" x14ac:dyDescent="0.25">
      <c r="A1913" s="5">
        <v>39458</v>
      </c>
      <c r="B1913" s="5" t="s">
        <v>1934</v>
      </c>
      <c r="C1913" s="5" t="s">
        <v>14</v>
      </c>
      <c r="D1913" s="8">
        <v>253.97</v>
      </c>
      <c r="E1913" s="5" t="e">
        <f t="shared" si="29"/>
        <v>#REF!</v>
      </c>
    </row>
    <row r="1914" spans="1:5" x14ac:dyDescent="0.25">
      <c r="A1914" s="5">
        <v>39464</v>
      </c>
      <c r="B1914" s="5" t="s">
        <v>1935</v>
      </c>
      <c r="C1914" s="5" t="s">
        <v>14</v>
      </c>
      <c r="D1914" s="8">
        <v>408.41</v>
      </c>
      <c r="E1914" s="5" t="e">
        <f t="shared" si="29"/>
        <v>#REF!</v>
      </c>
    </row>
    <row r="1915" spans="1:5" x14ac:dyDescent="0.25">
      <c r="A1915" s="5">
        <v>39460</v>
      </c>
      <c r="B1915" s="5" t="s">
        <v>1936</v>
      </c>
      <c r="C1915" s="5" t="s">
        <v>14</v>
      </c>
      <c r="D1915" s="8">
        <v>154.9</v>
      </c>
      <c r="E1915" s="5" t="e">
        <f t="shared" si="29"/>
        <v>#REF!</v>
      </c>
    </row>
    <row r="1916" spans="1:5" x14ac:dyDescent="0.25">
      <c r="A1916" s="5">
        <v>39461</v>
      </c>
      <c r="B1916" s="5" t="s">
        <v>1937</v>
      </c>
      <c r="C1916" s="5" t="s">
        <v>14</v>
      </c>
      <c r="D1916" s="8">
        <v>181.5</v>
      </c>
      <c r="E1916" s="5" t="e">
        <f t="shared" si="29"/>
        <v>#REF!</v>
      </c>
    </row>
    <row r="1917" spans="1:5" x14ac:dyDescent="0.25">
      <c r="A1917" s="5">
        <v>39462</v>
      </c>
      <c r="B1917" s="5" t="s">
        <v>1938</v>
      </c>
      <c r="C1917" s="5" t="s">
        <v>14</v>
      </c>
      <c r="D1917" s="8">
        <v>174.92</v>
      </c>
      <c r="E1917" s="5" t="e">
        <f t="shared" si="29"/>
        <v>#REF!</v>
      </c>
    </row>
    <row r="1918" spans="1:5" x14ac:dyDescent="0.25">
      <c r="A1918" s="5">
        <v>39463</v>
      </c>
      <c r="B1918" s="5" t="s">
        <v>1939</v>
      </c>
      <c r="C1918" s="5" t="s">
        <v>14</v>
      </c>
      <c r="D1918" s="8">
        <v>405.24</v>
      </c>
      <c r="E1918" s="5" t="e">
        <f t="shared" si="29"/>
        <v>#REF!</v>
      </c>
    </row>
    <row r="1919" spans="1:5" x14ac:dyDescent="0.25">
      <c r="A1919" s="5">
        <v>26039</v>
      </c>
      <c r="B1919" s="5" t="s">
        <v>1940</v>
      </c>
      <c r="C1919" s="5" t="s">
        <v>14</v>
      </c>
      <c r="D1919" s="9">
        <v>249588.52</v>
      </c>
      <c r="E1919" s="5" t="e">
        <f t="shared" si="29"/>
        <v>#REF!</v>
      </c>
    </row>
    <row r="1920" spans="1:5" x14ac:dyDescent="0.25">
      <c r="A1920" s="5">
        <v>2401</v>
      </c>
      <c r="B1920" s="5" t="s">
        <v>1941</v>
      </c>
      <c r="C1920" s="5" t="s">
        <v>14</v>
      </c>
      <c r="D1920" s="9">
        <v>57408.12</v>
      </c>
      <c r="E1920" s="5" t="e">
        <f t="shared" si="29"/>
        <v>#REF!</v>
      </c>
    </row>
    <row r="1921" spans="1:5" x14ac:dyDescent="0.25">
      <c r="A1921" s="5">
        <v>38870</v>
      </c>
      <c r="B1921" s="5" t="s">
        <v>1942</v>
      </c>
      <c r="C1921" s="5" t="s">
        <v>14</v>
      </c>
      <c r="D1921" s="8">
        <v>34.11</v>
      </c>
      <c r="E1921" s="5" t="e">
        <f t="shared" si="29"/>
        <v>#REF!</v>
      </c>
    </row>
    <row r="1922" spans="1:5" x14ac:dyDescent="0.25">
      <c r="A1922" s="5">
        <v>38869</v>
      </c>
      <c r="B1922" s="5" t="s">
        <v>1943</v>
      </c>
      <c r="C1922" s="5" t="s">
        <v>14</v>
      </c>
      <c r="D1922" s="8">
        <v>30.09</v>
      </c>
      <c r="E1922" s="5" t="e">
        <f t="shared" si="29"/>
        <v>#REF!</v>
      </c>
    </row>
    <row r="1923" spans="1:5" x14ac:dyDescent="0.25">
      <c r="A1923" s="5">
        <v>38872</v>
      </c>
      <c r="B1923" s="5" t="s">
        <v>1944</v>
      </c>
      <c r="C1923" s="5" t="s">
        <v>14</v>
      </c>
      <c r="D1923" s="8">
        <v>46.6</v>
      </c>
      <c r="E1923" s="5" t="e">
        <f t="shared" si="29"/>
        <v>#REF!</v>
      </c>
    </row>
    <row r="1924" spans="1:5" x14ac:dyDescent="0.25">
      <c r="A1924" s="5">
        <v>38871</v>
      </c>
      <c r="B1924" s="5" t="s">
        <v>1945</v>
      </c>
      <c r="C1924" s="5" t="s">
        <v>14</v>
      </c>
      <c r="D1924" s="8">
        <v>37.479999999999997</v>
      </c>
      <c r="E1924" s="5" t="e">
        <f t="shared" si="29"/>
        <v>#REF!</v>
      </c>
    </row>
    <row r="1925" spans="1:5" x14ac:dyDescent="0.25">
      <c r="A1925" s="5">
        <v>39283</v>
      </c>
      <c r="B1925" s="5" t="s">
        <v>1946</v>
      </c>
      <c r="C1925" s="5" t="s">
        <v>14</v>
      </c>
      <c r="D1925" s="8">
        <v>116.75</v>
      </c>
      <c r="E1925" s="5" t="e">
        <f t="shared" si="29"/>
        <v>#REF!</v>
      </c>
    </row>
    <row r="1926" spans="1:5" x14ac:dyDescent="0.25">
      <c r="A1926" s="5">
        <v>39284</v>
      </c>
      <c r="B1926" s="5" t="s">
        <v>1947</v>
      </c>
      <c r="C1926" s="5" t="s">
        <v>14</v>
      </c>
      <c r="D1926" s="8">
        <v>126.52</v>
      </c>
      <c r="E1926" s="5" t="e">
        <f t="shared" si="29"/>
        <v>#REF!</v>
      </c>
    </row>
    <row r="1927" spans="1:5" x14ac:dyDescent="0.25">
      <c r="A1927" s="5">
        <v>39285</v>
      </c>
      <c r="B1927" s="5" t="s">
        <v>1948</v>
      </c>
      <c r="C1927" s="5" t="s">
        <v>14</v>
      </c>
      <c r="D1927" s="8">
        <v>128.34</v>
      </c>
      <c r="E1927" s="5" t="e">
        <f t="shared" si="29"/>
        <v>#REF!</v>
      </c>
    </row>
    <row r="1928" spans="1:5" x14ac:dyDescent="0.25">
      <c r="A1928" s="5">
        <v>39286</v>
      </c>
      <c r="B1928" s="5" t="s">
        <v>1949</v>
      </c>
      <c r="C1928" s="5" t="s">
        <v>14</v>
      </c>
      <c r="D1928" s="8">
        <v>125.55</v>
      </c>
      <c r="E1928" s="5" t="e">
        <f t="shared" si="29"/>
        <v>#REF!</v>
      </c>
    </row>
    <row r="1929" spans="1:5" x14ac:dyDescent="0.25">
      <c r="A1929" s="5">
        <v>39287</v>
      </c>
      <c r="B1929" s="5" t="s">
        <v>1950</v>
      </c>
      <c r="C1929" s="5" t="s">
        <v>14</v>
      </c>
      <c r="D1929" s="8">
        <v>147.41999999999999</v>
      </c>
      <c r="E1929" s="5" t="e">
        <f t="shared" ref="E1929:E1992" si="30">TRUNC(D1929-(D1929*$F$5),2)</f>
        <v>#REF!</v>
      </c>
    </row>
    <row r="1930" spans="1:5" x14ac:dyDescent="0.25">
      <c r="A1930" s="5">
        <v>39288</v>
      </c>
      <c r="B1930" s="5" t="s">
        <v>1951</v>
      </c>
      <c r="C1930" s="5" t="s">
        <v>14</v>
      </c>
      <c r="D1930" s="8">
        <v>157.32</v>
      </c>
      <c r="E1930" s="5" t="e">
        <f t="shared" si="30"/>
        <v>#REF!</v>
      </c>
    </row>
    <row r="1931" spans="1:5" x14ac:dyDescent="0.25">
      <c r="A1931" s="5">
        <v>2414</v>
      </c>
      <c r="B1931" s="5" t="s">
        <v>1952</v>
      </c>
      <c r="C1931" s="5" t="s">
        <v>16</v>
      </c>
      <c r="D1931" s="8">
        <v>92.27</v>
      </c>
      <c r="E1931" s="5" t="e">
        <f t="shared" si="30"/>
        <v>#REF!</v>
      </c>
    </row>
    <row r="1932" spans="1:5" x14ac:dyDescent="0.25">
      <c r="A1932" s="5">
        <v>2413</v>
      </c>
      <c r="B1932" s="5" t="s">
        <v>1953</v>
      </c>
      <c r="C1932" s="5" t="s">
        <v>16</v>
      </c>
      <c r="D1932" s="8">
        <v>88.76</v>
      </c>
      <c r="E1932" s="5" t="e">
        <f t="shared" si="30"/>
        <v>#REF!</v>
      </c>
    </row>
    <row r="1933" spans="1:5" x14ac:dyDescent="0.25">
      <c r="A1933" s="5">
        <v>2405</v>
      </c>
      <c r="B1933" s="5" t="s">
        <v>1954</v>
      </c>
      <c r="C1933" s="5" t="s">
        <v>16</v>
      </c>
      <c r="D1933" s="8">
        <v>103.32</v>
      </c>
      <c r="E1933" s="5" t="e">
        <f t="shared" si="30"/>
        <v>#REF!</v>
      </c>
    </row>
    <row r="1934" spans="1:5" x14ac:dyDescent="0.25">
      <c r="A1934" s="5">
        <v>13361</v>
      </c>
      <c r="B1934" s="5" t="s">
        <v>1955</v>
      </c>
      <c r="C1934" s="5" t="s">
        <v>16</v>
      </c>
      <c r="D1934" s="8">
        <v>86.43</v>
      </c>
      <c r="E1934" s="5" t="e">
        <f t="shared" si="30"/>
        <v>#REF!</v>
      </c>
    </row>
    <row r="1935" spans="1:5" x14ac:dyDescent="0.25">
      <c r="A1935" s="5">
        <v>11987</v>
      </c>
      <c r="B1935" s="5" t="s">
        <v>1956</v>
      </c>
      <c r="C1935" s="5" t="s">
        <v>16</v>
      </c>
      <c r="D1935" s="8">
        <v>231.26</v>
      </c>
      <c r="E1935" s="5" t="e">
        <f t="shared" si="30"/>
        <v>#REF!</v>
      </c>
    </row>
    <row r="1936" spans="1:5" x14ac:dyDescent="0.25">
      <c r="A1936" s="5">
        <v>2416</v>
      </c>
      <c r="B1936" s="5" t="s">
        <v>1957</v>
      </c>
      <c r="C1936" s="5" t="s">
        <v>16</v>
      </c>
      <c r="D1936" s="8">
        <v>102.31</v>
      </c>
      <c r="E1936" s="5" t="e">
        <f t="shared" si="30"/>
        <v>#REF!</v>
      </c>
    </row>
    <row r="1937" spans="1:5" x14ac:dyDescent="0.25">
      <c r="A1937" s="5">
        <v>2412</v>
      </c>
      <c r="B1937" s="5" t="s">
        <v>1958</v>
      </c>
      <c r="C1937" s="5" t="s">
        <v>16</v>
      </c>
      <c r="D1937" s="8">
        <v>98.81</v>
      </c>
      <c r="E1937" s="5" t="e">
        <f t="shared" si="30"/>
        <v>#REF!</v>
      </c>
    </row>
    <row r="1938" spans="1:5" x14ac:dyDescent="0.25">
      <c r="A1938" s="5">
        <v>2411</v>
      </c>
      <c r="B1938" s="5" t="s">
        <v>1959</v>
      </c>
      <c r="C1938" s="5" t="s">
        <v>16</v>
      </c>
      <c r="D1938" s="8">
        <v>86.43</v>
      </c>
      <c r="E1938" s="5" t="e">
        <f t="shared" si="30"/>
        <v>#REF!</v>
      </c>
    </row>
    <row r="1939" spans="1:5" x14ac:dyDescent="0.25">
      <c r="A1939" s="5">
        <v>2406</v>
      </c>
      <c r="B1939" s="5" t="s">
        <v>1960</v>
      </c>
      <c r="C1939" s="5" t="s">
        <v>16</v>
      </c>
      <c r="D1939" s="8">
        <v>84.09</v>
      </c>
      <c r="E1939" s="5" t="e">
        <f t="shared" si="30"/>
        <v>#REF!</v>
      </c>
    </row>
    <row r="1940" spans="1:5" x14ac:dyDescent="0.25">
      <c r="A1940" s="5">
        <v>10571</v>
      </c>
      <c r="B1940" s="5" t="s">
        <v>1961</v>
      </c>
      <c r="C1940" s="5" t="s">
        <v>16</v>
      </c>
      <c r="D1940" s="8">
        <v>205.56</v>
      </c>
      <c r="E1940" s="5" t="e">
        <f t="shared" si="30"/>
        <v>#REF!</v>
      </c>
    </row>
    <row r="1941" spans="1:5" x14ac:dyDescent="0.25">
      <c r="A1941" s="5">
        <v>11985</v>
      </c>
      <c r="B1941" s="5" t="s">
        <v>1962</v>
      </c>
      <c r="C1941" s="5" t="s">
        <v>16</v>
      </c>
      <c r="D1941" s="8">
        <v>198.55</v>
      </c>
      <c r="E1941" s="5" t="e">
        <f t="shared" si="30"/>
        <v>#REF!</v>
      </c>
    </row>
    <row r="1942" spans="1:5" x14ac:dyDescent="0.25">
      <c r="A1942" s="5">
        <v>2410</v>
      </c>
      <c r="B1942" s="5" t="s">
        <v>1963</v>
      </c>
      <c r="C1942" s="5" t="s">
        <v>16</v>
      </c>
      <c r="D1942" s="8">
        <v>87.6</v>
      </c>
      <c r="E1942" s="5" t="e">
        <f t="shared" si="30"/>
        <v>#REF!</v>
      </c>
    </row>
    <row r="1943" spans="1:5" x14ac:dyDescent="0.25">
      <c r="A1943" s="5">
        <v>2417</v>
      </c>
      <c r="B1943" s="5" t="s">
        <v>1964</v>
      </c>
      <c r="C1943" s="5" t="s">
        <v>16</v>
      </c>
      <c r="D1943" s="8">
        <v>93.44</v>
      </c>
      <c r="E1943" s="5" t="e">
        <f t="shared" si="30"/>
        <v>#REF!</v>
      </c>
    </row>
    <row r="1944" spans="1:5" x14ac:dyDescent="0.25">
      <c r="A1944" s="5">
        <v>2415</v>
      </c>
      <c r="B1944" s="5" t="s">
        <v>1965</v>
      </c>
      <c r="C1944" s="5" t="s">
        <v>16</v>
      </c>
      <c r="D1944" s="8">
        <v>74.75</v>
      </c>
      <c r="E1944" s="5" t="e">
        <f t="shared" si="30"/>
        <v>#REF!</v>
      </c>
    </row>
    <row r="1945" spans="1:5" x14ac:dyDescent="0.25">
      <c r="A1945" s="5">
        <v>13360</v>
      </c>
      <c r="B1945" s="5" t="s">
        <v>1966</v>
      </c>
      <c r="C1945" s="5" t="s">
        <v>16</v>
      </c>
      <c r="D1945" s="8">
        <v>74.75</v>
      </c>
      <c r="E1945" s="5" t="e">
        <f t="shared" si="30"/>
        <v>#REF!</v>
      </c>
    </row>
    <row r="1946" spans="1:5" x14ac:dyDescent="0.25">
      <c r="A1946" s="5">
        <v>11983</v>
      </c>
      <c r="B1946" s="5" t="s">
        <v>1967</v>
      </c>
      <c r="C1946" s="5" t="s">
        <v>16</v>
      </c>
      <c r="D1946" s="8">
        <v>182.2</v>
      </c>
      <c r="E1946" s="5" t="e">
        <f t="shared" si="30"/>
        <v>#REF!</v>
      </c>
    </row>
    <row r="1947" spans="1:5" x14ac:dyDescent="0.25">
      <c r="A1947" s="5">
        <v>11986</v>
      </c>
      <c r="B1947" s="5" t="s">
        <v>1968</v>
      </c>
      <c r="C1947" s="5" t="s">
        <v>16</v>
      </c>
      <c r="D1947" s="8">
        <v>221.92</v>
      </c>
      <c r="E1947" s="5" t="e">
        <f t="shared" si="30"/>
        <v>#REF!</v>
      </c>
    </row>
    <row r="1948" spans="1:5" x14ac:dyDescent="0.25">
      <c r="A1948" s="5">
        <v>25976</v>
      </c>
      <c r="B1948" s="5" t="s">
        <v>1969</v>
      </c>
      <c r="C1948" s="5" t="s">
        <v>16</v>
      </c>
      <c r="D1948" s="8">
        <v>351.32</v>
      </c>
      <c r="E1948" s="5" t="e">
        <f t="shared" si="30"/>
        <v>#REF!</v>
      </c>
    </row>
    <row r="1949" spans="1:5" x14ac:dyDescent="0.25">
      <c r="A1949" s="5">
        <v>10629</v>
      </c>
      <c r="B1949" s="5" t="s">
        <v>1970</v>
      </c>
      <c r="C1949" s="5" t="s">
        <v>16</v>
      </c>
      <c r="D1949" s="8">
        <v>411.56</v>
      </c>
      <c r="E1949" s="5" t="e">
        <f t="shared" si="30"/>
        <v>#REF!</v>
      </c>
    </row>
    <row r="1950" spans="1:5" x14ac:dyDescent="0.25">
      <c r="A1950" s="5">
        <v>10698</v>
      </c>
      <c r="B1950" s="5" t="s">
        <v>1971</v>
      </c>
      <c r="C1950" s="5" t="s">
        <v>16</v>
      </c>
      <c r="D1950" s="8">
        <v>153.04</v>
      </c>
      <c r="E1950" s="5" t="e">
        <f t="shared" si="30"/>
        <v>#REF!</v>
      </c>
    </row>
    <row r="1951" spans="1:5" x14ac:dyDescent="0.25">
      <c r="A1951" s="5">
        <v>40521</v>
      </c>
      <c r="B1951" s="5" t="s">
        <v>1972</v>
      </c>
      <c r="C1951" s="5" t="s">
        <v>14</v>
      </c>
      <c r="D1951" s="9">
        <v>76538.39</v>
      </c>
      <c r="E1951" s="5" t="e">
        <f t="shared" si="30"/>
        <v>#REF!</v>
      </c>
    </row>
    <row r="1952" spans="1:5" x14ac:dyDescent="0.25">
      <c r="A1952" s="5">
        <v>2432</v>
      </c>
      <c r="B1952" s="5" t="s">
        <v>1973</v>
      </c>
      <c r="C1952" s="5" t="s">
        <v>14</v>
      </c>
      <c r="D1952" s="8">
        <v>26.82</v>
      </c>
      <c r="E1952" s="5" t="e">
        <f t="shared" si="30"/>
        <v>#REF!</v>
      </c>
    </row>
    <row r="1953" spans="1:5" x14ac:dyDescent="0.25">
      <c r="A1953" s="5">
        <v>2433</v>
      </c>
      <c r="B1953" s="5" t="s">
        <v>1974</v>
      </c>
      <c r="C1953" s="5" t="s">
        <v>14</v>
      </c>
      <c r="D1953" s="8">
        <v>9.08</v>
      </c>
      <c r="E1953" s="5" t="e">
        <f t="shared" si="30"/>
        <v>#REF!</v>
      </c>
    </row>
    <row r="1954" spans="1:5" x14ac:dyDescent="0.25">
      <c r="A1954" s="5">
        <v>2420</v>
      </c>
      <c r="B1954" s="5" t="s">
        <v>1975</v>
      </c>
      <c r="C1954" s="5" t="s">
        <v>14</v>
      </c>
      <c r="D1954" s="8">
        <v>15.6</v>
      </c>
      <c r="E1954" s="5" t="e">
        <f t="shared" si="30"/>
        <v>#REF!</v>
      </c>
    </row>
    <row r="1955" spans="1:5" x14ac:dyDescent="0.25">
      <c r="A1955" s="5">
        <v>11447</v>
      </c>
      <c r="B1955" s="5" t="s">
        <v>1976</v>
      </c>
      <c r="C1955" s="5" t="s">
        <v>14</v>
      </c>
      <c r="D1955" s="8">
        <v>30.83</v>
      </c>
      <c r="E1955" s="5" t="e">
        <f t="shared" si="30"/>
        <v>#REF!</v>
      </c>
    </row>
    <row r="1956" spans="1:5" x14ac:dyDescent="0.25">
      <c r="A1956" s="5">
        <v>11451</v>
      </c>
      <c r="B1956" s="5" t="s">
        <v>1977</v>
      </c>
      <c r="C1956" s="5" t="s">
        <v>14</v>
      </c>
      <c r="D1956" s="8">
        <v>82.66</v>
      </c>
      <c r="E1956" s="5" t="e">
        <f t="shared" si="30"/>
        <v>#REF!</v>
      </c>
    </row>
    <row r="1957" spans="1:5" x14ac:dyDescent="0.25">
      <c r="A1957" s="5">
        <v>11116</v>
      </c>
      <c r="B1957" s="5" t="s">
        <v>1978</v>
      </c>
      <c r="C1957" s="5" t="s">
        <v>14</v>
      </c>
      <c r="D1957" s="8">
        <v>478.57</v>
      </c>
      <c r="E1957" s="5" t="e">
        <f t="shared" si="30"/>
        <v>#REF!</v>
      </c>
    </row>
    <row r="1958" spans="1:5" x14ac:dyDescent="0.25">
      <c r="A1958" s="5">
        <v>38411</v>
      </c>
      <c r="B1958" s="5" t="s">
        <v>1979</v>
      </c>
      <c r="C1958" s="5" t="s">
        <v>14</v>
      </c>
      <c r="D1958" s="9">
        <v>1073.27</v>
      </c>
      <c r="E1958" s="5" t="e">
        <f t="shared" si="30"/>
        <v>#REF!</v>
      </c>
    </row>
    <row r="1959" spans="1:5" x14ac:dyDescent="0.25">
      <c r="A1959" s="5">
        <v>1370</v>
      </c>
      <c r="B1959" s="5" t="s">
        <v>1980</v>
      </c>
      <c r="C1959" s="5" t="s">
        <v>14</v>
      </c>
      <c r="D1959" s="8">
        <v>87</v>
      </c>
      <c r="E1959" s="5" t="e">
        <f t="shared" si="30"/>
        <v>#REF!</v>
      </c>
    </row>
    <row r="1960" spans="1:5" x14ac:dyDescent="0.25">
      <c r="A1960" s="5">
        <v>38189</v>
      </c>
      <c r="B1960" s="5" t="s">
        <v>1981</v>
      </c>
      <c r="C1960" s="5" t="s">
        <v>14</v>
      </c>
      <c r="D1960" s="8">
        <v>182.36</v>
      </c>
      <c r="E1960" s="5" t="e">
        <f t="shared" si="30"/>
        <v>#REF!</v>
      </c>
    </row>
    <row r="1961" spans="1:5" x14ac:dyDescent="0.25">
      <c r="A1961" s="5">
        <v>38190</v>
      </c>
      <c r="B1961" s="5" t="s">
        <v>1982</v>
      </c>
      <c r="C1961" s="5" t="s">
        <v>14</v>
      </c>
      <c r="D1961" s="8">
        <v>410.09</v>
      </c>
      <c r="E1961" s="5" t="e">
        <f t="shared" si="30"/>
        <v>#REF!</v>
      </c>
    </row>
    <row r="1962" spans="1:5" x14ac:dyDescent="0.25">
      <c r="A1962" s="5">
        <v>36516</v>
      </c>
      <c r="B1962" s="5" t="s">
        <v>1983</v>
      </c>
      <c r="C1962" s="5" t="s">
        <v>14</v>
      </c>
      <c r="D1962" s="9">
        <v>74133.789999999994</v>
      </c>
      <c r="E1962" s="5" t="e">
        <f t="shared" si="30"/>
        <v>#REF!</v>
      </c>
    </row>
    <row r="1963" spans="1:5" x14ac:dyDescent="0.25">
      <c r="A1963" s="5">
        <v>34777</v>
      </c>
      <c r="B1963" s="5" t="s">
        <v>1984</v>
      </c>
      <c r="C1963" s="5" t="s">
        <v>14</v>
      </c>
      <c r="D1963" s="8">
        <v>1.24</v>
      </c>
      <c r="E1963" s="5" t="e">
        <f t="shared" si="30"/>
        <v>#REF!</v>
      </c>
    </row>
    <row r="1964" spans="1:5" x14ac:dyDescent="0.25">
      <c r="A1964" s="5">
        <v>7273</v>
      </c>
      <c r="B1964" s="5" t="s">
        <v>1985</v>
      </c>
      <c r="C1964" s="5" t="s">
        <v>14</v>
      </c>
      <c r="D1964" s="8">
        <v>2.0299999999999998</v>
      </c>
      <c r="E1964" s="5" t="e">
        <f t="shared" si="30"/>
        <v>#REF!</v>
      </c>
    </row>
    <row r="1965" spans="1:5" x14ac:dyDescent="0.25">
      <c r="A1965" s="5">
        <v>7272</v>
      </c>
      <c r="B1965" s="5" t="s">
        <v>1986</v>
      </c>
      <c r="C1965" s="5" t="s">
        <v>14</v>
      </c>
      <c r="D1965" s="8">
        <v>2.83</v>
      </c>
      <c r="E1965" s="5" t="e">
        <f t="shared" si="30"/>
        <v>#REF!</v>
      </c>
    </row>
    <row r="1966" spans="1:5" x14ac:dyDescent="0.25">
      <c r="A1966" s="5">
        <v>10605</v>
      </c>
      <c r="B1966" s="5" t="s">
        <v>1987</v>
      </c>
      <c r="C1966" s="5" t="s">
        <v>14</v>
      </c>
      <c r="D1966" s="8">
        <v>1.64</v>
      </c>
      <c r="E1966" s="5" t="e">
        <f t="shared" si="30"/>
        <v>#REF!</v>
      </c>
    </row>
    <row r="1967" spans="1:5" x14ac:dyDescent="0.25">
      <c r="A1967" s="5">
        <v>10604</v>
      </c>
      <c r="B1967" s="5" t="s">
        <v>1988</v>
      </c>
      <c r="C1967" s="5" t="s">
        <v>14</v>
      </c>
      <c r="D1967" s="8">
        <v>3.28</v>
      </c>
      <c r="E1967" s="5" t="e">
        <f t="shared" si="30"/>
        <v>#REF!</v>
      </c>
    </row>
    <row r="1968" spans="1:5" x14ac:dyDescent="0.25">
      <c r="A1968" s="5">
        <v>672</v>
      </c>
      <c r="B1968" s="5" t="s">
        <v>1989</v>
      </c>
      <c r="C1968" s="5" t="s">
        <v>14</v>
      </c>
      <c r="D1968" s="8">
        <v>3.31</v>
      </c>
      <c r="E1968" s="5" t="e">
        <f t="shared" si="30"/>
        <v>#REF!</v>
      </c>
    </row>
    <row r="1969" spans="1:5" x14ac:dyDescent="0.25">
      <c r="A1969" s="5">
        <v>668</v>
      </c>
      <c r="B1969" s="5" t="s">
        <v>1990</v>
      </c>
      <c r="C1969" s="5" t="s">
        <v>14</v>
      </c>
      <c r="D1969" s="8">
        <v>5.21</v>
      </c>
      <c r="E1969" s="5" t="e">
        <f t="shared" si="30"/>
        <v>#REF!</v>
      </c>
    </row>
    <row r="1970" spans="1:5" x14ac:dyDescent="0.25">
      <c r="A1970" s="5">
        <v>10578</v>
      </c>
      <c r="B1970" s="5" t="s">
        <v>1991</v>
      </c>
      <c r="C1970" s="5" t="s">
        <v>14</v>
      </c>
      <c r="D1970" s="8">
        <v>9.09</v>
      </c>
      <c r="E1970" s="5" t="e">
        <f t="shared" si="30"/>
        <v>#REF!</v>
      </c>
    </row>
    <row r="1971" spans="1:5" x14ac:dyDescent="0.25">
      <c r="A1971" s="5">
        <v>666</v>
      </c>
      <c r="B1971" s="5" t="s">
        <v>1992</v>
      </c>
      <c r="C1971" s="5" t="s">
        <v>14</v>
      </c>
      <c r="D1971" s="8">
        <v>9.0299999999999994</v>
      </c>
      <c r="E1971" s="5" t="e">
        <f t="shared" si="30"/>
        <v>#REF!</v>
      </c>
    </row>
    <row r="1972" spans="1:5" x14ac:dyDescent="0.25">
      <c r="A1972" s="5">
        <v>665</v>
      </c>
      <c r="B1972" s="5" t="s">
        <v>1993</v>
      </c>
      <c r="C1972" s="5" t="s">
        <v>14</v>
      </c>
      <c r="D1972" s="8">
        <v>16.91</v>
      </c>
      <c r="E1972" s="5" t="e">
        <f t="shared" si="30"/>
        <v>#REF!</v>
      </c>
    </row>
    <row r="1973" spans="1:5" x14ac:dyDescent="0.25">
      <c r="A1973" s="5">
        <v>10577</v>
      </c>
      <c r="B1973" s="5" t="s">
        <v>1994</v>
      </c>
      <c r="C1973" s="5" t="s">
        <v>14</v>
      </c>
      <c r="D1973" s="8">
        <v>13.24</v>
      </c>
      <c r="E1973" s="5" t="e">
        <f t="shared" si="30"/>
        <v>#REF!</v>
      </c>
    </row>
    <row r="1974" spans="1:5" x14ac:dyDescent="0.25">
      <c r="A1974" s="5">
        <v>10583</v>
      </c>
      <c r="B1974" s="5" t="s">
        <v>1995</v>
      </c>
      <c r="C1974" s="5" t="s">
        <v>14</v>
      </c>
      <c r="D1974" s="8">
        <v>7.42</v>
      </c>
      <c r="E1974" s="5" t="e">
        <f t="shared" si="30"/>
        <v>#REF!</v>
      </c>
    </row>
    <row r="1975" spans="1:5" x14ac:dyDescent="0.25">
      <c r="A1975" s="5">
        <v>10579</v>
      </c>
      <c r="B1975" s="5" t="s">
        <v>1996</v>
      </c>
      <c r="C1975" s="5" t="s">
        <v>14</v>
      </c>
      <c r="D1975" s="8">
        <v>12.11</v>
      </c>
      <c r="E1975" s="5" t="e">
        <f t="shared" si="30"/>
        <v>#REF!</v>
      </c>
    </row>
    <row r="1976" spans="1:5" x14ac:dyDescent="0.25">
      <c r="A1976" s="5">
        <v>10582</v>
      </c>
      <c r="B1976" s="5" t="s">
        <v>1997</v>
      </c>
      <c r="C1976" s="5" t="s">
        <v>14</v>
      </c>
      <c r="D1976" s="8">
        <v>4.2300000000000004</v>
      </c>
      <c r="E1976" s="5" t="e">
        <f t="shared" si="30"/>
        <v>#REF!</v>
      </c>
    </row>
    <row r="1977" spans="1:5" x14ac:dyDescent="0.25">
      <c r="A1977" s="5">
        <v>2436</v>
      </c>
      <c r="B1977" s="5" t="s">
        <v>1998</v>
      </c>
      <c r="C1977" s="5" t="s">
        <v>29</v>
      </c>
      <c r="D1977" s="8">
        <v>13.89</v>
      </c>
      <c r="E1977" s="5" t="e">
        <f t="shared" si="30"/>
        <v>#REF!</v>
      </c>
    </row>
    <row r="1978" spans="1:5" x14ac:dyDescent="0.25">
      <c r="A1978" s="5">
        <v>40918</v>
      </c>
      <c r="B1978" s="5" t="s">
        <v>1999</v>
      </c>
      <c r="C1978" s="5" t="s">
        <v>232</v>
      </c>
      <c r="D1978" s="9">
        <v>2437.94</v>
      </c>
      <c r="E1978" s="5" t="e">
        <f t="shared" si="30"/>
        <v>#REF!</v>
      </c>
    </row>
    <row r="1979" spans="1:5" x14ac:dyDescent="0.25">
      <c r="A1979" s="5">
        <v>2439</v>
      </c>
      <c r="B1979" s="5" t="s">
        <v>2000</v>
      </c>
      <c r="C1979" s="5" t="s">
        <v>29</v>
      </c>
      <c r="D1979" s="8">
        <v>13.89</v>
      </c>
      <c r="E1979" s="5" t="e">
        <f t="shared" si="30"/>
        <v>#REF!</v>
      </c>
    </row>
    <row r="1980" spans="1:5" x14ac:dyDescent="0.25">
      <c r="A1980" s="5">
        <v>40923</v>
      </c>
      <c r="B1980" s="5" t="s">
        <v>2001</v>
      </c>
      <c r="C1980" s="5" t="s">
        <v>232</v>
      </c>
      <c r="D1980" s="9">
        <v>2437.94</v>
      </c>
      <c r="E1980" s="5" t="e">
        <f t="shared" si="30"/>
        <v>#REF!</v>
      </c>
    </row>
    <row r="1981" spans="1:5" x14ac:dyDescent="0.25">
      <c r="A1981" s="5">
        <v>10998</v>
      </c>
      <c r="B1981" s="5" t="s">
        <v>2002</v>
      </c>
      <c r="C1981" s="5" t="s">
        <v>117</v>
      </c>
      <c r="D1981" s="8">
        <v>26.2</v>
      </c>
      <c r="E1981" s="5" t="e">
        <f t="shared" si="30"/>
        <v>#REF!</v>
      </c>
    </row>
    <row r="1982" spans="1:5" x14ac:dyDescent="0.25">
      <c r="A1982" s="5">
        <v>11002</v>
      </c>
      <c r="B1982" s="5" t="s">
        <v>2003</v>
      </c>
      <c r="C1982" s="5" t="s">
        <v>117</v>
      </c>
      <c r="D1982" s="8">
        <v>24</v>
      </c>
      <c r="E1982" s="5" t="e">
        <f t="shared" si="30"/>
        <v>#REF!</v>
      </c>
    </row>
    <row r="1983" spans="1:5" x14ac:dyDescent="0.25">
      <c r="A1983" s="5">
        <v>10999</v>
      </c>
      <c r="B1983" s="5" t="s">
        <v>2004</v>
      </c>
      <c r="C1983" s="5" t="s">
        <v>117</v>
      </c>
      <c r="D1983" s="8">
        <v>23.06</v>
      </c>
      <c r="E1983" s="5" t="e">
        <f t="shared" si="30"/>
        <v>#REF!</v>
      </c>
    </row>
    <row r="1984" spans="1:5" x14ac:dyDescent="0.25">
      <c r="A1984" s="5">
        <v>10997</v>
      </c>
      <c r="B1984" s="5" t="s">
        <v>2005</v>
      </c>
      <c r="C1984" s="5" t="s">
        <v>117</v>
      </c>
      <c r="D1984" s="8">
        <v>25</v>
      </c>
      <c r="E1984" s="5" t="e">
        <f t="shared" si="30"/>
        <v>#REF!</v>
      </c>
    </row>
    <row r="1985" spans="1:5" x14ac:dyDescent="0.25">
      <c r="A1985" s="5">
        <v>2685</v>
      </c>
      <c r="B1985" s="5" t="s">
        <v>2006</v>
      </c>
      <c r="C1985" s="5" t="s">
        <v>48</v>
      </c>
      <c r="D1985" s="8">
        <v>3.99</v>
      </c>
      <c r="E1985" s="5" t="e">
        <f t="shared" si="30"/>
        <v>#REF!</v>
      </c>
    </row>
    <row r="1986" spans="1:5" x14ac:dyDescent="0.25">
      <c r="A1986" s="5">
        <v>2680</v>
      </c>
      <c r="B1986" s="5" t="s">
        <v>2007</v>
      </c>
      <c r="C1986" s="5" t="s">
        <v>48</v>
      </c>
      <c r="D1986" s="8">
        <v>5.83</v>
      </c>
      <c r="E1986" s="5" t="e">
        <f t="shared" si="30"/>
        <v>#REF!</v>
      </c>
    </row>
    <row r="1987" spans="1:5" x14ac:dyDescent="0.25">
      <c r="A1987" s="5">
        <v>2684</v>
      </c>
      <c r="B1987" s="5" t="s">
        <v>2008</v>
      </c>
      <c r="C1987" s="5" t="s">
        <v>48</v>
      </c>
      <c r="D1987" s="8">
        <v>5.31</v>
      </c>
      <c r="E1987" s="5" t="e">
        <f t="shared" si="30"/>
        <v>#REF!</v>
      </c>
    </row>
    <row r="1988" spans="1:5" x14ac:dyDescent="0.25">
      <c r="A1988" s="5">
        <v>2673</v>
      </c>
      <c r="B1988" s="5" t="s">
        <v>2009</v>
      </c>
      <c r="C1988" s="5" t="s">
        <v>48</v>
      </c>
      <c r="D1988" s="8">
        <v>2.0499999999999998</v>
      </c>
      <c r="E1988" s="5" t="e">
        <f t="shared" si="30"/>
        <v>#REF!</v>
      </c>
    </row>
    <row r="1989" spans="1:5" x14ac:dyDescent="0.25">
      <c r="A1989" s="5">
        <v>2681</v>
      </c>
      <c r="B1989" s="5" t="s">
        <v>2010</v>
      </c>
      <c r="C1989" s="5" t="s">
        <v>48</v>
      </c>
      <c r="D1989" s="8">
        <v>9.5399999999999991</v>
      </c>
      <c r="E1989" s="5" t="e">
        <f t="shared" si="30"/>
        <v>#REF!</v>
      </c>
    </row>
    <row r="1990" spans="1:5" x14ac:dyDescent="0.25">
      <c r="A1990" s="5">
        <v>2682</v>
      </c>
      <c r="B1990" s="5" t="s">
        <v>2011</v>
      </c>
      <c r="C1990" s="5" t="s">
        <v>48</v>
      </c>
      <c r="D1990" s="8">
        <v>13.91</v>
      </c>
      <c r="E1990" s="5" t="e">
        <f t="shared" si="30"/>
        <v>#REF!</v>
      </c>
    </row>
    <row r="1991" spans="1:5" x14ac:dyDescent="0.25">
      <c r="A1991" s="5">
        <v>2686</v>
      </c>
      <c r="B1991" s="5" t="s">
        <v>2012</v>
      </c>
      <c r="C1991" s="5" t="s">
        <v>48</v>
      </c>
      <c r="D1991" s="8">
        <v>17.45</v>
      </c>
      <c r="E1991" s="5" t="e">
        <f t="shared" si="30"/>
        <v>#REF!</v>
      </c>
    </row>
    <row r="1992" spans="1:5" x14ac:dyDescent="0.25">
      <c r="A1992" s="5">
        <v>2674</v>
      </c>
      <c r="B1992" s="5" t="s">
        <v>2013</v>
      </c>
      <c r="C1992" s="5" t="s">
        <v>48</v>
      </c>
      <c r="D1992" s="8">
        <v>2.5499999999999998</v>
      </c>
      <c r="E1992" s="5" t="e">
        <f t="shared" si="30"/>
        <v>#REF!</v>
      </c>
    </row>
    <row r="1993" spans="1:5" x14ac:dyDescent="0.25">
      <c r="A1993" s="5">
        <v>2683</v>
      </c>
      <c r="B1993" s="5" t="s">
        <v>2014</v>
      </c>
      <c r="C1993" s="5" t="s">
        <v>48</v>
      </c>
      <c r="D1993" s="8">
        <v>27.5</v>
      </c>
      <c r="E1993" s="5" t="e">
        <f t="shared" ref="E1993:E2056" si="31">TRUNC(D1993-(D1993*$F$5),2)</f>
        <v>#REF!</v>
      </c>
    </row>
    <row r="1994" spans="1:5" x14ac:dyDescent="0.25">
      <c r="A1994" s="5">
        <v>2676</v>
      </c>
      <c r="B1994" s="5" t="s">
        <v>2015</v>
      </c>
      <c r="C1994" s="5" t="s">
        <v>48</v>
      </c>
      <c r="D1994" s="8">
        <v>1.19</v>
      </c>
      <c r="E1994" s="5" t="e">
        <f t="shared" si="31"/>
        <v>#REF!</v>
      </c>
    </row>
    <row r="1995" spans="1:5" x14ac:dyDescent="0.25">
      <c r="A1995" s="5">
        <v>2678</v>
      </c>
      <c r="B1995" s="5" t="s">
        <v>2016</v>
      </c>
      <c r="C1995" s="5" t="s">
        <v>48</v>
      </c>
      <c r="D1995" s="8">
        <v>1.49</v>
      </c>
      <c r="E1995" s="5" t="e">
        <f t="shared" si="31"/>
        <v>#REF!</v>
      </c>
    </row>
    <row r="1996" spans="1:5" x14ac:dyDescent="0.25">
      <c r="A1996" s="5">
        <v>2679</v>
      </c>
      <c r="B1996" s="5" t="s">
        <v>2017</v>
      </c>
      <c r="C1996" s="5" t="s">
        <v>48</v>
      </c>
      <c r="D1996" s="8">
        <v>2.2999999999999998</v>
      </c>
      <c r="E1996" s="5" t="e">
        <f t="shared" si="31"/>
        <v>#REF!</v>
      </c>
    </row>
    <row r="1997" spans="1:5" x14ac:dyDescent="0.25">
      <c r="A1997" s="5">
        <v>12070</v>
      </c>
      <c r="B1997" s="5" t="s">
        <v>2018</v>
      </c>
      <c r="C1997" s="5" t="s">
        <v>48</v>
      </c>
      <c r="D1997" s="8">
        <v>3.2</v>
      </c>
      <c r="E1997" s="5" t="e">
        <f t="shared" si="31"/>
        <v>#REF!</v>
      </c>
    </row>
    <row r="1998" spans="1:5" x14ac:dyDescent="0.25">
      <c r="A1998" s="5">
        <v>2675</v>
      </c>
      <c r="B1998" s="5" t="s">
        <v>2019</v>
      </c>
      <c r="C1998" s="5" t="s">
        <v>48</v>
      </c>
      <c r="D1998" s="8">
        <v>4.16</v>
      </c>
      <c r="E1998" s="5" t="e">
        <f t="shared" si="31"/>
        <v>#REF!</v>
      </c>
    </row>
    <row r="1999" spans="1:5" x14ac:dyDescent="0.25">
      <c r="A1999" s="5">
        <v>12067</v>
      </c>
      <c r="B1999" s="5" t="s">
        <v>2020</v>
      </c>
      <c r="C1999" s="5" t="s">
        <v>48</v>
      </c>
      <c r="D1999" s="8">
        <v>5.65</v>
      </c>
      <c r="E1999" s="5" t="e">
        <f t="shared" si="31"/>
        <v>#REF!</v>
      </c>
    </row>
    <row r="2000" spans="1:5" x14ac:dyDescent="0.25">
      <c r="A2000" s="5">
        <v>40401</v>
      </c>
      <c r="B2000" s="5" t="s">
        <v>2021</v>
      </c>
      <c r="C2000" s="5" t="s">
        <v>48</v>
      </c>
      <c r="D2000" s="8">
        <v>2.09</v>
      </c>
      <c r="E2000" s="5" t="e">
        <f t="shared" si="31"/>
        <v>#REF!</v>
      </c>
    </row>
    <row r="2001" spans="1:5" x14ac:dyDescent="0.25">
      <c r="A2001" s="5">
        <v>40402</v>
      </c>
      <c r="B2001" s="5" t="s">
        <v>2022</v>
      </c>
      <c r="C2001" s="5" t="s">
        <v>48</v>
      </c>
      <c r="D2001" s="8">
        <v>2.68</v>
      </c>
      <c r="E2001" s="5" t="e">
        <f t="shared" si="31"/>
        <v>#REF!</v>
      </c>
    </row>
    <row r="2002" spans="1:5" x14ac:dyDescent="0.25">
      <c r="A2002" s="5">
        <v>40400</v>
      </c>
      <c r="B2002" s="5" t="s">
        <v>2023</v>
      </c>
      <c r="C2002" s="5" t="s">
        <v>48</v>
      </c>
      <c r="D2002" s="8">
        <v>1.42</v>
      </c>
      <c r="E2002" s="5" t="e">
        <f t="shared" si="31"/>
        <v>#REF!</v>
      </c>
    </row>
    <row r="2003" spans="1:5" x14ac:dyDescent="0.25">
      <c r="A2003" s="5">
        <v>2504</v>
      </c>
      <c r="B2003" s="5" t="s">
        <v>2024</v>
      </c>
      <c r="C2003" s="5" t="s">
        <v>48</v>
      </c>
      <c r="D2003" s="8">
        <v>6.29</v>
      </c>
      <c r="E2003" s="5" t="e">
        <f t="shared" si="31"/>
        <v>#REF!</v>
      </c>
    </row>
    <row r="2004" spans="1:5" x14ac:dyDescent="0.25">
      <c r="A2004" s="5">
        <v>2501</v>
      </c>
      <c r="B2004" s="5" t="s">
        <v>2025</v>
      </c>
      <c r="C2004" s="5" t="s">
        <v>48</v>
      </c>
      <c r="D2004" s="8">
        <v>8.25</v>
      </c>
      <c r="E2004" s="5" t="e">
        <f t="shared" si="31"/>
        <v>#REF!</v>
      </c>
    </row>
    <row r="2005" spans="1:5" x14ac:dyDescent="0.25">
      <c r="A2005" s="5">
        <v>2502</v>
      </c>
      <c r="B2005" s="5" t="s">
        <v>2026</v>
      </c>
      <c r="C2005" s="5" t="s">
        <v>48</v>
      </c>
      <c r="D2005" s="8">
        <v>12.45</v>
      </c>
      <c r="E2005" s="5" t="e">
        <f t="shared" si="31"/>
        <v>#REF!</v>
      </c>
    </row>
    <row r="2006" spans="1:5" x14ac:dyDescent="0.25">
      <c r="A2006" s="5">
        <v>2503</v>
      </c>
      <c r="B2006" s="5" t="s">
        <v>2027</v>
      </c>
      <c r="C2006" s="5" t="s">
        <v>48</v>
      </c>
      <c r="D2006" s="8">
        <v>16.02</v>
      </c>
      <c r="E2006" s="5" t="e">
        <f t="shared" si="31"/>
        <v>#REF!</v>
      </c>
    </row>
    <row r="2007" spans="1:5" x14ac:dyDescent="0.25">
      <c r="A2007" s="5">
        <v>2500</v>
      </c>
      <c r="B2007" s="5" t="s">
        <v>2028</v>
      </c>
      <c r="C2007" s="5" t="s">
        <v>48</v>
      </c>
      <c r="D2007" s="8">
        <v>21.34</v>
      </c>
      <c r="E2007" s="5" t="e">
        <f t="shared" si="31"/>
        <v>#REF!</v>
      </c>
    </row>
    <row r="2008" spans="1:5" x14ac:dyDescent="0.25">
      <c r="A2008" s="5">
        <v>2505</v>
      </c>
      <c r="B2008" s="5" t="s">
        <v>2029</v>
      </c>
      <c r="C2008" s="5" t="s">
        <v>48</v>
      </c>
      <c r="D2008" s="8">
        <v>33.26</v>
      </c>
      <c r="E2008" s="5" t="e">
        <f t="shared" si="31"/>
        <v>#REF!</v>
      </c>
    </row>
    <row r="2009" spans="1:5" x14ac:dyDescent="0.25">
      <c r="A2009" s="5">
        <v>12056</v>
      </c>
      <c r="B2009" s="5" t="s">
        <v>2030</v>
      </c>
      <c r="C2009" s="5" t="s">
        <v>48</v>
      </c>
      <c r="D2009" s="8">
        <v>13.44</v>
      </c>
      <c r="E2009" s="5" t="e">
        <f t="shared" si="31"/>
        <v>#REF!</v>
      </c>
    </row>
    <row r="2010" spans="1:5" x14ac:dyDescent="0.25">
      <c r="A2010" s="5">
        <v>12057</v>
      </c>
      <c r="B2010" s="5" t="s">
        <v>2031</v>
      </c>
      <c r="C2010" s="5" t="s">
        <v>48</v>
      </c>
      <c r="D2010" s="8">
        <v>11.41</v>
      </c>
      <c r="E2010" s="5" t="e">
        <f t="shared" si="31"/>
        <v>#REF!</v>
      </c>
    </row>
    <row r="2011" spans="1:5" x14ac:dyDescent="0.25">
      <c r="A2011" s="5">
        <v>12059</v>
      </c>
      <c r="B2011" s="5" t="s">
        <v>2032</v>
      </c>
      <c r="C2011" s="5" t="s">
        <v>48</v>
      </c>
      <c r="D2011" s="8">
        <v>4</v>
      </c>
      <c r="E2011" s="5" t="e">
        <f t="shared" si="31"/>
        <v>#REF!</v>
      </c>
    </row>
    <row r="2012" spans="1:5" x14ac:dyDescent="0.25">
      <c r="A2012" s="5">
        <v>12058</v>
      </c>
      <c r="B2012" s="5" t="s">
        <v>2033</v>
      </c>
      <c r="C2012" s="5" t="s">
        <v>48</v>
      </c>
      <c r="D2012" s="8">
        <v>7.11</v>
      </c>
      <c r="E2012" s="5" t="e">
        <f t="shared" si="31"/>
        <v>#REF!</v>
      </c>
    </row>
    <row r="2013" spans="1:5" x14ac:dyDescent="0.25">
      <c r="A2013" s="5">
        <v>12060</v>
      </c>
      <c r="B2013" s="5" t="s">
        <v>2034</v>
      </c>
      <c r="C2013" s="5" t="s">
        <v>48</v>
      </c>
      <c r="D2013" s="8">
        <v>29.65</v>
      </c>
      <c r="E2013" s="5" t="e">
        <f t="shared" si="31"/>
        <v>#REF!</v>
      </c>
    </row>
    <row r="2014" spans="1:5" x14ac:dyDescent="0.25">
      <c r="A2014" s="5">
        <v>12061</v>
      </c>
      <c r="B2014" s="5" t="s">
        <v>2035</v>
      </c>
      <c r="C2014" s="5" t="s">
        <v>48</v>
      </c>
      <c r="D2014" s="8">
        <v>18.11</v>
      </c>
      <c r="E2014" s="5" t="e">
        <f t="shared" si="31"/>
        <v>#REF!</v>
      </c>
    </row>
    <row r="2015" spans="1:5" x14ac:dyDescent="0.25">
      <c r="A2015" s="5">
        <v>12062</v>
      </c>
      <c r="B2015" s="5" t="s">
        <v>2036</v>
      </c>
      <c r="C2015" s="5" t="s">
        <v>48</v>
      </c>
      <c r="D2015" s="8">
        <v>33.39</v>
      </c>
      <c r="E2015" s="5" t="e">
        <f t="shared" si="31"/>
        <v>#REF!</v>
      </c>
    </row>
    <row r="2016" spans="1:5" x14ac:dyDescent="0.25">
      <c r="A2016" s="5">
        <v>21137</v>
      </c>
      <c r="B2016" s="5" t="s">
        <v>2037</v>
      </c>
      <c r="C2016" s="5" t="s">
        <v>48</v>
      </c>
      <c r="D2016" s="8">
        <v>5.8</v>
      </c>
      <c r="E2016" s="5" t="e">
        <f t="shared" si="31"/>
        <v>#REF!</v>
      </c>
    </row>
    <row r="2017" spans="1:5" x14ac:dyDescent="0.25">
      <c r="A2017" s="5">
        <v>2687</v>
      </c>
      <c r="B2017" s="5" t="s">
        <v>2038</v>
      </c>
      <c r="C2017" s="5" t="s">
        <v>48</v>
      </c>
      <c r="D2017" s="8">
        <v>1.04</v>
      </c>
      <c r="E2017" s="5" t="e">
        <f t="shared" si="31"/>
        <v>#REF!</v>
      </c>
    </row>
    <row r="2018" spans="1:5" x14ac:dyDescent="0.25">
      <c r="A2018" s="5">
        <v>2689</v>
      </c>
      <c r="B2018" s="5" t="s">
        <v>2039</v>
      </c>
      <c r="C2018" s="5" t="s">
        <v>48</v>
      </c>
      <c r="D2018" s="8">
        <v>1.24</v>
      </c>
      <c r="E2018" s="5" t="e">
        <f t="shared" si="31"/>
        <v>#REF!</v>
      </c>
    </row>
    <row r="2019" spans="1:5" x14ac:dyDescent="0.25">
      <c r="A2019" s="5">
        <v>2688</v>
      </c>
      <c r="B2019" s="5" t="s">
        <v>2040</v>
      </c>
      <c r="C2019" s="5" t="s">
        <v>48</v>
      </c>
      <c r="D2019" s="8">
        <v>1.34</v>
      </c>
      <c r="E2019" s="5" t="e">
        <f t="shared" si="31"/>
        <v>#REF!</v>
      </c>
    </row>
    <row r="2020" spans="1:5" x14ac:dyDescent="0.25">
      <c r="A2020" s="5">
        <v>2690</v>
      </c>
      <c r="B2020" s="5" t="s">
        <v>2041</v>
      </c>
      <c r="C2020" s="5" t="s">
        <v>48</v>
      </c>
      <c r="D2020" s="8">
        <v>2.29</v>
      </c>
      <c r="E2020" s="5" t="e">
        <f t="shared" si="31"/>
        <v>#REF!</v>
      </c>
    </row>
    <row r="2021" spans="1:5" x14ac:dyDescent="0.25">
      <c r="A2021" s="5">
        <v>39243</v>
      </c>
      <c r="B2021" s="5" t="s">
        <v>2042</v>
      </c>
      <c r="C2021" s="5" t="s">
        <v>48</v>
      </c>
      <c r="D2021" s="8">
        <v>1.51</v>
      </c>
      <c r="E2021" s="5" t="e">
        <f t="shared" si="31"/>
        <v>#REF!</v>
      </c>
    </row>
    <row r="2022" spans="1:5" x14ac:dyDescent="0.25">
      <c r="A2022" s="5">
        <v>39244</v>
      </c>
      <c r="B2022" s="5" t="s">
        <v>2043</v>
      </c>
      <c r="C2022" s="5" t="s">
        <v>48</v>
      </c>
      <c r="D2022" s="8">
        <v>2.04</v>
      </c>
      <c r="E2022" s="5" t="e">
        <f t="shared" si="31"/>
        <v>#REF!</v>
      </c>
    </row>
    <row r="2023" spans="1:5" x14ac:dyDescent="0.25">
      <c r="A2023" s="5">
        <v>39245</v>
      </c>
      <c r="B2023" s="5" t="s">
        <v>2044</v>
      </c>
      <c r="C2023" s="5" t="s">
        <v>48</v>
      </c>
      <c r="D2023" s="8">
        <v>3.93</v>
      </c>
      <c r="E2023" s="5" t="e">
        <f t="shared" si="31"/>
        <v>#REF!</v>
      </c>
    </row>
    <row r="2024" spans="1:5" x14ac:dyDescent="0.25">
      <c r="A2024" s="5">
        <v>39254</v>
      </c>
      <c r="B2024" s="5" t="s">
        <v>2045</v>
      </c>
      <c r="C2024" s="5" t="s">
        <v>48</v>
      </c>
      <c r="D2024" s="8">
        <v>5.88</v>
      </c>
      <c r="E2024" s="5" t="e">
        <f t="shared" si="31"/>
        <v>#REF!</v>
      </c>
    </row>
    <row r="2025" spans="1:5" x14ac:dyDescent="0.25">
      <c r="A2025" s="5">
        <v>39255</v>
      </c>
      <c r="B2025" s="5" t="s">
        <v>2046</v>
      </c>
      <c r="C2025" s="5" t="s">
        <v>48</v>
      </c>
      <c r="D2025" s="8">
        <v>10.89</v>
      </c>
      <c r="E2025" s="5" t="e">
        <f t="shared" si="31"/>
        <v>#REF!</v>
      </c>
    </row>
    <row r="2026" spans="1:5" x14ac:dyDescent="0.25">
      <c r="A2026" s="5">
        <v>39253</v>
      </c>
      <c r="B2026" s="5" t="s">
        <v>2047</v>
      </c>
      <c r="C2026" s="5" t="s">
        <v>48</v>
      </c>
      <c r="D2026" s="8">
        <v>7.5</v>
      </c>
      <c r="E2026" s="5" t="e">
        <f t="shared" si="31"/>
        <v>#REF!</v>
      </c>
    </row>
    <row r="2027" spans="1:5" x14ac:dyDescent="0.25">
      <c r="A2027" s="5">
        <v>2446</v>
      </c>
      <c r="B2027" s="5" t="s">
        <v>2048</v>
      </c>
      <c r="C2027" s="5" t="s">
        <v>48</v>
      </c>
      <c r="D2027" s="8">
        <v>5.21</v>
      </c>
      <c r="E2027" s="5" t="e">
        <f t="shared" si="31"/>
        <v>#REF!</v>
      </c>
    </row>
    <row r="2028" spans="1:5" x14ac:dyDescent="0.25">
      <c r="A2028" s="5">
        <v>2442</v>
      </c>
      <c r="B2028" s="5" t="s">
        <v>2049</v>
      </c>
      <c r="C2028" s="5" t="s">
        <v>48</v>
      </c>
      <c r="D2028" s="8">
        <v>7.3</v>
      </c>
      <c r="E2028" s="5" t="e">
        <f t="shared" si="31"/>
        <v>#REF!</v>
      </c>
    </row>
    <row r="2029" spans="1:5" x14ac:dyDescent="0.25">
      <c r="A2029" s="5">
        <v>39246</v>
      </c>
      <c r="B2029" s="5" t="s">
        <v>2050</v>
      </c>
      <c r="C2029" s="5" t="s">
        <v>48</v>
      </c>
      <c r="D2029" s="8">
        <v>3.63</v>
      </c>
      <c r="E2029" s="5" t="e">
        <f t="shared" si="31"/>
        <v>#REF!</v>
      </c>
    </row>
    <row r="2030" spans="1:5" x14ac:dyDescent="0.25">
      <c r="A2030" s="5">
        <v>39247</v>
      </c>
      <c r="B2030" s="5" t="s">
        <v>2051</v>
      </c>
      <c r="C2030" s="5" t="s">
        <v>48</v>
      </c>
      <c r="D2030" s="8">
        <v>3.16</v>
      </c>
      <c r="E2030" s="5" t="e">
        <f t="shared" si="31"/>
        <v>#REF!</v>
      </c>
    </row>
    <row r="2031" spans="1:5" x14ac:dyDescent="0.25">
      <c r="A2031" s="5">
        <v>39248</v>
      </c>
      <c r="B2031" s="5" t="s">
        <v>2052</v>
      </c>
      <c r="C2031" s="5" t="s">
        <v>48</v>
      </c>
      <c r="D2031" s="8">
        <v>10.17</v>
      </c>
      <c r="E2031" s="5" t="e">
        <f t="shared" si="31"/>
        <v>#REF!</v>
      </c>
    </row>
    <row r="2032" spans="1:5" x14ac:dyDescent="0.25">
      <c r="A2032" s="5">
        <v>2438</v>
      </c>
      <c r="B2032" s="5" t="s">
        <v>2053</v>
      </c>
      <c r="C2032" s="5" t="s">
        <v>29</v>
      </c>
      <c r="D2032" s="8">
        <v>13.93</v>
      </c>
      <c r="E2032" s="5" t="e">
        <f t="shared" si="31"/>
        <v>#REF!</v>
      </c>
    </row>
    <row r="2033" spans="1:5" x14ac:dyDescent="0.25">
      <c r="A2033" s="5">
        <v>40922</v>
      </c>
      <c r="B2033" s="5" t="s">
        <v>2054</v>
      </c>
      <c r="C2033" s="5" t="s">
        <v>232</v>
      </c>
      <c r="D2033" s="9">
        <v>2447.81</v>
      </c>
      <c r="E2033" s="5" t="e">
        <f t="shared" si="31"/>
        <v>#REF!</v>
      </c>
    </row>
    <row r="2034" spans="1:5" x14ac:dyDescent="0.25">
      <c r="A2034" s="5">
        <v>36486</v>
      </c>
      <c r="B2034" s="5" t="s">
        <v>2055</v>
      </c>
      <c r="C2034" s="5" t="s">
        <v>14</v>
      </c>
      <c r="D2034" s="9">
        <v>36823.49</v>
      </c>
      <c r="E2034" s="5" t="e">
        <f t="shared" si="31"/>
        <v>#REF!</v>
      </c>
    </row>
    <row r="2035" spans="1:5" x14ac:dyDescent="0.25">
      <c r="A2035" s="5">
        <v>37777</v>
      </c>
      <c r="B2035" s="5" t="s">
        <v>2056</v>
      </c>
      <c r="C2035" s="5" t="s">
        <v>14</v>
      </c>
      <c r="D2035" s="9">
        <v>173364.31</v>
      </c>
      <c r="E2035" s="5" t="e">
        <f t="shared" si="31"/>
        <v>#REF!</v>
      </c>
    </row>
    <row r="2036" spans="1:5" x14ac:dyDescent="0.25">
      <c r="A2036" s="5">
        <v>12624</v>
      </c>
      <c r="B2036" s="5" t="s">
        <v>2057</v>
      </c>
      <c r="C2036" s="5" t="s">
        <v>14</v>
      </c>
      <c r="D2036" s="8">
        <v>9.1999999999999993</v>
      </c>
      <c r="E2036" s="5" t="e">
        <f t="shared" si="31"/>
        <v>#REF!</v>
      </c>
    </row>
    <row r="2037" spans="1:5" x14ac:dyDescent="0.25">
      <c r="A2037" s="5">
        <v>10638</v>
      </c>
      <c r="B2037" s="5" t="s">
        <v>2058</v>
      </c>
      <c r="C2037" s="5" t="s">
        <v>14</v>
      </c>
      <c r="D2037" s="9">
        <v>310828.56</v>
      </c>
      <c r="E2037" s="5" t="e">
        <f t="shared" si="31"/>
        <v>#REF!</v>
      </c>
    </row>
    <row r="2038" spans="1:5" x14ac:dyDescent="0.25">
      <c r="A2038" s="5">
        <v>10635</v>
      </c>
      <c r="B2038" s="5" t="s">
        <v>2059</v>
      </c>
      <c r="C2038" s="5" t="s">
        <v>14</v>
      </c>
      <c r="D2038" s="9">
        <v>107438.16</v>
      </c>
      <c r="E2038" s="5" t="e">
        <f t="shared" si="31"/>
        <v>#REF!</v>
      </c>
    </row>
    <row r="2039" spans="1:5" x14ac:dyDescent="0.25">
      <c r="A2039" s="5">
        <v>10634</v>
      </c>
      <c r="B2039" s="5" t="s">
        <v>2060</v>
      </c>
      <c r="C2039" s="5" t="s">
        <v>14</v>
      </c>
      <c r="D2039" s="9">
        <v>92000</v>
      </c>
      <c r="E2039" s="5" t="e">
        <f t="shared" si="31"/>
        <v>#REF!</v>
      </c>
    </row>
    <row r="2040" spans="1:5" x14ac:dyDescent="0.25">
      <c r="A2040" s="5">
        <v>10636</v>
      </c>
      <c r="B2040" s="5" t="s">
        <v>2061</v>
      </c>
      <c r="C2040" s="5" t="s">
        <v>14</v>
      </c>
      <c r="D2040" s="9">
        <v>202606.53</v>
      </c>
      <c r="E2040" s="5" t="e">
        <f t="shared" si="31"/>
        <v>#REF!</v>
      </c>
    </row>
    <row r="2041" spans="1:5" x14ac:dyDescent="0.25">
      <c r="A2041" s="5">
        <v>10637</v>
      </c>
      <c r="B2041" s="5" t="s">
        <v>2062</v>
      </c>
      <c r="C2041" s="5" t="s">
        <v>14</v>
      </c>
      <c r="D2041" s="9">
        <v>211928.56</v>
      </c>
      <c r="E2041" s="5" t="e">
        <f t="shared" si="31"/>
        <v>#REF!</v>
      </c>
    </row>
    <row r="2042" spans="1:5" x14ac:dyDescent="0.25">
      <c r="A2042" s="5">
        <v>517</v>
      </c>
      <c r="B2042" s="5" t="s">
        <v>2063</v>
      </c>
      <c r="C2042" s="5" t="s">
        <v>60</v>
      </c>
      <c r="D2042" s="8">
        <v>8.1300000000000008</v>
      </c>
      <c r="E2042" s="5" t="e">
        <f t="shared" si="31"/>
        <v>#REF!</v>
      </c>
    </row>
    <row r="2043" spans="1:5" x14ac:dyDescent="0.25">
      <c r="A2043" s="5">
        <v>41904</v>
      </c>
      <c r="B2043" s="5" t="s">
        <v>2064</v>
      </c>
      <c r="C2043" s="5" t="s">
        <v>1186</v>
      </c>
      <c r="D2043" s="9">
        <v>2179.4499999999998</v>
      </c>
      <c r="E2043" s="5" t="e">
        <f t="shared" si="31"/>
        <v>#REF!</v>
      </c>
    </row>
    <row r="2044" spans="1:5" x14ac:dyDescent="0.25">
      <c r="A2044" s="5">
        <v>41905</v>
      </c>
      <c r="B2044" s="5" t="s">
        <v>2065</v>
      </c>
      <c r="C2044" s="5" t="s">
        <v>117</v>
      </c>
      <c r="D2044" s="8">
        <v>2.17</v>
      </c>
      <c r="E2044" s="5" t="e">
        <f t="shared" si="31"/>
        <v>#REF!</v>
      </c>
    </row>
    <row r="2045" spans="1:5" x14ac:dyDescent="0.25">
      <c r="A2045" s="5">
        <v>41903</v>
      </c>
      <c r="B2045" s="5" t="s">
        <v>2066</v>
      </c>
      <c r="C2045" s="5" t="s">
        <v>117</v>
      </c>
      <c r="D2045" s="8">
        <v>2.5</v>
      </c>
      <c r="E2045" s="5" t="e">
        <f t="shared" si="31"/>
        <v>#REF!</v>
      </c>
    </row>
    <row r="2046" spans="1:5" x14ac:dyDescent="0.25">
      <c r="A2046" s="5">
        <v>37534</v>
      </c>
      <c r="B2046" s="5" t="s">
        <v>2067</v>
      </c>
      <c r="C2046" s="5" t="s">
        <v>117</v>
      </c>
      <c r="D2046" s="8">
        <v>15.19</v>
      </c>
      <c r="E2046" s="5" t="e">
        <f t="shared" si="31"/>
        <v>#REF!</v>
      </c>
    </row>
    <row r="2047" spans="1:5" x14ac:dyDescent="0.25">
      <c r="A2047" s="5">
        <v>37535</v>
      </c>
      <c r="B2047" s="5" t="s">
        <v>2068</v>
      </c>
      <c r="C2047" s="5" t="s">
        <v>117</v>
      </c>
      <c r="D2047" s="8">
        <v>15.19</v>
      </c>
      <c r="E2047" s="5" t="e">
        <f t="shared" si="31"/>
        <v>#REF!</v>
      </c>
    </row>
    <row r="2048" spans="1:5" x14ac:dyDescent="0.25">
      <c r="A2048" s="5">
        <v>37533</v>
      </c>
      <c r="B2048" s="5" t="s">
        <v>2069</v>
      </c>
      <c r="C2048" s="5" t="s">
        <v>117</v>
      </c>
      <c r="D2048" s="8">
        <v>15.19</v>
      </c>
      <c r="E2048" s="5" t="e">
        <f t="shared" si="31"/>
        <v>#REF!</v>
      </c>
    </row>
    <row r="2049" spans="1:5" x14ac:dyDescent="0.25">
      <c r="A2049" s="5">
        <v>37537</v>
      </c>
      <c r="B2049" s="5" t="s">
        <v>2070</v>
      </c>
      <c r="C2049" s="5" t="s">
        <v>117</v>
      </c>
      <c r="D2049" s="8">
        <v>11.5</v>
      </c>
      <c r="E2049" s="5" t="e">
        <f t="shared" si="31"/>
        <v>#REF!</v>
      </c>
    </row>
    <row r="2050" spans="1:5" x14ac:dyDescent="0.25">
      <c r="A2050" s="5">
        <v>37536</v>
      </c>
      <c r="B2050" s="5" t="s">
        <v>2071</v>
      </c>
      <c r="C2050" s="5" t="s">
        <v>117</v>
      </c>
      <c r="D2050" s="8">
        <v>11.5</v>
      </c>
      <c r="E2050" s="5" t="e">
        <f t="shared" si="31"/>
        <v>#REF!</v>
      </c>
    </row>
    <row r="2051" spans="1:5" x14ac:dyDescent="0.25">
      <c r="A2051" s="5">
        <v>37532</v>
      </c>
      <c r="B2051" s="5" t="s">
        <v>2072</v>
      </c>
      <c r="C2051" s="5" t="s">
        <v>117</v>
      </c>
      <c r="D2051" s="8">
        <v>11.5</v>
      </c>
      <c r="E2051" s="5" t="e">
        <f t="shared" si="31"/>
        <v>#REF!</v>
      </c>
    </row>
    <row r="2052" spans="1:5" x14ac:dyDescent="0.25">
      <c r="A2052" s="5">
        <v>2696</v>
      </c>
      <c r="B2052" s="5" t="s">
        <v>2073</v>
      </c>
      <c r="C2052" s="5" t="s">
        <v>29</v>
      </c>
      <c r="D2052" s="8">
        <v>13.84</v>
      </c>
      <c r="E2052" s="5" t="e">
        <f t="shared" si="31"/>
        <v>#REF!</v>
      </c>
    </row>
    <row r="2053" spans="1:5" x14ac:dyDescent="0.25">
      <c r="A2053" s="5">
        <v>40928</v>
      </c>
      <c r="B2053" s="5" t="s">
        <v>2074</v>
      </c>
      <c r="C2053" s="5" t="s">
        <v>232</v>
      </c>
      <c r="D2053" s="9">
        <v>2430.34</v>
      </c>
      <c r="E2053" s="5" t="e">
        <f t="shared" si="31"/>
        <v>#REF!</v>
      </c>
    </row>
    <row r="2054" spans="1:5" x14ac:dyDescent="0.25">
      <c r="A2054" s="5">
        <v>4083</v>
      </c>
      <c r="B2054" s="5" t="s">
        <v>2075</v>
      </c>
      <c r="C2054" s="5" t="s">
        <v>29</v>
      </c>
      <c r="D2054" s="8">
        <v>14.8</v>
      </c>
      <c r="E2054" s="5" t="e">
        <f t="shared" si="31"/>
        <v>#REF!</v>
      </c>
    </row>
    <row r="2055" spans="1:5" x14ac:dyDescent="0.25">
      <c r="A2055" s="5">
        <v>40818</v>
      </c>
      <c r="B2055" s="5" t="s">
        <v>2076</v>
      </c>
      <c r="C2055" s="5" t="s">
        <v>232</v>
      </c>
      <c r="D2055" s="9">
        <v>2597.4299999999998</v>
      </c>
      <c r="E2055" s="5" t="e">
        <f t="shared" si="31"/>
        <v>#REF!</v>
      </c>
    </row>
    <row r="2056" spans="1:5" x14ac:dyDescent="0.25">
      <c r="A2056" s="5">
        <v>43146</v>
      </c>
      <c r="B2056" s="5" t="s">
        <v>2077</v>
      </c>
      <c r="C2056" s="5" t="s">
        <v>117</v>
      </c>
      <c r="D2056" s="8">
        <v>6.88</v>
      </c>
      <c r="E2056" s="5" t="e">
        <f t="shared" si="31"/>
        <v>#REF!</v>
      </c>
    </row>
    <row r="2057" spans="1:5" x14ac:dyDescent="0.25">
      <c r="A2057" s="5">
        <v>2705</v>
      </c>
      <c r="B2057" s="5" t="s">
        <v>2078</v>
      </c>
      <c r="C2057" s="5" t="s">
        <v>2079</v>
      </c>
      <c r="D2057" s="8">
        <v>0.73</v>
      </c>
      <c r="E2057" s="5" t="e">
        <f t="shared" ref="E2057:E2120" si="32">TRUNC(D2057-(D2057*$F$5),2)</f>
        <v>#REF!</v>
      </c>
    </row>
    <row r="2058" spans="1:5" x14ac:dyDescent="0.25">
      <c r="A2058" s="5">
        <v>14250</v>
      </c>
      <c r="B2058" s="5" t="s">
        <v>2080</v>
      </c>
      <c r="C2058" s="5" t="s">
        <v>2079</v>
      </c>
      <c r="D2058" s="8">
        <v>0.75</v>
      </c>
      <c r="E2058" s="5" t="e">
        <f t="shared" si="32"/>
        <v>#REF!</v>
      </c>
    </row>
    <row r="2059" spans="1:5" x14ac:dyDescent="0.25">
      <c r="A2059" s="5">
        <v>11683</v>
      </c>
      <c r="B2059" s="5" t="s">
        <v>2081</v>
      </c>
      <c r="C2059" s="5" t="s">
        <v>14</v>
      </c>
      <c r="D2059" s="8">
        <v>42.06</v>
      </c>
      <c r="E2059" s="5" t="e">
        <f t="shared" si="32"/>
        <v>#REF!</v>
      </c>
    </row>
    <row r="2060" spans="1:5" x14ac:dyDescent="0.25">
      <c r="A2060" s="5">
        <v>11684</v>
      </c>
      <c r="B2060" s="5" t="s">
        <v>2082</v>
      </c>
      <c r="C2060" s="5" t="s">
        <v>14</v>
      </c>
      <c r="D2060" s="8">
        <v>46.03</v>
      </c>
      <c r="E2060" s="5" t="e">
        <f t="shared" si="32"/>
        <v>#REF!</v>
      </c>
    </row>
    <row r="2061" spans="1:5" x14ac:dyDescent="0.25">
      <c r="A2061" s="5">
        <v>6141</v>
      </c>
      <c r="B2061" s="5" t="s">
        <v>2083</v>
      </c>
      <c r="C2061" s="5" t="s">
        <v>14</v>
      </c>
      <c r="D2061" s="8">
        <v>3.04</v>
      </c>
      <c r="E2061" s="5" t="e">
        <f t="shared" si="32"/>
        <v>#REF!</v>
      </c>
    </row>
    <row r="2062" spans="1:5" x14ac:dyDescent="0.25">
      <c r="A2062" s="5">
        <v>11681</v>
      </c>
      <c r="B2062" s="5" t="s">
        <v>2084</v>
      </c>
      <c r="C2062" s="5" t="s">
        <v>14</v>
      </c>
      <c r="D2062" s="8">
        <v>3.93</v>
      </c>
      <c r="E2062" s="5" t="e">
        <f t="shared" si="32"/>
        <v>#REF!</v>
      </c>
    </row>
    <row r="2063" spans="1:5" x14ac:dyDescent="0.25">
      <c r="A2063" s="5">
        <v>2706</v>
      </c>
      <c r="B2063" s="5" t="s">
        <v>2085</v>
      </c>
      <c r="C2063" s="5" t="s">
        <v>29</v>
      </c>
      <c r="D2063" s="8">
        <v>86.85</v>
      </c>
      <c r="E2063" s="5" t="e">
        <f t="shared" si="32"/>
        <v>#REF!</v>
      </c>
    </row>
    <row r="2064" spans="1:5" x14ac:dyDescent="0.25">
      <c r="A2064" s="5">
        <v>40811</v>
      </c>
      <c r="B2064" s="5" t="s">
        <v>2086</v>
      </c>
      <c r="C2064" s="5" t="s">
        <v>232</v>
      </c>
      <c r="D2064" s="9">
        <v>15242.84</v>
      </c>
      <c r="E2064" s="5" t="e">
        <f t="shared" si="32"/>
        <v>#REF!</v>
      </c>
    </row>
    <row r="2065" spans="1:5" x14ac:dyDescent="0.25">
      <c r="A2065" s="5">
        <v>2707</v>
      </c>
      <c r="B2065" s="5" t="s">
        <v>2087</v>
      </c>
      <c r="C2065" s="5" t="s">
        <v>29</v>
      </c>
      <c r="D2065" s="8">
        <v>98.84</v>
      </c>
      <c r="E2065" s="5" t="e">
        <f t="shared" si="32"/>
        <v>#REF!</v>
      </c>
    </row>
    <row r="2066" spans="1:5" x14ac:dyDescent="0.25">
      <c r="A2066" s="5">
        <v>40813</v>
      </c>
      <c r="B2066" s="5" t="s">
        <v>2088</v>
      </c>
      <c r="C2066" s="5" t="s">
        <v>232</v>
      </c>
      <c r="D2066" s="9">
        <v>17349.490000000002</v>
      </c>
      <c r="E2066" s="5" t="e">
        <f t="shared" si="32"/>
        <v>#REF!</v>
      </c>
    </row>
    <row r="2067" spans="1:5" x14ac:dyDescent="0.25">
      <c r="A2067" s="5">
        <v>2708</v>
      </c>
      <c r="B2067" s="5" t="s">
        <v>2089</v>
      </c>
      <c r="C2067" s="5" t="s">
        <v>29</v>
      </c>
      <c r="D2067" s="8">
        <v>135.12</v>
      </c>
      <c r="E2067" s="5" t="e">
        <f t="shared" si="32"/>
        <v>#REF!</v>
      </c>
    </row>
    <row r="2068" spans="1:5" x14ac:dyDescent="0.25">
      <c r="A2068" s="5">
        <v>40814</v>
      </c>
      <c r="B2068" s="5" t="s">
        <v>2090</v>
      </c>
      <c r="C2068" s="5" t="s">
        <v>232</v>
      </c>
      <c r="D2068" s="9">
        <v>23716.28</v>
      </c>
      <c r="E2068" s="5" t="e">
        <f t="shared" si="32"/>
        <v>#REF!</v>
      </c>
    </row>
    <row r="2069" spans="1:5" x14ac:dyDescent="0.25">
      <c r="A2069" s="5">
        <v>34779</v>
      </c>
      <c r="B2069" s="5" t="s">
        <v>2091</v>
      </c>
      <c r="C2069" s="5" t="s">
        <v>29</v>
      </c>
      <c r="D2069" s="8">
        <v>88.1</v>
      </c>
      <c r="E2069" s="5" t="e">
        <f t="shared" si="32"/>
        <v>#REF!</v>
      </c>
    </row>
    <row r="2070" spans="1:5" x14ac:dyDescent="0.25">
      <c r="A2070" s="5">
        <v>40936</v>
      </c>
      <c r="B2070" s="5" t="s">
        <v>2092</v>
      </c>
      <c r="C2070" s="5" t="s">
        <v>232</v>
      </c>
      <c r="D2070" s="9">
        <v>15465.2</v>
      </c>
      <c r="E2070" s="5" t="e">
        <f t="shared" si="32"/>
        <v>#REF!</v>
      </c>
    </row>
    <row r="2071" spans="1:5" x14ac:dyDescent="0.25">
      <c r="A2071" s="5">
        <v>34780</v>
      </c>
      <c r="B2071" s="5" t="s">
        <v>2093</v>
      </c>
      <c r="C2071" s="5" t="s">
        <v>29</v>
      </c>
      <c r="D2071" s="8">
        <v>99.4</v>
      </c>
      <c r="E2071" s="5" t="e">
        <f t="shared" si="32"/>
        <v>#REF!</v>
      </c>
    </row>
    <row r="2072" spans="1:5" x14ac:dyDescent="0.25">
      <c r="A2072" s="5">
        <v>40937</v>
      </c>
      <c r="B2072" s="5" t="s">
        <v>2094</v>
      </c>
      <c r="C2072" s="5" t="s">
        <v>232</v>
      </c>
      <c r="D2072" s="9">
        <v>17447.79</v>
      </c>
      <c r="E2072" s="5" t="e">
        <f t="shared" si="32"/>
        <v>#REF!</v>
      </c>
    </row>
    <row r="2073" spans="1:5" x14ac:dyDescent="0.25">
      <c r="A2073" s="5">
        <v>34782</v>
      </c>
      <c r="B2073" s="5" t="s">
        <v>2095</v>
      </c>
      <c r="C2073" s="5" t="s">
        <v>29</v>
      </c>
      <c r="D2073" s="8">
        <v>136.22999999999999</v>
      </c>
      <c r="E2073" s="5" t="e">
        <f t="shared" si="32"/>
        <v>#REF!</v>
      </c>
    </row>
    <row r="2074" spans="1:5" x14ac:dyDescent="0.25">
      <c r="A2074" s="5">
        <v>40938</v>
      </c>
      <c r="B2074" s="5" t="s">
        <v>2096</v>
      </c>
      <c r="C2074" s="5" t="s">
        <v>232</v>
      </c>
      <c r="D2074" s="9">
        <v>23910.55</v>
      </c>
      <c r="E2074" s="5" t="e">
        <f t="shared" si="32"/>
        <v>#REF!</v>
      </c>
    </row>
    <row r="2075" spans="1:5" x14ac:dyDescent="0.25">
      <c r="A2075" s="5">
        <v>34783</v>
      </c>
      <c r="B2075" s="5" t="s">
        <v>2097</v>
      </c>
      <c r="C2075" s="5" t="s">
        <v>29</v>
      </c>
      <c r="D2075" s="8">
        <v>123.03</v>
      </c>
      <c r="E2075" s="5" t="e">
        <f t="shared" si="32"/>
        <v>#REF!</v>
      </c>
    </row>
    <row r="2076" spans="1:5" x14ac:dyDescent="0.25">
      <c r="A2076" s="5">
        <v>40939</v>
      </c>
      <c r="B2076" s="5" t="s">
        <v>2098</v>
      </c>
      <c r="C2076" s="5" t="s">
        <v>232</v>
      </c>
      <c r="D2076" s="9">
        <v>21594.01</v>
      </c>
      <c r="E2076" s="5" t="e">
        <f t="shared" si="32"/>
        <v>#REF!</v>
      </c>
    </row>
    <row r="2077" spans="1:5" x14ac:dyDescent="0.25">
      <c r="A2077" s="5">
        <v>34785</v>
      </c>
      <c r="B2077" s="5" t="s">
        <v>2099</v>
      </c>
      <c r="C2077" s="5" t="s">
        <v>29</v>
      </c>
      <c r="D2077" s="8">
        <v>123.03</v>
      </c>
      <c r="E2077" s="5" t="e">
        <f t="shared" si="32"/>
        <v>#REF!</v>
      </c>
    </row>
    <row r="2078" spans="1:5" x14ac:dyDescent="0.25">
      <c r="A2078" s="5">
        <v>40940</v>
      </c>
      <c r="B2078" s="5" t="s">
        <v>2100</v>
      </c>
      <c r="C2078" s="5" t="s">
        <v>232</v>
      </c>
      <c r="D2078" s="9">
        <v>21594.01</v>
      </c>
      <c r="E2078" s="5" t="e">
        <f t="shared" si="32"/>
        <v>#REF!</v>
      </c>
    </row>
    <row r="2079" spans="1:5" x14ac:dyDescent="0.25">
      <c r="A2079" s="5">
        <v>38403</v>
      </c>
      <c r="B2079" s="5" t="s">
        <v>2101</v>
      </c>
      <c r="C2079" s="5" t="s">
        <v>14</v>
      </c>
      <c r="D2079" s="8">
        <v>32.200000000000003</v>
      </c>
      <c r="E2079" s="5" t="e">
        <f t="shared" si="32"/>
        <v>#REF!</v>
      </c>
    </row>
    <row r="2080" spans="1:5" x14ac:dyDescent="0.25">
      <c r="A2080" s="5">
        <v>43482</v>
      </c>
      <c r="B2080" s="5" t="s">
        <v>2102</v>
      </c>
      <c r="C2080" s="5" t="s">
        <v>29</v>
      </c>
      <c r="D2080" s="8">
        <v>0.61</v>
      </c>
      <c r="E2080" s="5" t="e">
        <f t="shared" si="32"/>
        <v>#REF!</v>
      </c>
    </row>
    <row r="2081" spans="1:5" x14ac:dyDescent="0.25">
      <c r="A2081" s="5">
        <v>43494</v>
      </c>
      <c r="B2081" s="5" t="s">
        <v>2103</v>
      </c>
      <c r="C2081" s="5" t="s">
        <v>232</v>
      </c>
      <c r="D2081" s="8">
        <v>114.12</v>
      </c>
      <c r="E2081" s="5" t="e">
        <f t="shared" si="32"/>
        <v>#REF!</v>
      </c>
    </row>
    <row r="2082" spans="1:5" x14ac:dyDescent="0.25">
      <c r="A2082" s="5">
        <v>43483</v>
      </c>
      <c r="B2082" s="5" t="s">
        <v>2104</v>
      </c>
      <c r="C2082" s="5" t="s">
        <v>29</v>
      </c>
      <c r="D2082" s="8">
        <v>1.08</v>
      </c>
      <c r="E2082" s="5" t="e">
        <f t="shared" si="32"/>
        <v>#REF!</v>
      </c>
    </row>
    <row r="2083" spans="1:5" x14ac:dyDescent="0.25">
      <c r="A2083" s="5">
        <v>43495</v>
      </c>
      <c r="B2083" s="5" t="s">
        <v>2105</v>
      </c>
      <c r="C2083" s="5" t="s">
        <v>232</v>
      </c>
      <c r="D2083" s="8">
        <v>203.86</v>
      </c>
      <c r="E2083" s="5" t="e">
        <f t="shared" si="32"/>
        <v>#REF!</v>
      </c>
    </row>
    <row r="2084" spans="1:5" x14ac:dyDescent="0.25">
      <c r="A2084" s="5">
        <v>43484</v>
      </c>
      <c r="B2084" s="5" t="s">
        <v>2106</v>
      </c>
      <c r="C2084" s="5" t="s">
        <v>29</v>
      </c>
      <c r="D2084" s="8">
        <v>0.93</v>
      </c>
      <c r="E2084" s="5" t="e">
        <f t="shared" si="32"/>
        <v>#REF!</v>
      </c>
    </row>
    <row r="2085" spans="1:5" x14ac:dyDescent="0.25">
      <c r="A2085" s="5">
        <v>43496</v>
      </c>
      <c r="B2085" s="5" t="s">
        <v>2107</v>
      </c>
      <c r="C2085" s="5" t="s">
        <v>232</v>
      </c>
      <c r="D2085" s="8">
        <v>175.1</v>
      </c>
      <c r="E2085" s="5" t="e">
        <f t="shared" si="32"/>
        <v>#REF!</v>
      </c>
    </row>
    <row r="2086" spans="1:5" x14ac:dyDescent="0.25">
      <c r="A2086" s="5">
        <v>43485</v>
      </c>
      <c r="B2086" s="5" t="s">
        <v>2108</v>
      </c>
      <c r="C2086" s="5" t="s">
        <v>29</v>
      </c>
      <c r="D2086" s="8">
        <v>0.83</v>
      </c>
      <c r="E2086" s="5" t="e">
        <f t="shared" si="32"/>
        <v>#REF!</v>
      </c>
    </row>
    <row r="2087" spans="1:5" x14ac:dyDescent="0.25">
      <c r="A2087" s="5">
        <v>43497</v>
      </c>
      <c r="B2087" s="5" t="s">
        <v>2109</v>
      </c>
      <c r="C2087" s="5" t="s">
        <v>232</v>
      </c>
      <c r="D2087" s="8">
        <v>156.65</v>
      </c>
      <c r="E2087" s="5" t="e">
        <f t="shared" si="32"/>
        <v>#REF!</v>
      </c>
    </row>
    <row r="2088" spans="1:5" x14ac:dyDescent="0.25">
      <c r="A2088" s="5">
        <v>43487</v>
      </c>
      <c r="B2088" s="5" t="s">
        <v>2110</v>
      </c>
      <c r="C2088" s="5" t="s">
        <v>29</v>
      </c>
      <c r="D2088" s="8">
        <v>0.95</v>
      </c>
      <c r="E2088" s="5" t="e">
        <f t="shared" si="32"/>
        <v>#REF!</v>
      </c>
    </row>
    <row r="2089" spans="1:5" x14ac:dyDescent="0.25">
      <c r="A2089" s="5">
        <v>43499</v>
      </c>
      <c r="B2089" s="5" t="s">
        <v>2111</v>
      </c>
      <c r="C2089" s="5" t="s">
        <v>232</v>
      </c>
      <c r="D2089" s="8">
        <v>179.44</v>
      </c>
      <c r="E2089" s="5" t="e">
        <f t="shared" si="32"/>
        <v>#REF!</v>
      </c>
    </row>
    <row r="2090" spans="1:5" x14ac:dyDescent="0.25">
      <c r="A2090" s="5">
        <v>43486</v>
      </c>
      <c r="B2090" s="5" t="s">
        <v>2112</v>
      </c>
      <c r="C2090" s="5" t="s">
        <v>29</v>
      </c>
      <c r="D2090" s="8">
        <v>0.56999999999999995</v>
      </c>
      <c r="E2090" s="5" t="e">
        <f t="shared" si="32"/>
        <v>#REF!</v>
      </c>
    </row>
    <row r="2091" spans="1:5" x14ac:dyDescent="0.25">
      <c r="A2091" s="5">
        <v>43498</v>
      </c>
      <c r="B2091" s="5" t="s">
        <v>2113</v>
      </c>
      <c r="C2091" s="5" t="s">
        <v>232</v>
      </c>
      <c r="D2091" s="8">
        <v>108.24</v>
      </c>
      <c r="E2091" s="5" t="e">
        <f t="shared" si="32"/>
        <v>#REF!</v>
      </c>
    </row>
    <row r="2092" spans="1:5" x14ac:dyDescent="0.25">
      <c r="A2092" s="5">
        <v>43488</v>
      </c>
      <c r="B2092" s="5" t="s">
        <v>2114</v>
      </c>
      <c r="C2092" s="5" t="s">
        <v>29</v>
      </c>
      <c r="D2092" s="8">
        <v>0.66</v>
      </c>
      <c r="E2092" s="5" t="e">
        <f t="shared" si="32"/>
        <v>#REF!</v>
      </c>
    </row>
    <row r="2093" spans="1:5" x14ac:dyDescent="0.25">
      <c r="A2093" s="5">
        <v>43500</v>
      </c>
      <c r="B2093" s="5" t="s">
        <v>2115</v>
      </c>
      <c r="C2093" s="5" t="s">
        <v>232</v>
      </c>
      <c r="D2093" s="8">
        <v>125.38</v>
      </c>
      <c r="E2093" s="5" t="e">
        <f t="shared" si="32"/>
        <v>#REF!</v>
      </c>
    </row>
    <row r="2094" spans="1:5" x14ac:dyDescent="0.25">
      <c r="A2094" s="5">
        <v>43489</v>
      </c>
      <c r="B2094" s="5" t="s">
        <v>2116</v>
      </c>
      <c r="C2094" s="5" t="s">
        <v>29</v>
      </c>
      <c r="D2094" s="8">
        <v>0.96</v>
      </c>
      <c r="E2094" s="5" t="e">
        <f t="shared" si="32"/>
        <v>#REF!</v>
      </c>
    </row>
    <row r="2095" spans="1:5" x14ac:dyDescent="0.25">
      <c r="A2095" s="5">
        <v>43501</v>
      </c>
      <c r="B2095" s="5" t="s">
        <v>2117</v>
      </c>
      <c r="C2095" s="5" t="s">
        <v>232</v>
      </c>
      <c r="D2095" s="8">
        <v>181.88</v>
      </c>
      <c r="E2095" s="5" t="e">
        <f t="shared" si="32"/>
        <v>#REF!</v>
      </c>
    </row>
    <row r="2096" spans="1:5" x14ac:dyDescent="0.25">
      <c r="A2096" s="5">
        <v>43490</v>
      </c>
      <c r="B2096" s="5" t="s">
        <v>2118</v>
      </c>
      <c r="C2096" s="5" t="s">
        <v>29</v>
      </c>
      <c r="D2096" s="8">
        <v>1.46</v>
      </c>
      <c r="E2096" s="5" t="e">
        <f t="shared" si="32"/>
        <v>#REF!</v>
      </c>
    </row>
    <row r="2097" spans="1:5" x14ac:dyDescent="0.25">
      <c r="A2097" s="5">
        <v>43502</v>
      </c>
      <c r="B2097" s="5" t="s">
        <v>2119</v>
      </c>
      <c r="C2097" s="5" t="s">
        <v>232</v>
      </c>
      <c r="D2097" s="8">
        <v>275.92</v>
      </c>
      <c r="E2097" s="5" t="e">
        <f t="shared" si="32"/>
        <v>#REF!</v>
      </c>
    </row>
    <row r="2098" spans="1:5" x14ac:dyDescent="0.25">
      <c r="A2098" s="5">
        <v>43491</v>
      </c>
      <c r="B2098" s="5" t="s">
        <v>2120</v>
      </c>
      <c r="C2098" s="5" t="s">
        <v>29</v>
      </c>
      <c r="D2098" s="8">
        <v>1.02</v>
      </c>
      <c r="E2098" s="5" t="e">
        <f t="shared" si="32"/>
        <v>#REF!</v>
      </c>
    </row>
    <row r="2099" spans="1:5" x14ac:dyDescent="0.25">
      <c r="A2099" s="5">
        <v>43503</v>
      </c>
      <c r="B2099" s="5" t="s">
        <v>2121</v>
      </c>
      <c r="C2099" s="5" t="s">
        <v>232</v>
      </c>
      <c r="D2099" s="8">
        <v>192.76</v>
      </c>
      <c r="E2099" s="5" t="e">
        <f t="shared" si="32"/>
        <v>#REF!</v>
      </c>
    </row>
    <row r="2100" spans="1:5" x14ac:dyDescent="0.25">
      <c r="A2100" s="5">
        <v>43492</v>
      </c>
      <c r="B2100" s="5" t="s">
        <v>2122</v>
      </c>
      <c r="C2100" s="5" t="s">
        <v>29</v>
      </c>
      <c r="D2100" s="8">
        <v>1.36</v>
      </c>
      <c r="E2100" s="5" t="e">
        <f t="shared" si="32"/>
        <v>#REF!</v>
      </c>
    </row>
    <row r="2101" spans="1:5" x14ac:dyDescent="0.25">
      <c r="A2101" s="5">
        <v>43504</v>
      </c>
      <c r="B2101" s="5" t="s">
        <v>2123</v>
      </c>
      <c r="C2101" s="5" t="s">
        <v>232</v>
      </c>
      <c r="D2101" s="8">
        <v>255.78</v>
      </c>
      <c r="E2101" s="5" t="e">
        <f t="shared" si="32"/>
        <v>#REF!</v>
      </c>
    </row>
    <row r="2102" spans="1:5" x14ac:dyDescent="0.25">
      <c r="A2102" s="5">
        <v>43493</v>
      </c>
      <c r="B2102" s="5" t="s">
        <v>2124</v>
      </c>
      <c r="C2102" s="5" t="s">
        <v>29</v>
      </c>
      <c r="D2102" s="8">
        <v>0.54</v>
      </c>
      <c r="E2102" s="5" t="e">
        <f t="shared" si="32"/>
        <v>#REF!</v>
      </c>
    </row>
    <row r="2103" spans="1:5" x14ac:dyDescent="0.25">
      <c r="A2103" s="5">
        <v>43505</v>
      </c>
      <c r="B2103" s="5" t="s">
        <v>2125</v>
      </c>
      <c r="C2103" s="5" t="s">
        <v>232</v>
      </c>
      <c r="D2103" s="8">
        <v>102.76</v>
      </c>
      <c r="E2103" s="5" t="e">
        <f t="shared" si="32"/>
        <v>#REF!</v>
      </c>
    </row>
    <row r="2104" spans="1:5" x14ac:dyDescent="0.25">
      <c r="A2104" s="5">
        <v>37774</v>
      </c>
      <c r="B2104" s="5" t="s">
        <v>2126</v>
      </c>
      <c r="C2104" s="5" t="s">
        <v>14</v>
      </c>
      <c r="D2104" s="9">
        <v>188694.18</v>
      </c>
      <c r="E2104" s="5" t="e">
        <f t="shared" si="32"/>
        <v>#REF!</v>
      </c>
    </row>
    <row r="2105" spans="1:5" x14ac:dyDescent="0.25">
      <c r="A2105" s="5">
        <v>38630</v>
      </c>
      <c r="B2105" s="5" t="s">
        <v>2127</v>
      </c>
      <c r="C2105" s="5" t="s">
        <v>14</v>
      </c>
      <c r="D2105" s="9">
        <v>1079521.8700000001</v>
      </c>
      <c r="E2105" s="5" t="e">
        <f t="shared" si="32"/>
        <v>#REF!</v>
      </c>
    </row>
    <row r="2106" spans="1:5" x14ac:dyDescent="0.25">
      <c r="A2106" s="5">
        <v>38629</v>
      </c>
      <c r="B2106" s="5" t="s">
        <v>2128</v>
      </c>
      <c r="C2106" s="5" t="s">
        <v>14</v>
      </c>
      <c r="D2106" s="9">
        <v>1606921.87</v>
      </c>
      <c r="E2106" s="5" t="e">
        <f t="shared" si="32"/>
        <v>#REF!</v>
      </c>
    </row>
    <row r="2107" spans="1:5" x14ac:dyDescent="0.25">
      <c r="A2107" s="5">
        <v>38476</v>
      </c>
      <c r="B2107" s="5" t="s">
        <v>2129</v>
      </c>
      <c r="C2107" s="5" t="s">
        <v>14</v>
      </c>
      <c r="D2107" s="8">
        <v>242.04</v>
      </c>
      <c r="E2107" s="5" t="e">
        <f t="shared" si="32"/>
        <v>#REF!</v>
      </c>
    </row>
    <row r="2108" spans="1:5" x14ac:dyDescent="0.25">
      <c r="A2108" s="5">
        <v>38477</v>
      </c>
      <c r="B2108" s="5" t="s">
        <v>2130</v>
      </c>
      <c r="C2108" s="5" t="s">
        <v>14</v>
      </c>
      <c r="D2108" s="8">
        <v>685.46</v>
      </c>
      <c r="E2108" s="5" t="e">
        <f t="shared" si="32"/>
        <v>#REF!</v>
      </c>
    </row>
    <row r="2109" spans="1:5" x14ac:dyDescent="0.25">
      <c r="A2109" s="5">
        <v>40635</v>
      </c>
      <c r="B2109" s="5" t="s">
        <v>2131</v>
      </c>
      <c r="C2109" s="5" t="s">
        <v>14</v>
      </c>
      <c r="D2109" s="9">
        <v>504187.9</v>
      </c>
      <c r="E2109" s="5" t="e">
        <f t="shared" si="32"/>
        <v>#REF!</v>
      </c>
    </row>
    <row r="2110" spans="1:5" x14ac:dyDescent="0.25">
      <c r="A2110" s="5">
        <v>36483</v>
      </c>
      <c r="B2110" s="5" t="s">
        <v>2132</v>
      </c>
      <c r="C2110" s="5" t="s">
        <v>14</v>
      </c>
      <c r="D2110" s="9">
        <v>456875</v>
      </c>
      <c r="E2110" s="5" t="e">
        <f t="shared" si="32"/>
        <v>#REF!</v>
      </c>
    </row>
    <row r="2111" spans="1:5" x14ac:dyDescent="0.25">
      <c r="A2111" s="5">
        <v>14525</v>
      </c>
      <c r="B2111" s="5" t="s">
        <v>2133</v>
      </c>
      <c r="C2111" s="5" t="s">
        <v>14</v>
      </c>
      <c r="D2111" s="9">
        <v>478375</v>
      </c>
      <c r="E2111" s="5" t="e">
        <f t="shared" si="32"/>
        <v>#REF!</v>
      </c>
    </row>
    <row r="2112" spans="1:5" x14ac:dyDescent="0.25">
      <c r="A2112" s="5">
        <v>36482</v>
      </c>
      <c r="B2112" s="5" t="s">
        <v>2134</v>
      </c>
      <c r="C2112" s="5" t="s">
        <v>14</v>
      </c>
      <c r="D2112" s="9">
        <v>410273.19</v>
      </c>
      <c r="E2112" s="5" t="e">
        <f t="shared" si="32"/>
        <v>#REF!</v>
      </c>
    </row>
    <row r="2113" spans="1:5" x14ac:dyDescent="0.25">
      <c r="A2113" s="5">
        <v>36408</v>
      </c>
      <c r="B2113" s="5" t="s">
        <v>2135</v>
      </c>
      <c r="C2113" s="5" t="s">
        <v>14</v>
      </c>
      <c r="D2113" s="9">
        <v>490200</v>
      </c>
      <c r="E2113" s="5" t="e">
        <f t="shared" si="32"/>
        <v>#REF!</v>
      </c>
    </row>
    <row r="2114" spans="1:5" x14ac:dyDescent="0.25">
      <c r="A2114" s="5">
        <v>2723</v>
      </c>
      <c r="B2114" s="5" t="s">
        <v>2136</v>
      </c>
      <c r="C2114" s="5" t="s">
        <v>14</v>
      </c>
      <c r="D2114" s="9">
        <v>376250</v>
      </c>
      <c r="E2114" s="5" t="e">
        <f t="shared" si="32"/>
        <v>#REF!</v>
      </c>
    </row>
    <row r="2115" spans="1:5" x14ac:dyDescent="0.25">
      <c r="A2115" s="5">
        <v>36481</v>
      </c>
      <c r="B2115" s="5" t="s">
        <v>2137</v>
      </c>
      <c r="C2115" s="5" t="s">
        <v>14</v>
      </c>
      <c r="D2115" s="9">
        <v>448812.5</v>
      </c>
      <c r="E2115" s="5" t="e">
        <f t="shared" si="32"/>
        <v>#REF!</v>
      </c>
    </row>
    <row r="2116" spans="1:5" x14ac:dyDescent="0.25">
      <c r="A2116" s="5">
        <v>10685</v>
      </c>
      <c r="B2116" s="5" t="s">
        <v>2138</v>
      </c>
      <c r="C2116" s="5" t="s">
        <v>14</v>
      </c>
      <c r="D2116" s="9">
        <v>430000</v>
      </c>
      <c r="E2116" s="5" t="e">
        <f t="shared" si="32"/>
        <v>#REF!</v>
      </c>
    </row>
    <row r="2117" spans="1:5" x14ac:dyDescent="0.25">
      <c r="A2117" s="5">
        <v>40636</v>
      </c>
      <c r="B2117" s="5" t="s">
        <v>2139</v>
      </c>
      <c r="C2117" s="5" t="s">
        <v>14</v>
      </c>
      <c r="D2117" s="9">
        <v>485375.4</v>
      </c>
      <c r="E2117" s="5" t="e">
        <f t="shared" si="32"/>
        <v>#REF!</v>
      </c>
    </row>
    <row r="2118" spans="1:5" x14ac:dyDescent="0.25">
      <c r="A2118" s="5">
        <v>4111</v>
      </c>
      <c r="B2118" s="5" t="s">
        <v>2140</v>
      </c>
      <c r="C2118" s="5" t="s">
        <v>14</v>
      </c>
      <c r="D2118" s="8">
        <v>45.25</v>
      </c>
      <c r="E2118" s="5" t="e">
        <f t="shared" si="32"/>
        <v>#REF!</v>
      </c>
    </row>
    <row r="2119" spans="1:5" x14ac:dyDescent="0.25">
      <c r="A2119" s="5">
        <v>26021</v>
      </c>
      <c r="B2119" s="5" t="s">
        <v>2141</v>
      </c>
      <c r="C2119" s="5" t="s">
        <v>14</v>
      </c>
      <c r="D2119" s="8">
        <v>49.11</v>
      </c>
      <c r="E2119" s="5" t="e">
        <f t="shared" si="32"/>
        <v>#REF!</v>
      </c>
    </row>
    <row r="2120" spans="1:5" x14ac:dyDescent="0.25">
      <c r="A2120" s="5">
        <v>12</v>
      </c>
      <c r="B2120" s="5" t="s">
        <v>2142</v>
      </c>
      <c r="C2120" s="5" t="s">
        <v>14</v>
      </c>
      <c r="D2120" s="8">
        <v>5</v>
      </c>
      <c r="E2120" s="5" t="e">
        <f t="shared" si="32"/>
        <v>#REF!</v>
      </c>
    </row>
    <row r="2121" spans="1:5" x14ac:dyDescent="0.25">
      <c r="A2121" s="5">
        <v>37554</v>
      </c>
      <c r="B2121" s="5" t="s">
        <v>2143</v>
      </c>
      <c r="C2121" s="5" t="s">
        <v>14</v>
      </c>
      <c r="D2121" s="8">
        <v>211.38</v>
      </c>
      <c r="E2121" s="5" t="e">
        <f t="shared" ref="E2121:E2184" si="33">TRUNC(D2121-(D2121*$F$5),2)</f>
        <v>#REF!</v>
      </c>
    </row>
    <row r="2122" spans="1:5" x14ac:dyDescent="0.25">
      <c r="A2122" s="5">
        <v>37555</v>
      </c>
      <c r="B2122" s="5" t="s">
        <v>2144</v>
      </c>
      <c r="C2122" s="5" t="s">
        <v>14</v>
      </c>
      <c r="D2122" s="8">
        <v>257.14</v>
      </c>
      <c r="E2122" s="5" t="e">
        <f t="shared" si="33"/>
        <v>#REF!</v>
      </c>
    </row>
    <row r="2123" spans="1:5" x14ac:dyDescent="0.25">
      <c r="A2123" s="5">
        <v>10902</v>
      </c>
      <c r="B2123" s="5" t="s">
        <v>2145</v>
      </c>
      <c r="C2123" s="5" t="s">
        <v>14</v>
      </c>
      <c r="D2123" s="8">
        <v>64.52</v>
      </c>
      <c r="E2123" s="5" t="e">
        <f t="shared" si="33"/>
        <v>#REF!</v>
      </c>
    </row>
    <row r="2124" spans="1:5" x14ac:dyDescent="0.25">
      <c r="A2124" s="5">
        <v>20965</v>
      </c>
      <c r="B2124" s="5" t="s">
        <v>2146</v>
      </c>
      <c r="C2124" s="5" t="s">
        <v>14</v>
      </c>
      <c r="D2124" s="8">
        <v>65.12</v>
      </c>
      <c r="E2124" s="5" t="e">
        <f t="shared" si="33"/>
        <v>#REF!</v>
      </c>
    </row>
    <row r="2125" spans="1:5" x14ac:dyDescent="0.25">
      <c r="A2125" s="5">
        <v>20966</v>
      </c>
      <c r="B2125" s="5" t="s">
        <v>2147</v>
      </c>
      <c r="C2125" s="5" t="s">
        <v>14</v>
      </c>
      <c r="D2125" s="8">
        <v>70.12</v>
      </c>
      <c r="E2125" s="5" t="e">
        <f t="shared" si="33"/>
        <v>#REF!</v>
      </c>
    </row>
    <row r="2126" spans="1:5" x14ac:dyDescent="0.25">
      <c r="A2126" s="5">
        <v>10903</v>
      </c>
      <c r="B2126" s="5" t="s">
        <v>2148</v>
      </c>
      <c r="C2126" s="5" t="s">
        <v>14</v>
      </c>
      <c r="D2126" s="8">
        <v>106.28</v>
      </c>
      <c r="E2126" s="5" t="e">
        <f t="shared" si="33"/>
        <v>#REF!</v>
      </c>
    </row>
    <row r="2127" spans="1:5" x14ac:dyDescent="0.25">
      <c r="A2127" s="5">
        <v>20967</v>
      </c>
      <c r="B2127" s="5" t="s">
        <v>2149</v>
      </c>
      <c r="C2127" s="5" t="s">
        <v>14</v>
      </c>
      <c r="D2127" s="8">
        <v>106.28</v>
      </c>
      <c r="E2127" s="5" t="e">
        <f t="shared" si="33"/>
        <v>#REF!</v>
      </c>
    </row>
    <row r="2128" spans="1:5" x14ac:dyDescent="0.25">
      <c r="A2128" s="5">
        <v>20968</v>
      </c>
      <c r="B2128" s="5" t="s">
        <v>2150</v>
      </c>
      <c r="C2128" s="5" t="s">
        <v>14</v>
      </c>
      <c r="D2128" s="8">
        <v>116.57</v>
      </c>
      <c r="E2128" s="5" t="e">
        <f t="shared" si="33"/>
        <v>#REF!</v>
      </c>
    </row>
    <row r="2129" spans="1:5" x14ac:dyDescent="0.25">
      <c r="A2129" s="5">
        <v>11359</v>
      </c>
      <c r="B2129" s="5" t="s">
        <v>2151</v>
      </c>
      <c r="C2129" s="5" t="s">
        <v>14</v>
      </c>
      <c r="D2129" s="8">
        <v>634.09</v>
      </c>
      <c r="E2129" s="5" t="e">
        <f t="shared" si="33"/>
        <v>#REF!</v>
      </c>
    </row>
    <row r="2130" spans="1:5" x14ac:dyDescent="0.25">
      <c r="A2130" s="5">
        <v>39017</v>
      </c>
      <c r="B2130" s="5" t="s">
        <v>2152</v>
      </c>
      <c r="C2130" s="5" t="s">
        <v>14</v>
      </c>
      <c r="D2130" s="8">
        <v>0.13</v>
      </c>
      <c r="E2130" s="5" t="e">
        <f t="shared" si="33"/>
        <v>#REF!</v>
      </c>
    </row>
    <row r="2131" spans="1:5" x14ac:dyDescent="0.25">
      <c r="A2131" s="5">
        <v>39315</v>
      </c>
      <c r="B2131" s="5" t="s">
        <v>2153</v>
      </c>
      <c r="C2131" s="5" t="s">
        <v>14</v>
      </c>
      <c r="D2131" s="8">
        <v>0.22</v>
      </c>
      <c r="E2131" s="5" t="e">
        <f t="shared" si="33"/>
        <v>#REF!</v>
      </c>
    </row>
    <row r="2132" spans="1:5" x14ac:dyDescent="0.25">
      <c r="A2132" s="5">
        <v>39016</v>
      </c>
      <c r="B2132" s="5" t="s">
        <v>2154</v>
      </c>
      <c r="C2132" s="5" t="s">
        <v>14</v>
      </c>
      <c r="D2132" s="8">
        <v>0.22</v>
      </c>
      <c r="E2132" s="5" t="e">
        <f t="shared" si="33"/>
        <v>#REF!</v>
      </c>
    </row>
    <row r="2133" spans="1:5" x14ac:dyDescent="0.25">
      <c r="A2133" s="5">
        <v>40432</v>
      </c>
      <c r="B2133" s="5" t="s">
        <v>2155</v>
      </c>
      <c r="C2133" s="5" t="s">
        <v>14</v>
      </c>
      <c r="D2133" s="8">
        <v>1.71</v>
      </c>
      <c r="E2133" s="5" t="e">
        <f t="shared" si="33"/>
        <v>#REF!</v>
      </c>
    </row>
    <row r="2134" spans="1:5" x14ac:dyDescent="0.25">
      <c r="A2134" s="5">
        <v>39481</v>
      </c>
      <c r="B2134" s="5" t="s">
        <v>2156</v>
      </c>
      <c r="C2134" s="5" t="s">
        <v>14</v>
      </c>
      <c r="D2134" s="8">
        <v>1.07</v>
      </c>
      <c r="E2134" s="5" t="e">
        <f t="shared" si="33"/>
        <v>#REF!</v>
      </c>
    </row>
    <row r="2135" spans="1:5" x14ac:dyDescent="0.25">
      <c r="A2135" s="5">
        <v>40433</v>
      </c>
      <c r="B2135" s="5" t="s">
        <v>2157</v>
      </c>
      <c r="C2135" s="5" t="s">
        <v>14</v>
      </c>
      <c r="D2135" s="8">
        <v>0.95</v>
      </c>
      <c r="E2135" s="5" t="e">
        <f t="shared" si="33"/>
        <v>#REF!</v>
      </c>
    </row>
    <row r="2136" spans="1:5" x14ac:dyDescent="0.25">
      <c r="A2136" s="5">
        <v>20219</v>
      </c>
      <c r="B2136" s="5" t="s">
        <v>2158</v>
      </c>
      <c r="C2136" s="5" t="s">
        <v>14</v>
      </c>
      <c r="D2136" s="9">
        <v>74000</v>
      </c>
      <c r="E2136" s="5" t="e">
        <f t="shared" si="33"/>
        <v>#REF!</v>
      </c>
    </row>
    <row r="2137" spans="1:5" x14ac:dyDescent="0.25">
      <c r="A2137" s="5">
        <v>36484</v>
      </c>
      <c r="B2137" s="5" t="s">
        <v>2159</v>
      </c>
      <c r="C2137" s="5" t="s">
        <v>14</v>
      </c>
      <c r="D2137" s="9">
        <v>157088.51999999999</v>
      </c>
      <c r="E2137" s="5" t="e">
        <f t="shared" si="33"/>
        <v>#REF!</v>
      </c>
    </row>
    <row r="2138" spans="1:5" x14ac:dyDescent="0.25">
      <c r="A2138" s="5">
        <v>38367</v>
      </c>
      <c r="B2138" s="5" t="s">
        <v>2160</v>
      </c>
      <c r="C2138" s="5" t="s">
        <v>14</v>
      </c>
      <c r="D2138" s="8">
        <v>13</v>
      </c>
      <c r="E2138" s="5" t="e">
        <f t="shared" si="33"/>
        <v>#REF!</v>
      </c>
    </row>
    <row r="2139" spans="1:5" x14ac:dyDescent="0.25">
      <c r="A2139" s="5">
        <v>38368</v>
      </c>
      <c r="B2139" s="5" t="s">
        <v>2161</v>
      </c>
      <c r="C2139" s="5" t="s">
        <v>14</v>
      </c>
      <c r="D2139" s="8">
        <v>5.28</v>
      </c>
      <c r="E2139" s="5" t="e">
        <f t="shared" si="33"/>
        <v>#REF!</v>
      </c>
    </row>
    <row r="2140" spans="1:5" x14ac:dyDescent="0.25">
      <c r="A2140" s="5">
        <v>38091</v>
      </c>
      <c r="B2140" s="5" t="s">
        <v>2162</v>
      </c>
      <c r="C2140" s="5" t="s">
        <v>14</v>
      </c>
      <c r="D2140" s="8">
        <v>1.58</v>
      </c>
      <c r="E2140" s="5" t="e">
        <f t="shared" si="33"/>
        <v>#REF!</v>
      </c>
    </row>
    <row r="2141" spans="1:5" x14ac:dyDescent="0.25">
      <c r="A2141" s="5">
        <v>38095</v>
      </c>
      <c r="B2141" s="5" t="s">
        <v>2163</v>
      </c>
      <c r="C2141" s="5" t="s">
        <v>14</v>
      </c>
      <c r="D2141" s="8">
        <v>3.35</v>
      </c>
      <c r="E2141" s="5" t="e">
        <f t="shared" si="33"/>
        <v>#REF!</v>
      </c>
    </row>
    <row r="2142" spans="1:5" x14ac:dyDescent="0.25">
      <c r="A2142" s="5">
        <v>38092</v>
      </c>
      <c r="B2142" s="5" t="s">
        <v>2164</v>
      </c>
      <c r="C2142" s="5" t="s">
        <v>14</v>
      </c>
      <c r="D2142" s="8">
        <v>1.5</v>
      </c>
      <c r="E2142" s="5" t="e">
        <f t="shared" si="33"/>
        <v>#REF!</v>
      </c>
    </row>
    <row r="2143" spans="1:5" x14ac:dyDescent="0.25">
      <c r="A2143" s="5">
        <v>38093</v>
      </c>
      <c r="B2143" s="5" t="s">
        <v>2165</v>
      </c>
      <c r="C2143" s="5" t="s">
        <v>14</v>
      </c>
      <c r="D2143" s="8">
        <v>1.55</v>
      </c>
      <c r="E2143" s="5" t="e">
        <f t="shared" si="33"/>
        <v>#REF!</v>
      </c>
    </row>
    <row r="2144" spans="1:5" x14ac:dyDescent="0.25">
      <c r="A2144" s="5">
        <v>38096</v>
      </c>
      <c r="B2144" s="5" t="s">
        <v>2166</v>
      </c>
      <c r="C2144" s="5" t="s">
        <v>14</v>
      </c>
      <c r="D2144" s="8">
        <v>3.6</v>
      </c>
      <c r="E2144" s="5" t="e">
        <f t="shared" si="33"/>
        <v>#REF!</v>
      </c>
    </row>
    <row r="2145" spans="1:5" x14ac:dyDescent="0.25">
      <c r="A2145" s="5">
        <v>38094</v>
      </c>
      <c r="B2145" s="5" t="s">
        <v>2167</v>
      </c>
      <c r="C2145" s="5" t="s">
        <v>14</v>
      </c>
      <c r="D2145" s="8">
        <v>1.9</v>
      </c>
      <c r="E2145" s="5" t="e">
        <f t="shared" si="33"/>
        <v>#REF!</v>
      </c>
    </row>
    <row r="2146" spans="1:5" x14ac:dyDescent="0.25">
      <c r="A2146" s="5">
        <v>38097</v>
      </c>
      <c r="B2146" s="5" t="s">
        <v>2168</v>
      </c>
      <c r="C2146" s="5" t="s">
        <v>14</v>
      </c>
      <c r="D2146" s="8">
        <v>3.86</v>
      </c>
      <c r="E2146" s="5" t="e">
        <f t="shared" si="33"/>
        <v>#REF!</v>
      </c>
    </row>
    <row r="2147" spans="1:5" x14ac:dyDescent="0.25">
      <c r="A2147" s="5">
        <v>38098</v>
      </c>
      <c r="B2147" s="5" t="s">
        <v>2169</v>
      </c>
      <c r="C2147" s="5" t="s">
        <v>14</v>
      </c>
      <c r="D2147" s="8">
        <v>3.86</v>
      </c>
      <c r="E2147" s="5" t="e">
        <f t="shared" si="33"/>
        <v>#REF!</v>
      </c>
    </row>
    <row r="2148" spans="1:5" x14ac:dyDescent="0.25">
      <c r="A2148" s="5">
        <v>11186</v>
      </c>
      <c r="B2148" s="5" t="s">
        <v>2170</v>
      </c>
      <c r="C2148" s="5" t="s">
        <v>16</v>
      </c>
      <c r="D2148" s="8">
        <v>305.77</v>
      </c>
      <c r="E2148" s="5" t="e">
        <f t="shared" si="33"/>
        <v>#REF!</v>
      </c>
    </row>
    <row r="2149" spans="1:5" x14ac:dyDescent="0.25">
      <c r="A2149" s="5">
        <v>11558</v>
      </c>
      <c r="B2149" s="5" t="s">
        <v>2171</v>
      </c>
      <c r="C2149" s="5" t="s">
        <v>506</v>
      </c>
      <c r="D2149" s="8">
        <v>11.11</v>
      </c>
      <c r="E2149" s="5" t="e">
        <f t="shared" si="33"/>
        <v>#REF!</v>
      </c>
    </row>
    <row r="2150" spans="1:5" x14ac:dyDescent="0.25">
      <c r="A2150" s="5">
        <v>11557</v>
      </c>
      <c r="B2150" s="5" t="s">
        <v>2172</v>
      </c>
      <c r="C2150" s="5" t="s">
        <v>506</v>
      </c>
      <c r="D2150" s="8">
        <v>28.13</v>
      </c>
      <c r="E2150" s="5" t="e">
        <f t="shared" si="33"/>
        <v>#REF!</v>
      </c>
    </row>
    <row r="2151" spans="1:5" x14ac:dyDescent="0.25">
      <c r="A2151" s="5">
        <v>2759</v>
      </c>
      <c r="B2151" s="5" t="s">
        <v>2173</v>
      </c>
      <c r="C2151" s="5" t="s">
        <v>14</v>
      </c>
      <c r="D2151" s="8">
        <v>5.8</v>
      </c>
      <c r="E2151" s="5" t="e">
        <f t="shared" si="33"/>
        <v>#REF!</v>
      </c>
    </row>
    <row r="2152" spans="1:5" x14ac:dyDescent="0.25">
      <c r="A2152" s="5">
        <v>38124</v>
      </c>
      <c r="B2152" s="5" t="s">
        <v>2174</v>
      </c>
      <c r="C2152" s="5" t="s">
        <v>14</v>
      </c>
      <c r="D2152" s="8">
        <v>23.31</v>
      </c>
      <c r="E2152" s="5" t="e">
        <f t="shared" si="33"/>
        <v>#REF!</v>
      </c>
    </row>
    <row r="2153" spans="1:5" x14ac:dyDescent="0.25">
      <c r="A2153" s="5">
        <v>38380</v>
      </c>
      <c r="B2153" s="5" t="s">
        <v>2175</v>
      </c>
      <c r="C2153" s="5" t="s">
        <v>14</v>
      </c>
      <c r="D2153" s="8">
        <v>20.66</v>
      </c>
      <c r="E2153" s="5" t="e">
        <f t="shared" si="33"/>
        <v>#REF!</v>
      </c>
    </row>
    <row r="2154" spans="1:5" x14ac:dyDescent="0.25">
      <c r="A2154" s="5">
        <v>20059</v>
      </c>
      <c r="B2154" s="5" t="s">
        <v>2176</v>
      </c>
      <c r="C2154" s="5" t="s">
        <v>14</v>
      </c>
      <c r="D2154" s="8">
        <v>13.05</v>
      </c>
      <c r="E2154" s="5" t="e">
        <f t="shared" si="33"/>
        <v>#REF!</v>
      </c>
    </row>
    <row r="2155" spans="1:5" x14ac:dyDescent="0.25">
      <c r="A2155" s="5">
        <v>42429</v>
      </c>
      <c r="B2155" s="5" t="s">
        <v>2177</v>
      </c>
      <c r="C2155" s="5" t="s">
        <v>14</v>
      </c>
      <c r="D2155" s="9">
        <v>3448.97</v>
      </c>
      <c r="E2155" s="5" t="e">
        <f t="shared" si="33"/>
        <v>#REF!</v>
      </c>
    </row>
    <row r="2156" spans="1:5" x14ac:dyDescent="0.25">
      <c r="A2156" s="5">
        <v>39616</v>
      </c>
      <c r="B2156" s="5" t="s">
        <v>2178</v>
      </c>
      <c r="C2156" s="5" t="s">
        <v>14</v>
      </c>
      <c r="D2156" s="8">
        <v>365</v>
      </c>
      <c r="E2156" s="5" t="e">
        <f t="shared" si="33"/>
        <v>#REF!</v>
      </c>
    </row>
    <row r="2157" spans="1:5" x14ac:dyDescent="0.25">
      <c r="A2157" s="5">
        <v>39618</v>
      </c>
      <c r="B2157" s="5" t="s">
        <v>2179</v>
      </c>
      <c r="C2157" s="5" t="s">
        <v>14</v>
      </c>
      <c r="D2157" s="8">
        <v>662.05</v>
      </c>
      <c r="E2157" s="5" t="e">
        <f t="shared" si="33"/>
        <v>#REF!</v>
      </c>
    </row>
    <row r="2158" spans="1:5" x14ac:dyDescent="0.25">
      <c r="A2158" s="5">
        <v>39619</v>
      </c>
      <c r="B2158" s="5" t="s">
        <v>2180</v>
      </c>
      <c r="C2158" s="5" t="s">
        <v>14</v>
      </c>
      <c r="D2158" s="8">
        <v>906.74</v>
      </c>
      <c r="E2158" s="5" t="e">
        <f t="shared" si="33"/>
        <v>#REF!</v>
      </c>
    </row>
    <row r="2159" spans="1:5" x14ac:dyDescent="0.25">
      <c r="A2159" s="5">
        <v>39613</v>
      </c>
      <c r="B2159" s="5" t="s">
        <v>2181</v>
      </c>
      <c r="C2159" s="5" t="s">
        <v>14</v>
      </c>
      <c r="D2159" s="8">
        <v>144.97999999999999</v>
      </c>
      <c r="E2159" s="5" t="e">
        <f t="shared" si="33"/>
        <v>#REF!</v>
      </c>
    </row>
    <row r="2160" spans="1:5" x14ac:dyDescent="0.25">
      <c r="A2160" s="5">
        <v>39614</v>
      </c>
      <c r="B2160" s="5" t="s">
        <v>2182</v>
      </c>
      <c r="C2160" s="5" t="s">
        <v>14</v>
      </c>
      <c r="D2160" s="8">
        <v>211.52</v>
      </c>
      <c r="E2160" s="5" t="e">
        <f t="shared" si="33"/>
        <v>#REF!</v>
      </c>
    </row>
    <row r="2161" spans="1:5" x14ac:dyDescent="0.25">
      <c r="A2161" s="5">
        <v>38538</v>
      </c>
      <c r="B2161" s="5" t="s">
        <v>2183</v>
      </c>
      <c r="C2161" s="5" t="s">
        <v>48</v>
      </c>
      <c r="D2161" s="8">
        <v>45</v>
      </c>
      <c r="E2161" s="5" t="e">
        <f t="shared" si="33"/>
        <v>#REF!</v>
      </c>
    </row>
    <row r="2162" spans="1:5" x14ac:dyDescent="0.25">
      <c r="A2162" s="5">
        <v>38539</v>
      </c>
      <c r="B2162" s="5" t="s">
        <v>2184</v>
      </c>
      <c r="C2162" s="5" t="s">
        <v>48</v>
      </c>
      <c r="D2162" s="8">
        <v>61.19</v>
      </c>
      <c r="E2162" s="5" t="e">
        <f t="shared" si="33"/>
        <v>#REF!</v>
      </c>
    </row>
    <row r="2163" spans="1:5" x14ac:dyDescent="0.25">
      <c r="A2163" s="5">
        <v>38540</v>
      </c>
      <c r="B2163" s="5" t="s">
        <v>2185</v>
      </c>
      <c r="C2163" s="5" t="s">
        <v>48</v>
      </c>
      <c r="D2163" s="8">
        <v>156.82</v>
      </c>
      <c r="E2163" s="5" t="e">
        <f t="shared" si="33"/>
        <v>#REF!</v>
      </c>
    </row>
    <row r="2164" spans="1:5" x14ac:dyDescent="0.25">
      <c r="A2164" s="5">
        <v>38384</v>
      </c>
      <c r="B2164" s="5" t="s">
        <v>2186</v>
      </c>
      <c r="C2164" s="5" t="s">
        <v>14</v>
      </c>
      <c r="D2164" s="8">
        <v>13.7</v>
      </c>
      <c r="E2164" s="5" t="e">
        <f t="shared" si="33"/>
        <v>#REF!</v>
      </c>
    </row>
    <row r="2165" spans="1:5" x14ac:dyDescent="0.25">
      <c r="A2165" s="5">
        <v>13</v>
      </c>
      <c r="B2165" s="5" t="s">
        <v>2187</v>
      </c>
      <c r="C2165" s="5" t="s">
        <v>117</v>
      </c>
      <c r="D2165" s="8">
        <v>7.69</v>
      </c>
      <c r="E2165" s="5" t="e">
        <f t="shared" si="33"/>
        <v>#REF!</v>
      </c>
    </row>
    <row r="2166" spans="1:5" x14ac:dyDescent="0.25">
      <c r="A2166" s="5">
        <v>2762</v>
      </c>
      <c r="B2166" s="5" t="s">
        <v>2188</v>
      </c>
      <c r="C2166" s="5" t="s">
        <v>48</v>
      </c>
      <c r="D2166" s="8">
        <v>7.25</v>
      </c>
      <c r="E2166" s="5" t="e">
        <f t="shared" si="33"/>
        <v>#REF!</v>
      </c>
    </row>
    <row r="2167" spans="1:5" x14ac:dyDescent="0.25">
      <c r="A2167" s="5">
        <v>21142</v>
      </c>
      <c r="B2167" s="5" t="s">
        <v>2189</v>
      </c>
      <c r="C2167" s="5" t="s">
        <v>14</v>
      </c>
      <c r="D2167" s="8">
        <v>16.260000000000002</v>
      </c>
      <c r="E2167" s="5" t="e">
        <f t="shared" si="33"/>
        <v>#REF!</v>
      </c>
    </row>
    <row r="2168" spans="1:5" x14ac:dyDescent="0.25">
      <c r="A2168" s="5">
        <v>12865</v>
      </c>
      <c r="B2168" s="5" t="s">
        <v>2190</v>
      </c>
      <c r="C2168" s="5" t="s">
        <v>29</v>
      </c>
      <c r="D2168" s="8">
        <v>14.51</v>
      </c>
      <c r="E2168" s="5" t="e">
        <f t="shared" si="33"/>
        <v>#REF!</v>
      </c>
    </row>
    <row r="2169" spans="1:5" x14ac:dyDescent="0.25">
      <c r="A2169" s="5">
        <v>41074</v>
      </c>
      <c r="B2169" s="5" t="s">
        <v>2191</v>
      </c>
      <c r="C2169" s="5" t="s">
        <v>232</v>
      </c>
      <c r="D2169" s="9">
        <v>2549.9499999999998</v>
      </c>
      <c r="E2169" s="5" t="e">
        <f t="shared" si="33"/>
        <v>#REF!</v>
      </c>
    </row>
    <row r="2170" spans="1:5" x14ac:dyDescent="0.25">
      <c r="A2170" s="5">
        <v>4223</v>
      </c>
      <c r="B2170" s="5" t="s">
        <v>2192</v>
      </c>
      <c r="C2170" s="5" t="s">
        <v>60</v>
      </c>
      <c r="D2170" s="8">
        <v>3.13</v>
      </c>
      <c r="E2170" s="5" t="e">
        <f t="shared" si="33"/>
        <v>#REF!</v>
      </c>
    </row>
    <row r="2171" spans="1:5" x14ac:dyDescent="0.25">
      <c r="A2171" s="5">
        <v>37372</v>
      </c>
      <c r="B2171" s="5" t="s">
        <v>2193</v>
      </c>
      <c r="C2171" s="5" t="s">
        <v>29</v>
      </c>
      <c r="D2171" s="8">
        <v>0.35</v>
      </c>
      <c r="E2171" s="5" t="e">
        <f t="shared" si="33"/>
        <v>#REF!</v>
      </c>
    </row>
    <row r="2172" spans="1:5" x14ac:dyDescent="0.25">
      <c r="A2172" s="5">
        <v>40863</v>
      </c>
      <c r="B2172" s="5" t="s">
        <v>2194</v>
      </c>
      <c r="C2172" s="5" t="s">
        <v>232</v>
      </c>
      <c r="D2172" s="8">
        <v>65.94</v>
      </c>
      <c r="E2172" s="5" t="e">
        <f t="shared" si="33"/>
        <v>#REF!</v>
      </c>
    </row>
    <row r="2173" spans="1:5" x14ac:dyDescent="0.25">
      <c r="A2173" s="5">
        <v>38475</v>
      </c>
      <c r="B2173" s="5" t="s">
        <v>2195</v>
      </c>
      <c r="C2173" s="5" t="s">
        <v>14</v>
      </c>
      <c r="D2173" s="8">
        <v>24.12</v>
      </c>
      <c r="E2173" s="5" t="e">
        <f t="shared" si="33"/>
        <v>#REF!</v>
      </c>
    </row>
    <row r="2174" spans="1:5" x14ac:dyDescent="0.25">
      <c r="A2174" s="5">
        <v>38474</v>
      </c>
      <c r="B2174" s="5" t="s">
        <v>2196</v>
      </c>
      <c r="C2174" s="5" t="s">
        <v>14</v>
      </c>
      <c r="D2174" s="8">
        <v>29.82</v>
      </c>
      <c r="E2174" s="5" t="e">
        <f t="shared" si="33"/>
        <v>#REF!</v>
      </c>
    </row>
    <row r="2175" spans="1:5" x14ac:dyDescent="0.25">
      <c r="A2175" s="5">
        <v>10886</v>
      </c>
      <c r="B2175" s="5" t="s">
        <v>2197</v>
      </c>
      <c r="C2175" s="5" t="s">
        <v>14</v>
      </c>
      <c r="D2175" s="8">
        <v>166.25</v>
      </c>
      <c r="E2175" s="5" t="e">
        <f t="shared" si="33"/>
        <v>#REF!</v>
      </c>
    </row>
    <row r="2176" spans="1:5" x14ac:dyDescent="0.25">
      <c r="A2176" s="5">
        <v>10888</v>
      </c>
      <c r="B2176" s="5" t="s">
        <v>2198</v>
      </c>
      <c r="C2176" s="5" t="s">
        <v>14</v>
      </c>
      <c r="D2176" s="8">
        <v>526.15</v>
      </c>
      <c r="E2176" s="5" t="e">
        <f t="shared" si="33"/>
        <v>#REF!</v>
      </c>
    </row>
    <row r="2177" spans="1:5" x14ac:dyDescent="0.25">
      <c r="A2177" s="5">
        <v>10889</v>
      </c>
      <c r="B2177" s="5" t="s">
        <v>2199</v>
      </c>
      <c r="C2177" s="5" t="s">
        <v>14</v>
      </c>
      <c r="D2177" s="8">
        <v>570</v>
      </c>
      <c r="E2177" s="5" t="e">
        <f t="shared" si="33"/>
        <v>#REF!</v>
      </c>
    </row>
    <row r="2178" spans="1:5" x14ac:dyDescent="0.25">
      <c r="A2178" s="5">
        <v>10890</v>
      </c>
      <c r="B2178" s="5" t="s">
        <v>2200</v>
      </c>
      <c r="C2178" s="5" t="s">
        <v>14</v>
      </c>
      <c r="D2178" s="8">
        <v>263.07</v>
      </c>
      <c r="E2178" s="5" t="e">
        <f t="shared" si="33"/>
        <v>#REF!</v>
      </c>
    </row>
    <row r="2179" spans="1:5" x14ac:dyDescent="0.25">
      <c r="A2179" s="5">
        <v>10891</v>
      </c>
      <c r="B2179" s="5" t="s">
        <v>2201</v>
      </c>
      <c r="C2179" s="5" t="s">
        <v>14</v>
      </c>
      <c r="D2179" s="8">
        <v>160.76</v>
      </c>
      <c r="E2179" s="5" t="e">
        <f t="shared" si="33"/>
        <v>#REF!</v>
      </c>
    </row>
    <row r="2180" spans="1:5" x14ac:dyDescent="0.25">
      <c r="A2180" s="5">
        <v>10892</v>
      </c>
      <c r="B2180" s="5" t="s">
        <v>2202</v>
      </c>
      <c r="C2180" s="5" t="s">
        <v>14</v>
      </c>
      <c r="D2180" s="8">
        <v>190</v>
      </c>
      <c r="E2180" s="5" t="e">
        <f t="shared" si="33"/>
        <v>#REF!</v>
      </c>
    </row>
    <row r="2181" spans="1:5" x14ac:dyDescent="0.25">
      <c r="A2181" s="5">
        <v>20977</v>
      </c>
      <c r="B2181" s="5" t="s">
        <v>2203</v>
      </c>
      <c r="C2181" s="5" t="s">
        <v>14</v>
      </c>
      <c r="D2181" s="8">
        <v>226.53</v>
      </c>
      <c r="E2181" s="5" t="e">
        <f t="shared" si="33"/>
        <v>#REF!</v>
      </c>
    </row>
    <row r="2182" spans="1:5" x14ac:dyDescent="0.25">
      <c r="A2182" s="5">
        <v>3073</v>
      </c>
      <c r="B2182" s="5" t="s">
        <v>2204</v>
      </c>
      <c r="C2182" s="5" t="s">
        <v>14</v>
      </c>
      <c r="D2182" s="8">
        <v>141.07</v>
      </c>
      <c r="E2182" s="5" t="e">
        <f t="shared" si="33"/>
        <v>#REF!</v>
      </c>
    </row>
    <row r="2183" spans="1:5" x14ac:dyDescent="0.25">
      <c r="A2183" s="5">
        <v>3068</v>
      </c>
      <c r="B2183" s="5" t="s">
        <v>2205</v>
      </c>
      <c r="C2183" s="5" t="s">
        <v>14</v>
      </c>
      <c r="D2183" s="8">
        <v>28.2</v>
      </c>
      <c r="E2183" s="5" t="e">
        <f t="shared" si="33"/>
        <v>#REF!</v>
      </c>
    </row>
    <row r="2184" spans="1:5" x14ac:dyDescent="0.25">
      <c r="A2184" s="5">
        <v>3074</v>
      </c>
      <c r="B2184" s="5" t="s">
        <v>2206</v>
      </c>
      <c r="C2184" s="5" t="s">
        <v>14</v>
      </c>
      <c r="D2184" s="8">
        <v>89.06</v>
      </c>
      <c r="E2184" s="5" t="e">
        <f t="shared" si="33"/>
        <v>#REF!</v>
      </c>
    </row>
    <row r="2185" spans="1:5" x14ac:dyDescent="0.25">
      <c r="A2185" s="5">
        <v>3076</v>
      </c>
      <c r="B2185" s="5" t="s">
        <v>2207</v>
      </c>
      <c r="C2185" s="5" t="s">
        <v>14</v>
      </c>
      <c r="D2185" s="8">
        <v>115.98</v>
      </c>
      <c r="E2185" s="5" t="e">
        <f t="shared" ref="E2185:E2248" si="34">TRUNC(D2185-(D2185*$F$5),2)</f>
        <v>#REF!</v>
      </c>
    </row>
    <row r="2186" spans="1:5" x14ac:dyDescent="0.25">
      <c r="A2186" s="5">
        <v>3072</v>
      </c>
      <c r="B2186" s="5" t="s">
        <v>2208</v>
      </c>
      <c r="C2186" s="5" t="s">
        <v>14</v>
      </c>
      <c r="D2186" s="8">
        <v>29.21</v>
      </c>
      <c r="E2186" s="5" t="e">
        <f t="shared" si="34"/>
        <v>#REF!</v>
      </c>
    </row>
    <row r="2187" spans="1:5" x14ac:dyDescent="0.25">
      <c r="A2187" s="5">
        <v>3075</v>
      </c>
      <c r="B2187" s="5" t="s">
        <v>2209</v>
      </c>
      <c r="C2187" s="5" t="s">
        <v>14</v>
      </c>
      <c r="D2187" s="8">
        <v>73.290000000000006</v>
      </c>
      <c r="E2187" s="5" t="e">
        <f t="shared" si="34"/>
        <v>#REF!</v>
      </c>
    </row>
    <row r="2188" spans="1:5" x14ac:dyDescent="0.25">
      <c r="A2188" s="5">
        <v>10780</v>
      </c>
      <c r="B2188" s="5" t="s">
        <v>2210</v>
      </c>
      <c r="C2188" s="5" t="s">
        <v>14</v>
      </c>
      <c r="D2188" s="8">
        <v>6.19</v>
      </c>
      <c r="E2188" s="5" t="e">
        <f t="shared" si="34"/>
        <v>#REF!</v>
      </c>
    </row>
    <row r="2189" spans="1:5" x14ac:dyDescent="0.25">
      <c r="A2189" s="5">
        <v>10781</v>
      </c>
      <c r="B2189" s="5" t="s">
        <v>2211</v>
      </c>
      <c r="C2189" s="5" t="s">
        <v>14</v>
      </c>
      <c r="D2189" s="8">
        <v>9.94</v>
      </c>
      <c r="E2189" s="5" t="e">
        <f t="shared" si="34"/>
        <v>#REF!</v>
      </c>
    </row>
    <row r="2190" spans="1:5" x14ac:dyDescent="0.25">
      <c r="A2190" s="5">
        <v>20106</v>
      </c>
      <c r="B2190" s="5" t="s">
        <v>2212</v>
      </c>
      <c r="C2190" s="5" t="s">
        <v>14</v>
      </c>
      <c r="D2190" s="8">
        <v>3.27</v>
      </c>
      <c r="E2190" s="5" t="e">
        <f t="shared" si="34"/>
        <v>#REF!</v>
      </c>
    </row>
    <row r="2191" spans="1:5" x14ac:dyDescent="0.25">
      <c r="A2191" s="5">
        <v>20107</v>
      </c>
      <c r="B2191" s="5" t="s">
        <v>2213</v>
      </c>
      <c r="C2191" s="5" t="s">
        <v>14</v>
      </c>
      <c r="D2191" s="8">
        <v>3.75</v>
      </c>
      <c r="E2191" s="5" t="e">
        <f t="shared" si="34"/>
        <v>#REF!</v>
      </c>
    </row>
    <row r="2192" spans="1:5" x14ac:dyDescent="0.25">
      <c r="A2192" s="5">
        <v>20108</v>
      </c>
      <c r="B2192" s="5" t="s">
        <v>2214</v>
      </c>
      <c r="C2192" s="5" t="s">
        <v>14</v>
      </c>
      <c r="D2192" s="8">
        <v>4.95</v>
      </c>
      <c r="E2192" s="5" t="e">
        <f t="shared" si="34"/>
        <v>#REF!</v>
      </c>
    </row>
    <row r="2193" spans="1:5" x14ac:dyDescent="0.25">
      <c r="A2193" s="5">
        <v>20109</v>
      </c>
      <c r="B2193" s="5" t="s">
        <v>2215</v>
      </c>
      <c r="C2193" s="5" t="s">
        <v>14</v>
      </c>
      <c r="D2193" s="8">
        <v>6.19</v>
      </c>
      <c r="E2193" s="5" t="e">
        <f t="shared" si="34"/>
        <v>#REF!</v>
      </c>
    </row>
    <row r="2194" spans="1:5" x14ac:dyDescent="0.25">
      <c r="A2194" s="5">
        <v>34795</v>
      </c>
      <c r="B2194" s="5" t="s">
        <v>2216</v>
      </c>
      <c r="C2194" s="5" t="s">
        <v>16</v>
      </c>
      <c r="D2194" s="8">
        <v>276.49</v>
      </c>
      <c r="E2194" s="5" t="e">
        <f t="shared" si="34"/>
        <v>#REF!</v>
      </c>
    </row>
    <row r="2195" spans="1:5" x14ac:dyDescent="0.25">
      <c r="A2195" s="5">
        <v>34796</v>
      </c>
      <c r="B2195" s="5" t="s">
        <v>2217</v>
      </c>
      <c r="C2195" s="5" t="s">
        <v>48</v>
      </c>
      <c r="D2195" s="8">
        <v>12.13</v>
      </c>
      <c r="E2195" s="5" t="e">
        <f t="shared" si="34"/>
        <v>#REF!</v>
      </c>
    </row>
    <row r="2196" spans="1:5" x14ac:dyDescent="0.25">
      <c r="A2196" s="5">
        <v>11480</v>
      </c>
      <c r="B2196" s="5" t="s">
        <v>2218</v>
      </c>
      <c r="C2196" s="5" t="s">
        <v>25</v>
      </c>
      <c r="D2196" s="8">
        <v>45</v>
      </c>
      <c r="E2196" s="5" t="e">
        <f t="shared" si="34"/>
        <v>#REF!</v>
      </c>
    </row>
    <row r="2197" spans="1:5" x14ac:dyDescent="0.25">
      <c r="A2197" s="5">
        <v>3103</v>
      </c>
      <c r="B2197" s="5" t="s">
        <v>2219</v>
      </c>
      <c r="C2197" s="5" t="s">
        <v>14</v>
      </c>
      <c r="D2197" s="8">
        <v>46.97</v>
      </c>
      <c r="E2197" s="5" t="e">
        <f t="shared" si="34"/>
        <v>#REF!</v>
      </c>
    </row>
    <row r="2198" spans="1:5" x14ac:dyDescent="0.25">
      <c r="A2198" s="5">
        <v>11481</v>
      </c>
      <c r="B2198" s="5" t="s">
        <v>2220</v>
      </c>
      <c r="C2198" s="5" t="s">
        <v>14</v>
      </c>
      <c r="D2198" s="8">
        <v>14.17</v>
      </c>
      <c r="E2198" s="5" t="e">
        <f t="shared" si="34"/>
        <v>#REF!</v>
      </c>
    </row>
    <row r="2199" spans="1:5" x14ac:dyDescent="0.25">
      <c r="A2199" s="5">
        <v>3097</v>
      </c>
      <c r="B2199" s="5" t="s">
        <v>2221</v>
      </c>
      <c r="C2199" s="5" t="s">
        <v>25</v>
      </c>
      <c r="D2199" s="8">
        <v>29.1</v>
      </c>
      <c r="E2199" s="5" t="e">
        <f t="shared" si="34"/>
        <v>#REF!</v>
      </c>
    </row>
    <row r="2200" spans="1:5" x14ac:dyDescent="0.25">
      <c r="A2200" s="5">
        <v>38153</v>
      </c>
      <c r="B2200" s="5" t="s">
        <v>2222</v>
      </c>
      <c r="C2200" s="5" t="s">
        <v>25</v>
      </c>
      <c r="D2200" s="8">
        <v>26.69</v>
      </c>
      <c r="E2200" s="5" t="e">
        <f t="shared" si="34"/>
        <v>#REF!</v>
      </c>
    </row>
    <row r="2201" spans="1:5" x14ac:dyDescent="0.25">
      <c r="A2201" s="5">
        <v>3099</v>
      </c>
      <c r="B2201" s="5" t="s">
        <v>2223</v>
      </c>
      <c r="C2201" s="5" t="s">
        <v>25</v>
      </c>
      <c r="D2201" s="8">
        <v>46.56</v>
      </c>
      <c r="E2201" s="5" t="e">
        <f t="shared" si="34"/>
        <v>#REF!</v>
      </c>
    </row>
    <row r="2202" spans="1:5" x14ac:dyDescent="0.25">
      <c r="A2202" s="5">
        <v>3080</v>
      </c>
      <c r="B2202" s="5" t="s">
        <v>2224</v>
      </c>
      <c r="C2202" s="5" t="s">
        <v>25</v>
      </c>
      <c r="D2202" s="8">
        <v>38.9</v>
      </c>
      <c r="E2202" s="5" t="e">
        <f t="shared" si="34"/>
        <v>#REF!</v>
      </c>
    </row>
    <row r="2203" spans="1:5" x14ac:dyDescent="0.25">
      <c r="A2203" s="5">
        <v>3081</v>
      </c>
      <c r="B2203" s="5" t="s">
        <v>2225</v>
      </c>
      <c r="C2203" s="5" t="s">
        <v>25</v>
      </c>
      <c r="D2203" s="8">
        <v>58.87</v>
      </c>
      <c r="E2203" s="5" t="e">
        <f t="shared" si="34"/>
        <v>#REF!</v>
      </c>
    </row>
    <row r="2204" spans="1:5" x14ac:dyDescent="0.25">
      <c r="A2204" s="5">
        <v>38151</v>
      </c>
      <c r="B2204" s="5" t="s">
        <v>2226</v>
      </c>
      <c r="C2204" s="5" t="s">
        <v>25</v>
      </c>
      <c r="D2204" s="8">
        <v>36.86</v>
      </c>
      <c r="E2204" s="5" t="e">
        <f t="shared" si="34"/>
        <v>#REF!</v>
      </c>
    </row>
    <row r="2205" spans="1:5" x14ac:dyDescent="0.25">
      <c r="A2205" s="5">
        <v>11479</v>
      </c>
      <c r="B2205" s="5" t="s">
        <v>2227</v>
      </c>
      <c r="C2205" s="5" t="s">
        <v>14</v>
      </c>
      <c r="D2205" s="8">
        <v>21.43</v>
      </c>
      <c r="E2205" s="5" t="e">
        <f t="shared" si="34"/>
        <v>#REF!</v>
      </c>
    </row>
    <row r="2206" spans="1:5" x14ac:dyDescent="0.25">
      <c r="A2206" s="5">
        <v>38152</v>
      </c>
      <c r="B2206" s="5" t="s">
        <v>2228</v>
      </c>
      <c r="C2206" s="5" t="s">
        <v>25</v>
      </c>
      <c r="D2206" s="8">
        <v>53.34</v>
      </c>
      <c r="E2206" s="5" t="e">
        <f t="shared" si="34"/>
        <v>#REF!</v>
      </c>
    </row>
    <row r="2207" spans="1:5" x14ac:dyDescent="0.25">
      <c r="A2207" s="5">
        <v>11478</v>
      </c>
      <c r="B2207" s="5" t="s">
        <v>2229</v>
      </c>
      <c r="C2207" s="5" t="s">
        <v>14</v>
      </c>
      <c r="D2207" s="8">
        <v>37.6</v>
      </c>
      <c r="E2207" s="5" t="e">
        <f t="shared" si="34"/>
        <v>#REF!</v>
      </c>
    </row>
    <row r="2208" spans="1:5" x14ac:dyDescent="0.25">
      <c r="A2208" s="5">
        <v>3090</v>
      </c>
      <c r="B2208" s="5" t="s">
        <v>2230</v>
      </c>
      <c r="C2208" s="5" t="s">
        <v>25</v>
      </c>
      <c r="D2208" s="8">
        <v>31.45</v>
      </c>
      <c r="E2208" s="5" t="e">
        <f t="shared" si="34"/>
        <v>#REF!</v>
      </c>
    </row>
    <row r="2209" spans="1:5" x14ac:dyDescent="0.25">
      <c r="A2209" s="5">
        <v>3093</v>
      </c>
      <c r="B2209" s="5" t="s">
        <v>2231</v>
      </c>
      <c r="C2209" s="5" t="s">
        <v>25</v>
      </c>
      <c r="D2209" s="8">
        <v>52.27</v>
      </c>
      <c r="E2209" s="5" t="e">
        <f t="shared" si="34"/>
        <v>#REF!</v>
      </c>
    </row>
    <row r="2210" spans="1:5" x14ac:dyDescent="0.25">
      <c r="A2210" s="5">
        <v>11476</v>
      </c>
      <c r="B2210" s="5" t="s">
        <v>2232</v>
      </c>
      <c r="C2210" s="5" t="s">
        <v>14</v>
      </c>
      <c r="D2210" s="8">
        <v>22.52</v>
      </c>
      <c r="E2210" s="5" t="e">
        <f t="shared" si="34"/>
        <v>#REF!</v>
      </c>
    </row>
    <row r="2211" spans="1:5" x14ac:dyDescent="0.25">
      <c r="A2211" s="5">
        <v>11484</v>
      </c>
      <c r="B2211" s="5" t="s">
        <v>2233</v>
      </c>
      <c r="C2211" s="5" t="s">
        <v>14</v>
      </c>
      <c r="D2211" s="8">
        <v>25.95</v>
      </c>
      <c r="E2211" s="5" t="e">
        <f t="shared" si="34"/>
        <v>#REF!</v>
      </c>
    </row>
    <row r="2212" spans="1:5" x14ac:dyDescent="0.25">
      <c r="A2212" s="5">
        <v>38155</v>
      </c>
      <c r="B2212" s="5" t="s">
        <v>2234</v>
      </c>
      <c r="C2212" s="5" t="s">
        <v>14</v>
      </c>
      <c r="D2212" s="8">
        <v>35.380000000000003</v>
      </c>
      <c r="E2212" s="5" t="e">
        <f t="shared" si="34"/>
        <v>#REF!</v>
      </c>
    </row>
    <row r="2213" spans="1:5" x14ac:dyDescent="0.25">
      <c r="A2213" s="5">
        <v>11468</v>
      </c>
      <c r="B2213" s="5" t="s">
        <v>2235</v>
      </c>
      <c r="C2213" s="5" t="s">
        <v>14</v>
      </c>
      <c r="D2213" s="8">
        <v>7.94</v>
      </c>
      <c r="E2213" s="5" t="e">
        <f t="shared" si="34"/>
        <v>#REF!</v>
      </c>
    </row>
    <row r="2214" spans="1:5" x14ac:dyDescent="0.25">
      <c r="A2214" s="5">
        <v>11469</v>
      </c>
      <c r="B2214" s="5" t="s">
        <v>2236</v>
      </c>
      <c r="C2214" s="5" t="s">
        <v>14</v>
      </c>
      <c r="D2214" s="8">
        <v>9.48</v>
      </c>
      <c r="E2214" s="5" t="e">
        <f t="shared" si="34"/>
        <v>#REF!</v>
      </c>
    </row>
    <row r="2215" spans="1:5" x14ac:dyDescent="0.25">
      <c r="A2215" s="5">
        <v>38165</v>
      </c>
      <c r="B2215" s="5" t="s">
        <v>2237</v>
      </c>
      <c r="C2215" s="5" t="s">
        <v>25</v>
      </c>
      <c r="D2215" s="8">
        <v>53.45</v>
      </c>
      <c r="E2215" s="5" t="e">
        <f t="shared" si="34"/>
        <v>#REF!</v>
      </c>
    </row>
    <row r="2216" spans="1:5" x14ac:dyDescent="0.25">
      <c r="A2216" s="5">
        <v>11456</v>
      </c>
      <c r="B2216" s="5" t="s">
        <v>2238</v>
      </c>
      <c r="C2216" s="5" t="s">
        <v>14</v>
      </c>
      <c r="D2216" s="8">
        <v>11.84</v>
      </c>
      <c r="E2216" s="5" t="e">
        <f t="shared" si="34"/>
        <v>#REF!</v>
      </c>
    </row>
    <row r="2217" spans="1:5" x14ac:dyDescent="0.25">
      <c r="A2217" s="5">
        <v>3119</v>
      </c>
      <c r="B2217" s="5" t="s">
        <v>2239</v>
      </c>
      <c r="C2217" s="5" t="s">
        <v>14</v>
      </c>
      <c r="D2217" s="8">
        <v>1.76</v>
      </c>
      <c r="E2217" s="5" t="e">
        <f t="shared" si="34"/>
        <v>#REF!</v>
      </c>
    </row>
    <row r="2218" spans="1:5" x14ac:dyDescent="0.25">
      <c r="A2218" s="5">
        <v>3122</v>
      </c>
      <c r="B2218" s="5" t="s">
        <v>2240</v>
      </c>
      <c r="C2218" s="5" t="s">
        <v>14</v>
      </c>
      <c r="D2218" s="8">
        <v>2.4700000000000002</v>
      </c>
      <c r="E2218" s="5" t="e">
        <f t="shared" si="34"/>
        <v>#REF!</v>
      </c>
    </row>
    <row r="2219" spans="1:5" x14ac:dyDescent="0.25">
      <c r="A2219" s="5">
        <v>3121</v>
      </c>
      <c r="B2219" s="5" t="s">
        <v>2241</v>
      </c>
      <c r="C2219" s="5" t="s">
        <v>14</v>
      </c>
      <c r="D2219" s="8">
        <v>3.84</v>
      </c>
      <c r="E2219" s="5" t="e">
        <f t="shared" si="34"/>
        <v>#REF!</v>
      </c>
    </row>
    <row r="2220" spans="1:5" x14ac:dyDescent="0.25">
      <c r="A2220" s="5">
        <v>3120</v>
      </c>
      <c r="B2220" s="5" t="s">
        <v>2242</v>
      </c>
      <c r="C2220" s="5" t="s">
        <v>14</v>
      </c>
      <c r="D2220" s="8">
        <v>6.05</v>
      </c>
      <c r="E2220" s="5" t="e">
        <f t="shared" si="34"/>
        <v>#REF!</v>
      </c>
    </row>
    <row r="2221" spans="1:5" x14ac:dyDescent="0.25">
      <c r="A2221" s="5">
        <v>11455</v>
      </c>
      <c r="B2221" s="5" t="s">
        <v>2243</v>
      </c>
      <c r="C2221" s="5" t="s">
        <v>14</v>
      </c>
      <c r="D2221" s="8">
        <v>8.48</v>
      </c>
      <c r="E2221" s="5" t="e">
        <f t="shared" si="34"/>
        <v>#REF!</v>
      </c>
    </row>
    <row r="2222" spans="1:5" x14ac:dyDescent="0.25">
      <c r="A2222" s="5">
        <v>3108</v>
      </c>
      <c r="B2222" s="5" t="s">
        <v>2244</v>
      </c>
      <c r="C2222" s="5" t="s">
        <v>14</v>
      </c>
      <c r="D2222" s="8">
        <v>21.31</v>
      </c>
      <c r="E2222" s="5" t="e">
        <f t="shared" si="34"/>
        <v>#REF!</v>
      </c>
    </row>
    <row r="2223" spans="1:5" x14ac:dyDescent="0.25">
      <c r="A2223" s="5">
        <v>3105</v>
      </c>
      <c r="B2223" s="5" t="s">
        <v>2245</v>
      </c>
      <c r="C2223" s="5" t="s">
        <v>14</v>
      </c>
      <c r="D2223" s="8">
        <v>33.11</v>
      </c>
      <c r="E2223" s="5" t="e">
        <f t="shared" si="34"/>
        <v>#REF!</v>
      </c>
    </row>
    <row r="2224" spans="1:5" x14ac:dyDescent="0.25">
      <c r="A2224" s="5">
        <v>38178</v>
      </c>
      <c r="B2224" s="5" t="s">
        <v>2246</v>
      </c>
      <c r="C2224" s="5" t="s">
        <v>14</v>
      </c>
      <c r="D2224" s="8">
        <v>21.64</v>
      </c>
      <c r="E2224" s="5" t="e">
        <f t="shared" si="34"/>
        <v>#REF!</v>
      </c>
    </row>
    <row r="2225" spans="1:5" x14ac:dyDescent="0.25">
      <c r="A2225" s="5">
        <v>11458</v>
      </c>
      <c r="B2225" s="5" t="s">
        <v>2247</v>
      </c>
      <c r="C2225" s="5" t="s">
        <v>14</v>
      </c>
      <c r="D2225" s="8">
        <v>18.96</v>
      </c>
      <c r="E2225" s="5" t="e">
        <f t="shared" si="34"/>
        <v>#REF!</v>
      </c>
    </row>
    <row r="2226" spans="1:5" x14ac:dyDescent="0.25">
      <c r="A2226" s="5">
        <v>42481</v>
      </c>
      <c r="B2226" s="5" t="s">
        <v>2248</v>
      </c>
      <c r="C2226" s="5" t="s">
        <v>16</v>
      </c>
      <c r="D2226" s="8">
        <v>21.19</v>
      </c>
      <c r="E2226" s="5" t="e">
        <f t="shared" si="34"/>
        <v>#REF!</v>
      </c>
    </row>
    <row r="2227" spans="1:5" x14ac:dyDescent="0.25">
      <c r="A2227" s="5">
        <v>43458</v>
      </c>
      <c r="B2227" s="5" t="s">
        <v>2249</v>
      </c>
      <c r="C2227" s="5" t="s">
        <v>29</v>
      </c>
      <c r="D2227" s="8">
        <v>0.04</v>
      </c>
      <c r="E2227" s="5" t="e">
        <f t="shared" si="34"/>
        <v>#REF!</v>
      </c>
    </row>
    <row r="2228" spans="1:5" x14ac:dyDescent="0.25">
      <c r="A2228" s="5">
        <v>43470</v>
      </c>
      <c r="B2228" s="5" t="s">
        <v>2250</v>
      </c>
      <c r="C2228" s="5" t="s">
        <v>232</v>
      </c>
      <c r="D2228" s="8">
        <v>7.37</v>
      </c>
      <c r="E2228" s="5" t="e">
        <f t="shared" si="34"/>
        <v>#REF!</v>
      </c>
    </row>
    <row r="2229" spans="1:5" x14ac:dyDescent="0.25">
      <c r="A2229" s="5">
        <v>43459</v>
      </c>
      <c r="B2229" s="5" t="s">
        <v>2251</v>
      </c>
      <c r="C2229" s="5" t="s">
        <v>29</v>
      </c>
      <c r="D2229" s="8">
        <v>0.34</v>
      </c>
      <c r="E2229" s="5" t="e">
        <f t="shared" si="34"/>
        <v>#REF!</v>
      </c>
    </row>
    <row r="2230" spans="1:5" x14ac:dyDescent="0.25">
      <c r="A2230" s="5">
        <v>43471</v>
      </c>
      <c r="B2230" s="5" t="s">
        <v>2252</v>
      </c>
      <c r="C2230" s="5" t="s">
        <v>232</v>
      </c>
      <c r="D2230" s="8">
        <v>64.510000000000005</v>
      </c>
      <c r="E2230" s="5" t="e">
        <f t="shared" si="34"/>
        <v>#REF!</v>
      </c>
    </row>
    <row r="2231" spans="1:5" x14ac:dyDescent="0.25">
      <c r="A2231" s="5">
        <v>43460</v>
      </c>
      <c r="B2231" s="5" t="s">
        <v>2253</v>
      </c>
      <c r="C2231" s="5" t="s">
        <v>29</v>
      </c>
      <c r="D2231" s="8">
        <v>0.55000000000000004</v>
      </c>
      <c r="E2231" s="5" t="e">
        <f t="shared" si="34"/>
        <v>#REF!</v>
      </c>
    </row>
    <row r="2232" spans="1:5" x14ac:dyDescent="0.25">
      <c r="A2232" s="5">
        <v>43472</v>
      </c>
      <c r="B2232" s="5" t="s">
        <v>2254</v>
      </c>
      <c r="C2232" s="5" t="s">
        <v>232</v>
      </c>
      <c r="D2232" s="8">
        <v>103.89</v>
      </c>
      <c r="E2232" s="5" t="e">
        <f t="shared" si="34"/>
        <v>#REF!</v>
      </c>
    </row>
    <row r="2233" spans="1:5" x14ac:dyDescent="0.25">
      <c r="A2233" s="5">
        <v>43461</v>
      </c>
      <c r="B2233" s="5" t="s">
        <v>2255</v>
      </c>
      <c r="C2233" s="5" t="s">
        <v>29</v>
      </c>
      <c r="D2233" s="8">
        <v>0.24</v>
      </c>
      <c r="E2233" s="5" t="e">
        <f t="shared" si="34"/>
        <v>#REF!</v>
      </c>
    </row>
    <row r="2234" spans="1:5" x14ac:dyDescent="0.25">
      <c r="A2234" s="5">
        <v>43473</v>
      </c>
      <c r="B2234" s="5" t="s">
        <v>2256</v>
      </c>
      <c r="C2234" s="5" t="s">
        <v>232</v>
      </c>
      <c r="D2234" s="8">
        <v>45.78</v>
      </c>
      <c r="E2234" s="5" t="e">
        <f t="shared" si="34"/>
        <v>#REF!</v>
      </c>
    </row>
    <row r="2235" spans="1:5" x14ac:dyDescent="0.25">
      <c r="A2235" s="5">
        <v>43463</v>
      </c>
      <c r="B2235" s="5" t="s">
        <v>2257</v>
      </c>
      <c r="C2235" s="5" t="s">
        <v>29</v>
      </c>
      <c r="D2235" s="8">
        <v>0.08</v>
      </c>
      <c r="E2235" s="5" t="e">
        <f t="shared" si="34"/>
        <v>#REF!</v>
      </c>
    </row>
    <row r="2236" spans="1:5" x14ac:dyDescent="0.25">
      <c r="A2236" s="5">
        <v>43475</v>
      </c>
      <c r="B2236" s="5" t="s">
        <v>2258</v>
      </c>
      <c r="C2236" s="5" t="s">
        <v>232</v>
      </c>
      <c r="D2236" s="8">
        <v>14.26</v>
      </c>
      <c r="E2236" s="5" t="e">
        <f t="shared" si="34"/>
        <v>#REF!</v>
      </c>
    </row>
    <row r="2237" spans="1:5" x14ac:dyDescent="0.25">
      <c r="A2237" s="5">
        <v>43462</v>
      </c>
      <c r="B2237" s="5" t="s">
        <v>2259</v>
      </c>
      <c r="C2237" s="5" t="s">
        <v>29</v>
      </c>
      <c r="D2237" s="8">
        <v>0.01</v>
      </c>
      <c r="E2237" s="5" t="e">
        <f t="shared" si="34"/>
        <v>#REF!</v>
      </c>
    </row>
    <row r="2238" spans="1:5" x14ac:dyDescent="0.25">
      <c r="A2238" s="5">
        <v>43474</v>
      </c>
      <c r="B2238" s="5" t="s">
        <v>2260</v>
      </c>
      <c r="C2238" s="5" t="s">
        <v>232</v>
      </c>
      <c r="D2238" s="8">
        <v>1.45</v>
      </c>
      <c r="E2238" s="5" t="e">
        <f t="shared" si="34"/>
        <v>#REF!</v>
      </c>
    </row>
    <row r="2239" spans="1:5" x14ac:dyDescent="0.25">
      <c r="A2239" s="5">
        <v>43464</v>
      </c>
      <c r="B2239" s="5" t="s">
        <v>2261</v>
      </c>
      <c r="C2239" s="5" t="s">
        <v>29</v>
      </c>
      <c r="D2239" s="8">
        <v>0.01</v>
      </c>
      <c r="E2239" s="5" t="e">
        <f t="shared" si="34"/>
        <v>#REF!</v>
      </c>
    </row>
    <row r="2240" spans="1:5" x14ac:dyDescent="0.25">
      <c r="A2240" s="5">
        <v>43476</v>
      </c>
      <c r="B2240" s="5" t="s">
        <v>2262</v>
      </c>
      <c r="C2240" s="5" t="s">
        <v>232</v>
      </c>
      <c r="D2240" s="8">
        <v>0.01</v>
      </c>
      <c r="E2240" s="5" t="e">
        <f t="shared" si="34"/>
        <v>#REF!</v>
      </c>
    </row>
    <row r="2241" spans="1:5" x14ac:dyDescent="0.25">
      <c r="A2241" s="5">
        <v>43465</v>
      </c>
      <c r="B2241" s="5" t="s">
        <v>2263</v>
      </c>
      <c r="C2241" s="5" t="s">
        <v>29</v>
      </c>
      <c r="D2241" s="8">
        <v>0.5</v>
      </c>
      <c r="E2241" s="5" t="e">
        <f t="shared" si="34"/>
        <v>#REF!</v>
      </c>
    </row>
    <row r="2242" spans="1:5" x14ac:dyDescent="0.25">
      <c r="A2242" s="5">
        <v>43477</v>
      </c>
      <c r="B2242" s="5" t="s">
        <v>2264</v>
      </c>
      <c r="C2242" s="5" t="s">
        <v>232</v>
      </c>
      <c r="D2242" s="8">
        <v>94.89</v>
      </c>
      <c r="E2242" s="5" t="e">
        <f t="shared" si="34"/>
        <v>#REF!</v>
      </c>
    </row>
    <row r="2243" spans="1:5" x14ac:dyDescent="0.25">
      <c r="A2243" s="5">
        <v>43466</v>
      </c>
      <c r="B2243" s="5" t="s">
        <v>2265</v>
      </c>
      <c r="C2243" s="5" t="s">
        <v>29</v>
      </c>
      <c r="D2243" s="8">
        <v>1.17</v>
      </c>
      <c r="E2243" s="5" t="e">
        <f t="shared" si="34"/>
        <v>#REF!</v>
      </c>
    </row>
    <row r="2244" spans="1:5" x14ac:dyDescent="0.25">
      <c r="A2244" s="5">
        <v>43478</v>
      </c>
      <c r="B2244" s="5" t="s">
        <v>2266</v>
      </c>
      <c r="C2244" s="5" t="s">
        <v>232</v>
      </c>
      <c r="D2244" s="8">
        <v>220.02</v>
      </c>
      <c r="E2244" s="5" t="e">
        <f t="shared" si="34"/>
        <v>#REF!</v>
      </c>
    </row>
    <row r="2245" spans="1:5" x14ac:dyDescent="0.25">
      <c r="A2245" s="5">
        <v>43467</v>
      </c>
      <c r="B2245" s="5" t="s">
        <v>2267</v>
      </c>
      <c r="C2245" s="5" t="s">
        <v>29</v>
      </c>
      <c r="D2245" s="8">
        <v>0.38</v>
      </c>
      <c r="E2245" s="5" t="e">
        <f t="shared" si="34"/>
        <v>#REF!</v>
      </c>
    </row>
    <row r="2246" spans="1:5" x14ac:dyDescent="0.25">
      <c r="A2246" s="5">
        <v>43479</v>
      </c>
      <c r="B2246" s="5" t="s">
        <v>2268</v>
      </c>
      <c r="C2246" s="5" t="s">
        <v>232</v>
      </c>
      <c r="D2246" s="8">
        <v>71.290000000000006</v>
      </c>
      <c r="E2246" s="5" t="e">
        <f t="shared" si="34"/>
        <v>#REF!</v>
      </c>
    </row>
    <row r="2247" spans="1:5" x14ac:dyDescent="0.25">
      <c r="A2247" s="5">
        <v>43468</v>
      </c>
      <c r="B2247" s="5" t="s">
        <v>2269</v>
      </c>
      <c r="C2247" s="5" t="s">
        <v>29</v>
      </c>
      <c r="D2247" s="8">
        <v>0.84</v>
      </c>
      <c r="E2247" s="5" t="e">
        <f t="shared" si="34"/>
        <v>#REF!</v>
      </c>
    </row>
    <row r="2248" spans="1:5" x14ac:dyDescent="0.25">
      <c r="A2248" s="5">
        <v>43480</v>
      </c>
      <c r="B2248" s="5" t="s">
        <v>2270</v>
      </c>
      <c r="C2248" s="5" t="s">
        <v>232</v>
      </c>
      <c r="D2248" s="8">
        <v>157.85</v>
      </c>
      <c r="E2248" s="5" t="e">
        <f t="shared" si="34"/>
        <v>#REF!</v>
      </c>
    </row>
    <row r="2249" spans="1:5" x14ac:dyDescent="0.25">
      <c r="A2249" s="5">
        <v>43469</v>
      </c>
      <c r="B2249" s="5" t="s">
        <v>2271</v>
      </c>
      <c r="C2249" s="5" t="s">
        <v>29</v>
      </c>
      <c r="D2249" s="8">
        <v>0.05</v>
      </c>
      <c r="E2249" s="5" t="e">
        <f t="shared" ref="E2249:E2312" si="35">TRUNC(D2249-(D2249*$F$5),2)</f>
        <v>#REF!</v>
      </c>
    </row>
    <row r="2250" spans="1:5" x14ac:dyDescent="0.25">
      <c r="A2250" s="5">
        <v>43481</v>
      </c>
      <c r="B2250" s="5" t="s">
        <v>2272</v>
      </c>
      <c r="C2250" s="5" t="s">
        <v>232</v>
      </c>
      <c r="D2250" s="8">
        <v>10.02</v>
      </c>
      <c r="E2250" s="5" t="e">
        <f t="shared" si="35"/>
        <v>#REF!</v>
      </c>
    </row>
    <row r="2251" spans="1:5" x14ac:dyDescent="0.25">
      <c r="A2251" s="5">
        <v>11461</v>
      </c>
      <c r="B2251" s="5" t="s">
        <v>2273</v>
      </c>
      <c r="C2251" s="5" t="s">
        <v>14</v>
      </c>
      <c r="D2251" s="8">
        <v>4.8099999999999996</v>
      </c>
      <c r="E2251" s="5" t="e">
        <f t="shared" si="35"/>
        <v>#REF!</v>
      </c>
    </row>
    <row r="2252" spans="1:5" x14ac:dyDescent="0.25">
      <c r="A2252" s="5">
        <v>3106</v>
      </c>
      <c r="B2252" s="5" t="s">
        <v>2274</v>
      </c>
      <c r="C2252" s="5" t="s">
        <v>14</v>
      </c>
      <c r="D2252" s="8">
        <v>3.65</v>
      </c>
      <c r="E2252" s="5" t="e">
        <f t="shared" si="35"/>
        <v>#REF!</v>
      </c>
    </row>
    <row r="2253" spans="1:5" x14ac:dyDescent="0.25">
      <c r="A2253" s="5">
        <v>3107</v>
      </c>
      <c r="B2253" s="5" t="s">
        <v>2275</v>
      </c>
      <c r="C2253" s="5" t="s">
        <v>14</v>
      </c>
      <c r="D2253" s="8">
        <v>3.07</v>
      </c>
      <c r="E2253" s="5" t="e">
        <f t="shared" si="35"/>
        <v>#REF!</v>
      </c>
    </row>
    <row r="2254" spans="1:5" x14ac:dyDescent="0.25">
      <c r="A2254" s="5">
        <v>25951</v>
      </c>
      <c r="B2254" s="5" t="s">
        <v>2276</v>
      </c>
      <c r="C2254" s="5" t="s">
        <v>117</v>
      </c>
      <c r="D2254" s="8">
        <v>1.64</v>
      </c>
      <c r="E2254" s="5" t="e">
        <f t="shared" si="35"/>
        <v>#REF!</v>
      </c>
    </row>
    <row r="2255" spans="1:5" x14ac:dyDescent="0.25">
      <c r="A2255" s="5">
        <v>3123</v>
      </c>
      <c r="B2255" s="5" t="s">
        <v>2277</v>
      </c>
      <c r="C2255" s="5" t="s">
        <v>117</v>
      </c>
      <c r="D2255" s="8">
        <v>1.53</v>
      </c>
      <c r="E2255" s="5" t="e">
        <f t="shared" si="35"/>
        <v>#REF!</v>
      </c>
    </row>
    <row r="2256" spans="1:5" x14ac:dyDescent="0.25">
      <c r="A2256" s="5">
        <v>38125</v>
      </c>
      <c r="B2256" s="5" t="s">
        <v>2278</v>
      </c>
      <c r="C2256" s="5" t="s">
        <v>117</v>
      </c>
      <c r="D2256" s="8">
        <v>0.77</v>
      </c>
      <c r="E2256" s="5" t="e">
        <f t="shared" si="35"/>
        <v>#REF!</v>
      </c>
    </row>
    <row r="2257" spans="1:5" x14ac:dyDescent="0.25">
      <c r="A2257" s="5">
        <v>39014</v>
      </c>
      <c r="B2257" s="5" t="s">
        <v>2279</v>
      </c>
      <c r="C2257" s="5" t="s">
        <v>117</v>
      </c>
      <c r="D2257" s="8">
        <v>6.15</v>
      </c>
      <c r="E2257" s="5" t="e">
        <f t="shared" si="35"/>
        <v>#REF!</v>
      </c>
    </row>
    <row r="2258" spans="1:5" x14ac:dyDescent="0.25">
      <c r="A2258" s="5">
        <v>11894</v>
      </c>
      <c r="B2258" s="5" t="s">
        <v>2280</v>
      </c>
      <c r="C2258" s="5" t="s">
        <v>14</v>
      </c>
      <c r="D2258" s="8">
        <v>510.64</v>
      </c>
      <c r="E2258" s="5" t="e">
        <f t="shared" si="35"/>
        <v>#REF!</v>
      </c>
    </row>
    <row r="2259" spans="1:5" x14ac:dyDescent="0.25">
      <c r="A2259" s="5">
        <v>39365</v>
      </c>
      <c r="B2259" s="5" t="s">
        <v>2281</v>
      </c>
      <c r="C2259" s="5" t="s">
        <v>14</v>
      </c>
      <c r="D2259" s="8">
        <v>826.67</v>
      </c>
      <c r="E2259" s="5" t="e">
        <f t="shared" si="35"/>
        <v>#REF!</v>
      </c>
    </row>
    <row r="2260" spans="1:5" x14ac:dyDescent="0.25">
      <c r="A2260" s="5">
        <v>39366</v>
      </c>
      <c r="B2260" s="5" t="s">
        <v>2282</v>
      </c>
      <c r="C2260" s="5" t="s">
        <v>14</v>
      </c>
      <c r="D2260" s="9">
        <v>2116.64</v>
      </c>
      <c r="E2260" s="5" t="e">
        <f t="shared" si="35"/>
        <v>#REF!</v>
      </c>
    </row>
    <row r="2261" spans="1:5" x14ac:dyDescent="0.25">
      <c r="A2261" s="5">
        <v>39367</v>
      </c>
      <c r="B2261" s="5" t="s">
        <v>2283</v>
      </c>
      <c r="C2261" s="5" t="s">
        <v>14</v>
      </c>
      <c r="D2261" s="9">
        <v>2893.06</v>
      </c>
      <c r="E2261" s="5" t="e">
        <f t="shared" si="35"/>
        <v>#REF!</v>
      </c>
    </row>
    <row r="2262" spans="1:5" x14ac:dyDescent="0.25">
      <c r="A2262" s="5">
        <v>37394</v>
      </c>
      <c r="B2262" s="5" t="s">
        <v>2284</v>
      </c>
      <c r="C2262" s="5" t="s">
        <v>2285</v>
      </c>
      <c r="D2262" s="8">
        <v>32.880000000000003</v>
      </c>
      <c r="E2262" s="5" t="e">
        <f t="shared" si="35"/>
        <v>#REF!</v>
      </c>
    </row>
    <row r="2263" spans="1:5" x14ac:dyDescent="0.25">
      <c r="A2263" s="5">
        <v>14146</v>
      </c>
      <c r="B2263" s="5" t="s">
        <v>2286</v>
      </c>
      <c r="C2263" s="5" t="s">
        <v>2285</v>
      </c>
      <c r="D2263" s="8">
        <v>52.88</v>
      </c>
      <c r="E2263" s="5" t="e">
        <f t="shared" si="35"/>
        <v>#REF!</v>
      </c>
    </row>
    <row r="2264" spans="1:5" x14ac:dyDescent="0.25">
      <c r="A2264" s="5">
        <v>38134</v>
      </c>
      <c r="B2264" s="5" t="s">
        <v>2287</v>
      </c>
      <c r="C2264" s="5" t="s">
        <v>117</v>
      </c>
      <c r="D2264" s="8">
        <v>53.29</v>
      </c>
      <c r="E2264" s="5" t="e">
        <f t="shared" si="35"/>
        <v>#REF!</v>
      </c>
    </row>
    <row r="2265" spans="1:5" x14ac:dyDescent="0.25">
      <c r="A2265" s="5">
        <v>38132</v>
      </c>
      <c r="B2265" s="5" t="s">
        <v>2288</v>
      </c>
      <c r="C2265" s="5" t="s">
        <v>117</v>
      </c>
      <c r="D2265" s="8">
        <v>54.35</v>
      </c>
      <c r="E2265" s="5" t="e">
        <f t="shared" si="35"/>
        <v>#REF!</v>
      </c>
    </row>
    <row r="2266" spans="1:5" x14ac:dyDescent="0.25">
      <c r="A2266" s="5">
        <v>38133</v>
      </c>
      <c r="B2266" s="5" t="s">
        <v>2289</v>
      </c>
      <c r="C2266" s="5" t="s">
        <v>117</v>
      </c>
      <c r="D2266" s="8">
        <v>52.57</v>
      </c>
      <c r="E2266" s="5" t="e">
        <f t="shared" si="35"/>
        <v>#REF!</v>
      </c>
    </row>
    <row r="2267" spans="1:5" x14ac:dyDescent="0.25">
      <c r="A2267" s="5">
        <v>938</v>
      </c>
      <c r="B2267" s="5" t="s">
        <v>2290</v>
      </c>
      <c r="C2267" s="5" t="s">
        <v>48</v>
      </c>
      <c r="D2267" s="8">
        <v>0.93</v>
      </c>
      <c r="E2267" s="5" t="e">
        <f t="shared" si="35"/>
        <v>#REF!</v>
      </c>
    </row>
    <row r="2268" spans="1:5" x14ac:dyDescent="0.25">
      <c r="A2268" s="5">
        <v>937</v>
      </c>
      <c r="B2268" s="5" t="s">
        <v>2291</v>
      </c>
      <c r="C2268" s="5" t="s">
        <v>48</v>
      </c>
      <c r="D2268" s="8">
        <v>5.79</v>
      </c>
      <c r="E2268" s="5" t="e">
        <f t="shared" si="35"/>
        <v>#REF!</v>
      </c>
    </row>
    <row r="2269" spans="1:5" x14ac:dyDescent="0.25">
      <c r="A2269" s="5">
        <v>939</v>
      </c>
      <c r="B2269" s="5" t="s">
        <v>2292</v>
      </c>
      <c r="C2269" s="5" t="s">
        <v>48</v>
      </c>
      <c r="D2269" s="8">
        <v>1.5</v>
      </c>
      <c r="E2269" s="5" t="e">
        <f t="shared" si="35"/>
        <v>#REF!</v>
      </c>
    </row>
    <row r="2270" spans="1:5" x14ac:dyDescent="0.25">
      <c r="A2270" s="5">
        <v>944</v>
      </c>
      <c r="B2270" s="5" t="s">
        <v>2293</v>
      </c>
      <c r="C2270" s="5" t="s">
        <v>48</v>
      </c>
      <c r="D2270" s="8">
        <v>2.56</v>
      </c>
      <c r="E2270" s="5" t="e">
        <f t="shared" si="35"/>
        <v>#REF!</v>
      </c>
    </row>
    <row r="2271" spans="1:5" x14ac:dyDescent="0.25">
      <c r="A2271" s="5">
        <v>940</v>
      </c>
      <c r="B2271" s="5" t="s">
        <v>2294</v>
      </c>
      <c r="C2271" s="5" t="s">
        <v>48</v>
      </c>
      <c r="D2271" s="8">
        <v>3.54</v>
      </c>
      <c r="E2271" s="5" t="e">
        <f t="shared" si="35"/>
        <v>#REF!</v>
      </c>
    </row>
    <row r="2272" spans="1:5" x14ac:dyDescent="0.25">
      <c r="A2272" s="5">
        <v>936</v>
      </c>
      <c r="B2272" s="5" t="s">
        <v>2295</v>
      </c>
      <c r="C2272" s="5" t="s">
        <v>48</v>
      </c>
      <c r="D2272" s="8">
        <v>0.83</v>
      </c>
      <c r="E2272" s="5" t="e">
        <f t="shared" si="35"/>
        <v>#REF!</v>
      </c>
    </row>
    <row r="2273" spans="1:5" x14ac:dyDescent="0.25">
      <c r="A2273" s="5">
        <v>935</v>
      </c>
      <c r="B2273" s="5" t="s">
        <v>2296</v>
      </c>
      <c r="C2273" s="5" t="s">
        <v>48</v>
      </c>
      <c r="D2273" s="8">
        <v>0.63</v>
      </c>
      <c r="E2273" s="5" t="e">
        <f t="shared" si="35"/>
        <v>#REF!</v>
      </c>
    </row>
    <row r="2274" spans="1:5" x14ac:dyDescent="0.25">
      <c r="A2274" s="5">
        <v>406</v>
      </c>
      <c r="B2274" s="5" t="s">
        <v>2297</v>
      </c>
      <c r="C2274" s="5" t="s">
        <v>14</v>
      </c>
      <c r="D2274" s="8">
        <v>54.44</v>
      </c>
      <c r="E2274" s="5" t="e">
        <f t="shared" si="35"/>
        <v>#REF!</v>
      </c>
    </row>
    <row r="2275" spans="1:5" x14ac:dyDescent="0.25">
      <c r="A2275" s="5">
        <v>42529</v>
      </c>
      <c r="B2275" s="5" t="s">
        <v>2298</v>
      </c>
      <c r="C2275" s="5" t="s">
        <v>48</v>
      </c>
      <c r="D2275" s="8">
        <v>0.85</v>
      </c>
      <c r="E2275" s="5" t="e">
        <f t="shared" si="35"/>
        <v>#REF!</v>
      </c>
    </row>
    <row r="2276" spans="1:5" x14ac:dyDescent="0.25">
      <c r="A2276" s="5">
        <v>39634</v>
      </c>
      <c r="B2276" s="5" t="s">
        <v>2299</v>
      </c>
      <c r="C2276" s="5" t="s">
        <v>48</v>
      </c>
      <c r="D2276" s="8">
        <v>3.87</v>
      </c>
      <c r="E2276" s="5" t="e">
        <f t="shared" si="35"/>
        <v>#REF!</v>
      </c>
    </row>
    <row r="2277" spans="1:5" x14ac:dyDescent="0.25">
      <c r="A2277" s="5">
        <v>39701</v>
      </c>
      <c r="B2277" s="5" t="s">
        <v>2300</v>
      </c>
      <c r="C2277" s="5" t="s">
        <v>14</v>
      </c>
      <c r="D2277" s="8">
        <v>71.63</v>
      </c>
      <c r="E2277" s="5" t="e">
        <f t="shared" si="35"/>
        <v>#REF!</v>
      </c>
    </row>
    <row r="2278" spans="1:5" x14ac:dyDescent="0.25">
      <c r="A2278" s="5">
        <v>12815</v>
      </c>
      <c r="B2278" s="5" t="s">
        <v>2301</v>
      </c>
      <c r="C2278" s="5" t="s">
        <v>14</v>
      </c>
      <c r="D2278" s="8">
        <v>6.03</v>
      </c>
      <c r="E2278" s="5" t="e">
        <f t="shared" si="35"/>
        <v>#REF!</v>
      </c>
    </row>
    <row r="2279" spans="1:5" x14ac:dyDescent="0.25">
      <c r="A2279" s="5">
        <v>407</v>
      </c>
      <c r="B2279" s="5" t="s">
        <v>2302</v>
      </c>
      <c r="C2279" s="5" t="s">
        <v>117</v>
      </c>
      <c r="D2279" s="8">
        <v>39.479999999999997</v>
      </c>
      <c r="E2279" s="5" t="e">
        <f t="shared" si="35"/>
        <v>#REF!</v>
      </c>
    </row>
    <row r="2280" spans="1:5" x14ac:dyDescent="0.25">
      <c r="A2280" s="5">
        <v>39431</v>
      </c>
      <c r="B2280" s="5" t="s">
        <v>2303</v>
      </c>
      <c r="C2280" s="5" t="s">
        <v>48</v>
      </c>
      <c r="D2280" s="8">
        <v>0.13</v>
      </c>
      <c r="E2280" s="5" t="e">
        <f t="shared" si="35"/>
        <v>#REF!</v>
      </c>
    </row>
    <row r="2281" spans="1:5" x14ac:dyDescent="0.25">
      <c r="A2281" s="5">
        <v>39432</v>
      </c>
      <c r="B2281" s="5" t="s">
        <v>2304</v>
      </c>
      <c r="C2281" s="5" t="s">
        <v>48</v>
      </c>
      <c r="D2281" s="8">
        <v>1.76</v>
      </c>
      <c r="E2281" s="5" t="e">
        <f t="shared" si="35"/>
        <v>#REF!</v>
      </c>
    </row>
    <row r="2282" spans="1:5" x14ac:dyDescent="0.25">
      <c r="A2282" s="5">
        <v>20111</v>
      </c>
      <c r="B2282" s="5" t="s">
        <v>2305</v>
      </c>
      <c r="C2282" s="5" t="s">
        <v>14</v>
      </c>
      <c r="D2282" s="8">
        <v>6.5</v>
      </c>
      <c r="E2282" s="5" t="e">
        <f t="shared" si="35"/>
        <v>#REF!</v>
      </c>
    </row>
    <row r="2283" spans="1:5" x14ac:dyDescent="0.25">
      <c r="A2283" s="5">
        <v>21127</v>
      </c>
      <c r="B2283" s="5" t="s">
        <v>2306</v>
      </c>
      <c r="C2283" s="5" t="s">
        <v>14</v>
      </c>
      <c r="D2283" s="8">
        <v>2.4500000000000002</v>
      </c>
      <c r="E2283" s="5" t="e">
        <f t="shared" si="35"/>
        <v>#REF!</v>
      </c>
    </row>
    <row r="2284" spans="1:5" x14ac:dyDescent="0.25">
      <c r="A2284" s="5">
        <v>404</v>
      </c>
      <c r="B2284" s="5" t="s">
        <v>2307</v>
      </c>
      <c r="C2284" s="5" t="s">
        <v>48</v>
      </c>
      <c r="D2284" s="8">
        <v>0.88</v>
      </c>
      <c r="E2284" s="5" t="e">
        <f t="shared" si="35"/>
        <v>#REF!</v>
      </c>
    </row>
    <row r="2285" spans="1:5" x14ac:dyDescent="0.25">
      <c r="A2285" s="5">
        <v>14151</v>
      </c>
      <c r="B2285" s="5" t="s">
        <v>2308</v>
      </c>
      <c r="C2285" s="5" t="s">
        <v>14</v>
      </c>
      <c r="D2285" s="8">
        <v>38</v>
      </c>
      <c r="E2285" s="5" t="e">
        <f t="shared" si="35"/>
        <v>#REF!</v>
      </c>
    </row>
    <row r="2286" spans="1:5" x14ac:dyDescent="0.25">
      <c r="A2286" s="5">
        <v>14153</v>
      </c>
      <c r="B2286" s="5" t="s">
        <v>2309</v>
      </c>
      <c r="C2286" s="5" t="s">
        <v>14</v>
      </c>
      <c r="D2286" s="8">
        <v>42.96</v>
      </c>
      <c r="E2286" s="5" t="e">
        <f t="shared" si="35"/>
        <v>#REF!</v>
      </c>
    </row>
    <row r="2287" spans="1:5" x14ac:dyDescent="0.25">
      <c r="A2287" s="5">
        <v>14152</v>
      </c>
      <c r="B2287" s="5" t="s">
        <v>2310</v>
      </c>
      <c r="C2287" s="5" t="s">
        <v>14</v>
      </c>
      <c r="D2287" s="8">
        <v>32.979999999999997</v>
      </c>
      <c r="E2287" s="5" t="e">
        <f t="shared" si="35"/>
        <v>#REF!</v>
      </c>
    </row>
    <row r="2288" spans="1:5" x14ac:dyDescent="0.25">
      <c r="A2288" s="5">
        <v>14154</v>
      </c>
      <c r="B2288" s="5" t="s">
        <v>2311</v>
      </c>
      <c r="C2288" s="5" t="s">
        <v>14</v>
      </c>
      <c r="D2288" s="8">
        <v>115.44</v>
      </c>
      <c r="E2288" s="5" t="e">
        <f t="shared" si="35"/>
        <v>#REF!</v>
      </c>
    </row>
    <row r="2289" spans="1:5" x14ac:dyDescent="0.25">
      <c r="A2289" s="5">
        <v>42015</v>
      </c>
      <c r="B2289" s="5" t="s">
        <v>2312</v>
      </c>
      <c r="C2289" s="5" t="s">
        <v>48</v>
      </c>
      <c r="D2289" s="8">
        <v>0.12</v>
      </c>
      <c r="E2289" s="5" t="e">
        <f t="shared" si="35"/>
        <v>#REF!</v>
      </c>
    </row>
    <row r="2290" spans="1:5" x14ac:dyDescent="0.25">
      <c r="A2290" s="5">
        <v>3146</v>
      </c>
      <c r="B2290" s="5" t="s">
        <v>2313</v>
      </c>
      <c r="C2290" s="5" t="s">
        <v>14</v>
      </c>
      <c r="D2290" s="8">
        <v>1.99</v>
      </c>
      <c r="E2290" s="5" t="e">
        <f t="shared" si="35"/>
        <v>#REF!</v>
      </c>
    </row>
    <row r="2291" spans="1:5" x14ac:dyDescent="0.25">
      <c r="A2291" s="5">
        <v>3143</v>
      </c>
      <c r="B2291" s="5" t="s">
        <v>2314</v>
      </c>
      <c r="C2291" s="5" t="s">
        <v>14</v>
      </c>
      <c r="D2291" s="8">
        <v>4.5199999999999996</v>
      </c>
      <c r="E2291" s="5" t="e">
        <f t="shared" si="35"/>
        <v>#REF!</v>
      </c>
    </row>
    <row r="2292" spans="1:5" x14ac:dyDescent="0.25">
      <c r="A2292" s="5">
        <v>3148</v>
      </c>
      <c r="B2292" s="5" t="s">
        <v>2315</v>
      </c>
      <c r="C2292" s="5" t="s">
        <v>14</v>
      </c>
      <c r="D2292" s="8">
        <v>7.33</v>
      </c>
      <c r="E2292" s="5" t="e">
        <f t="shared" si="35"/>
        <v>#REF!</v>
      </c>
    </row>
    <row r="2293" spans="1:5" x14ac:dyDescent="0.25">
      <c r="A2293" s="5">
        <v>4310</v>
      </c>
      <c r="B2293" s="5" t="s">
        <v>2316</v>
      </c>
      <c r="C2293" s="5" t="s">
        <v>14</v>
      </c>
      <c r="D2293" s="8">
        <v>1.55</v>
      </c>
      <c r="E2293" s="5" t="e">
        <f t="shared" si="35"/>
        <v>#REF!</v>
      </c>
    </row>
    <row r="2294" spans="1:5" x14ac:dyDescent="0.25">
      <c r="A2294" s="5">
        <v>4311</v>
      </c>
      <c r="B2294" s="5" t="s">
        <v>2317</v>
      </c>
      <c r="C2294" s="5" t="s">
        <v>14</v>
      </c>
      <c r="D2294" s="8">
        <v>1.0900000000000001</v>
      </c>
      <c r="E2294" s="5" t="e">
        <f t="shared" si="35"/>
        <v>#REF!</v>
      </c>
    </row>
    <row r="2295" spans="1:5" x14ac:dyDescent="0.25">
      <c r="A2295" s="5">
        <v>4312</v>
      </c>
      <c r="B2295" s="5" t="s">
        <v>2318</v>
      </c>
      <c r="C2295" s="5" t="s">
        <v>14</v>
      </c>
      <c r="D2295" s="8">
        <v>1.53</v>
      </c>
      <c r="E2295" s="5" t="e">
        <f t="shared" si="35"/>
        <v>#REF!</v>
      </c>
    </row>
    <row r="2296" spans="1:5" x14ac:dyDescent="0.25">
      <c r="A2296" s="5">
        <v>11162</v>
      </c>
      <c r="B2296" s="5" t="s">
        <v>2319</v>
      </c>
      <c r="C2296" s="5" t="s">
        <v>14</v>
      </c>
      <c r="D2296" s="8">
        <v>1.02</v>
      </c>
      <c r="E2296" s="5" t="e">
        <f t="shared" si="35"/>
        <v>#REF!</v>
      </c>
    </row>
    <row r="2297" spans="1:5" x14ac:dyDescent="0.25">
      <c r="A2297" s="5">
        <v>13261</v>
      </c>
      <c r="B2297" s="5" t="s">
        <v>2320</v>
      </c>
      <c r="C2297" s="5" t="s">
        <v>14</v>
      </c>
      <c r="D2297" s="8">
        <v>1.18</v>
      </c>
      <c r="E2297" s="5" t="e">
        <f t="shared" si="35"/>
        <v>#REF!</v>
      </c>
    </row>
    <row r="2298" spans="1:5" x14ac:dyDescent="0.25">
      <c r="A2298" s="5">
        <v>3255</v>
      </c>
      <c r="B2298" s="5" t="s">
        <v>2321</v>
      </c>
      <c r="C2298" s="5" t="s">
        <v>14</v>
      </c>
      <c r="D2298" s="8">
        <v>5.38</v>
      </c>
      <c r="E2298" s="5" t="e">
        <f t="shared" si="35"/>
        <v>#REF!</v>
      </c>
    </row>
    <row r="2299" spans="1:5" x14ac:dyDescent="0.25">
      <c r="A2299" s="5">
        <v>3254</v>
      </c>
      <c r="B2299" s="5" t="s">
        <v>2322</v>
      </c>
      <c r="C2299" s="5" t="s">
        <v>14</v>
      </c>
      <c r="D2299" s="8">
        <v>87.45</v>
      </c>
      <c r="E2299" s="5" t="e">
        <f t="shared" si="35"/>
        <v>#REF!</v>
      </c>
    </row>
    <row r="2300" spans="1:5" x14ac:dyDescent="0.25">
      <c r="A2300" s="5">
        <v>3259</v>
      </c>
      <c r="B2300" s="5" t="s">
        <v>2323</v>
      </c>
      <c r="C2300" s="5" t="s">
        <v>14</v>
      </c>
      <c r="D2300" s="8">
        <v>10.51</v>
      </c>
      <c r="E2300" s="5" t="e">
        <f t="shared" si="35"/>
        <v>#REF!</v>
      </c>
    </row>
    <row r="2301" spans="1:5" x14ac:dyDescent="0.25">
      <c r="A2301" s="5">
        <v>3258</v>
      </c>
      <c r="B2301" s="5" t="s">
        <v>2324</v>
      </c>
      <c r="C2301" s="5" t="s">
        <v>14</v>
      </c>
      <c r="D2301" s="8">
        <v>6.35</v>
      </c>
      <c r="E2301" s="5" t="e">
        <f t="shared" si="35"/>
        <v>#REF!</v>
      </c>
    </row>
    <row r="2302" spans="1:5" x14ac:dyDescent="0.25">
      <c r="A2302" s="5">
        <v>3251</v>
      </c>
      <c r="B2302" s="5" t="s">
        <v>2325</v>
      </c>
      <c r="C2302" s="5" t="s">
        <v>14</v>
      </c>
      <c r="D2302" s="8">
        <v>3.74</v>
      </c>
      <c r="E2302" s="5" t="e">
        <f t="shared" si="35"/>
        <v>#REF!</v>
      </c>
    </row>
    <row r="2303" spans="1:5" x14ac:dyDescent="0.25">
      <c r="A2303" s="5">
        <v>3256</v>
      </c>
      <c r="B2303" s="5" t="s">
        <v>2326</v>
      </c>
      <c r="C2303" s="5" t="s">
        <v>14</v>
      </c>
      <c r="D2303" s="8">
        <v>7.09</v>
      </c>
      <c r="E2303" s="5" t="e">
        <f t="shared" si="35"/>
        <v>#REF!</v>
      </c>
    </row>
    <row r="2304" spans="1:5" x14ac:dyDescent="0.25">
      <c r="A2304" s="5">
        <v>3261</v>
      </c>
      <c r="B2304" s="5" t="s">
        <v>2327</v>
      </c>
      <c r="C2304" s="5" t="s">
        <v>14</v>
      </c>
      <c r="D2304" s="8">
        <v>77.34</v>
      </c>
      <c r="E2304" s="5" t="e">
        <f t="shared" si="35"/>
        <v>#REF!</v>
      </c>
    </row>
    <row r="2305" spans="1:5" x14ac:dyDescent="0.25">
      <c r="A2305" s="5">
        <v>3260</v>
      </c>
      <c r="B2305" s="5" t="s">
        <v>2328</v>
      </c>
      <c r="C2305" s="5" t="s">
        <v>14</v>
      </c>
      <c r="D2305" s="8">
        <v>13.28</v>
      </c>
      <c r="E2305" s="5" t="e">
        <f t="shared" si="35"/>
        <v>#REF!</v>
      </c>
    </row>
    <row r="2306" spans="1:5" x14ac:dyDescent="0.25">
      <c r="A2306" s="5">
        <v>3272</v>
      </c>
      <c r="B2306" s="5" t="s">
        <v>2329</v>
      </c>
      <c r="C2306" s="5" t="s">
        <v>14</v>
      </c>
      <c r="D2306" s="8">
        <v>26.95</v>
      </c>
      <c r="E2306" s="5" t="e">
        <f t="shared" si="35"/>
        <v>#REF!</v>
      </c>
    </row>
    <row r="2307" spans="1:5" x14ac:dyDescent="0.25">
      <c r="A2307" s="5">
        <v>3265</v>
      </c>
      <c r="B2307" s="5" t="s">
        <v>2330</v>
      </c>
      <c r="C2307" s="5" t="s">
        <v>14</v>
      </c>
      <c r="D2307" s="8">
        <v>21.41</v>
      </c>
      <c r="E2307" s="5" t="e">
        <f t="shared" si="35"/>
        <v>#REF!</v>
      </c>
    </row>
    <row r="2308" spans="1:5" x14ac:dyDescent="0.25">
      <c r="A2308" s="5">
        <v>3262</v>
      </c>
      <c r="B2308" s="5" t="s">
        <v>2331</v>
      </c>
      <c r="C2308" s="5" t="s">
        <v>14</v>
      </c>
      <c r="D2308" s="8">
        <v>9.3699999999999992</v>
      </c>
      <c r="E2308" s="5" t="e">
        <f t="shared" si="35"/>
        <v>#REF!</v>
      </c>
    </row>
    <row r="2309" spans="1:5" x14ac:dyDescent="0.25">
      <c r="A2309" s="5">
        <v>3264</v>
      </c>
      <c r="B2309" s="5" t="s">
        <v>2332</v>
      </c>
      <c r="C2309" s="5" t="s">
        <v>14</v>
      </c>
      <c r="D2309" s="8">
        <v>15.39</v>
      </c>
      <c r="E2309" s="5" t="e">
        <f t="shared" si="35"/>
        <v>#REF!</v>
      </c>
    </row>
    <row r="2310" spans="1:5" x14ac:dyDescent="0.25">
      <c r="A2310" s="5">
        <v>3267</v>
      </c>
      <c r="B2310" s="5" t="s">
        <v>2333</v>
      </c>
      <c r="C2310" s="5" t="s">
        <v>14</v>
      </c>
      <c r="D2310" s="8">
        <v>50.28</v>
      </c>
      <c r="E2310" s="5" t="e">
        <f t="shared" si="35"/>
        <v>#REF!</v>
      </c>
    </row>
    <row r="2311" spans="1:5" x14ac:dyDescent="0.25">
      <c r="A2311" s="5">
        <v>3266</v>
      </c>
      <c r="B2311" s="5" t="s">
        <v>2334</v>
      </c>
      <c r="C2311" s="5" t="s">
        <v>14</v>
      </c>
      <c r="D2311" s="8">
        <v>31.99</v>
      </c>
      <c r="E2311" s="5" t="e">
        <f t="shared" si="35"/>
        <v>#REF!</v>
      </c>
    </row>
    <row r="2312" spans="1:5" x14ac:dyDescent="0.25">
      <c r="A2312" s="5">
        <v>3263</v>
      </c>
      <c r="B2312" s="5" t="s">
        <v>2335</v>
      </c>
      <c r="C2312" s="5" t="s">
        <v>14</v>
      </c>
      <c r="D2312" s="8">
        <v>12.8</v>
      </c>
      <c r="E2312" s="5" t="e">
        <f t="shared" si="35"/>
        <v>#REF!</v>
      </c>
    </row>
    <row r="2313" spans="1:5" x14ac:dyDescent="0.25">
      <c r="A2313" s="5">
        <v>3268</v>
      </c>
      <c r="B2313" s="5" t="s">
        <v>2336</v>
      </c>
      <c r="C2313" s="5" t="s">
        <v>14</v>
      </c>
      <c r="D2313" s="8">
        <v>67.98</v>
      </c>
      <c r="E2313" s="5" t="e">
        <f t="shared" ref="E2313:E2376" si="36">TRUNC(D2313-(D2313*$F$5),2)</f>
        <v>#REF!</v>
      </c>
    </row>
    <row r="2314" spans="1:5" x14ac:dyDescent="0.25">
      <c r="A2314" s="5">
        <v>3271</v>
      </c>
      <c r="B2314" s="5" t="s">
        <v>2337</v>
      </c>
      <c r="C2314" s="5" t="s">
        <v>14</v>
      </c>
      <c r="D2314" s="8">
        <v>100.51</v>
      </c>
      <c r="E2314" s="5" t="e">
        <f t="shared" si="36"/>
        <v>#REF!</v>
      </c>
    </row>
    <row r="2315" spans="1:5" x14ac:dyDescent="0.25">
      <c r="A2315" s="5">
        <v>3270</v>
      </c>
      <c r="B2315" s="5" t="s">
        <v>2338</v>
      </c>
      <c r="C2315" s="5" t="s">
        <v>14</v>
      </c>
      <c r="D2315" s="8">
        <v>168.86</v>
      </c>
      <c r="E2315" s="5" t="e">
        <f t="shared" si="36"/>
        <v>#REF!</v>
      </c>
    </row>
    <row r="2316" spans="1:5" x14ac:dyDescent="0.25">
      <c r="A2316" s="5">
        <v>3275</v>
      </c>
      <c r="B2316" s="5" t="s">
        <v>2339</v>
      </c>
      <c r="C2316" s="5" t="s">
        <v>16</v>
      </c>
      <c r="D2316" s="8">
        <v>80.53</v>
      </c>
      <c r="E2316" s="5" t="e">
        <f t="shared" si="36"/>
        <v>#REF!</v>
      </c>
    </row>
    <row r="2317" spans="1:5" x14ac:dyDescent="0.25">
      <c r="A2317" s="5">
        <v>39512</v>
      </c>
      <c r="B2317" s="5" t="s">
        <v>2340</v>
      </c>
      <c r="C2317" s="5" t="s">
        <v>16</v>
      </c>
      <c r="D2317" s="8">
        <v>82.85</v>
      </c>
      <c r="E2317" s="5" t="e">
        <f t="shared" si="36"/>
        <v>#REF!</v>
      </c>
    </row>
    <row r="2318" spans="1:5" x14ac:dyDescent="0.25">
      <c r="A2318" s="5">
        <v>39511</v>
      </c>
      <c r="B2318" s="5" t="s">
        <v>2341</v>
      </c>
      <c r="C2318" s="5" t="s">
        <v>16</v>
      </c>
      <c r="D2318" s="8">
        <v>90.37</v>
      </c>
      <c r="E2318" s="5" t="e">
        <f t="shared" si="36"/>
        <v>#REF!</v>
      </c>
    </row>
    <row r="2319" spans="1:5" x14ac:dyDescent="0.25">
      <c r="A2319" s="5">
        <v>39513</v>
      </c>
      <c r="B2319" s="5" t="s">
        <v>2342</v>
      </c>
      <c r="C2319" s="5" t="s">
        <v>16</v>
      </c>
      <c r="D2319" s="8">
        <v>96.92</v>
      </c>
      <c r="E2319" s="5" t="e">
        <f t="shared" si="36"/>
        <v>#REF!</v>
      </c>
    </row>
    <row r="2320" spans="1:5" x14ac:dyDescent="0.25">
      <c r="A2320" s="5">
        <v>3286</v>
      </c>
      <c r="B2320" s="5" t="s">
        <v>2343</v>
      </c>
      <c r="C2320" s="5" t="s">
        <v>16</v>
      </c>
      <c r="D2320" s="8">
        <v>52.94</v>
      </c>
      <c r="E2320" s="5" t="e">
        <f t="shared" si="36"/>
        <v>#REF!</v>
      </c>
    </row>
    <row r="2321" spans="1:5" x14ac:dyDescent="0.25">
      <c r="A2321" s="5">
        <v>3287</v>
      </c>
      <c r="B2321" s="5" t="s">
        <v>2344</v>
      </c>
      <c r="C2321" s="5" t="s">
        <v>16</v>
      </c>
      <c r="D2321" s="8">
        <v>80</v>
      </c>
      <c r="E2321" s="5" t="e">
        <f t="shared" si="36"/>
        <v>#REF!</v>
      </c>
    </row>
    <row r="2322" spans="1:5" x14ac:dyDescent="0.25">
      <c r="A2322" s="5">
        <v>3283</v>
      </c>
      <c r="B2322" s="5" t="s">
        <v>2345</v>
      </c>
      <c r="C2322" s="5" t="s">
        <v>16</v>
      </c>
      <c r="D2322" s="8">
        <v>16.8</v>
      </c>
      <c r="E2322" s="5" t="e">
        <f t="shared" si="36"/>
        <v>#REF!</v>
      </c>
    </row>
    <row r="2323" spans="1:5" x14ac:dyDescent="0.25">
      <c r="A2323" s="5">
        <v>11587</v>
      </c>
      <c r="B2323" s="5" t="s">
        <v>2346</v>
      </c>
      <c r="C2323" s="5" t="s">
        <v>16</v>
      </c>
      <c r="D2323" s="8">
        <v>55.22</v>
      </c>
      <c r="E2323" s="5" t="e">
        <f t="shared" si="36"/>
        <v>#REF!</v>
      </c>
    </row>
    <row r="2324" spans="1:5" x14ac:dyDescent="0.25">
      <c r="A2324" s="5">
        <v>36225</v>
      </c>
      <c r="B2324" s="5" t="s">
        <v>2347</v>
      </c>
      <c r="C2324" s="5" t="s">
        <v>16</v>
      </c>
      <c r="D2324" s="8">
        <v>22.43</v>
      </c>
      <c r="E2324" s="5" t="e">
        <f t="shared" si="36"/>
        <v>#REF!</v>
      </c>
    </row>
    <row r="2325" spans="1:5" x14ac:dyDescent="0.25">
      <c r="A2325" s="5">
        <v>36230</v>
      </c>
      <c r="B2325" s="5" t="s">
        <v>2348</v>
      </c>
      <c r="C2325" s="5" t="s">
        <v>16</v>
      </c>
      <c r="D2325" s="8">
        <v>16.48</v>
      </c>
      <c r="E2325" s="5" t="e">
        <f t="shared" si="36"/>
        <v>#REF!</v>
      </c>
    </row>
    <row r="2326" spans="1:5" x14ac:dyDescent="0.25">
      <c r="A2326" s="5">
        <v>36238</v>
      </c>
      <c r="B2326" s="5" t="s">
        <v>2349</v>
      </c>
      <c r="C2326" s="5" t="s">
        <v>16</v>
      </c>
      <c r="D2326" s="8">
        <v>16.100000000000001</v>
      </c>
      <c r="E2326" s="5" t="e">
        <f t="shared" si="36"/>
        <v>#REF!</v>
      </c>
    </row>
    <row r="2327" spans="1:5" x14ac:dyDescent="0.25">
      <c r="A2327" s="5">
        <v>11887</v>
      </c>
      <c r="B2327" s="5" t="s">
        <v>2350</v>
      </c>
      <c r="C2327" s="5" t="s">
        <v>14</v>
      </c>
      <c r="D2327" s="9">
        <v>2405.5</v>
      </c>
      <c r="E2327" s="5" t="e">
        <f t="shared" si="36"/>
        <v>#REF!</v>
      </c>
    </row>
    <row r="2328" spans="1:5" x14ac:dyDescent="0.25">
      <c r="A2328" s="5">
        <v>11883</v>
      </c>
      <c r="B2328" s="5" t="s">
        <v>2351</v>
      </c>
      <c r="C2328" s="5" t="s">
        <v>14</v>
      </c>
      <c r="D2328" s="9">
        <v>3536.51</v>
      </c>
      <c r="E2328" s="5" t="e">
        <f t="shared" si="36"/>
        <v>#REF!</v>
      </c>
    </row>
    <row r="2329" spans="1:5" x14ac:dyDescent="0.25">
      <c r="A2329" s="5">
        <v>11884</v>
      </c>
      <c r="B2329" s="5" t="s">
        <v>2352</v>
      </c>
      <c r="C2329" s="5" t="s">
        <v>14</v>
      </c>
      <c r="D2329" s="9">
        <v>3794.36</v>
      </c>
      <c r="E2329" s="5" t="e">
        <f t="shared" si="36"/>
        <v>#REF!</v>
      </c>
    </row>
    <row r="2330" spans="1:5" x14ac:dyDescent="0.25">
      <c r="A2330" s="5">
        <v>11885</v>
      </c>
      <c r="B2330" s="5" t="s">
        <v>2353</v>
      </c>
      <c r="C2330" s="5" t="s">
        <v>14</v>
      </c>
      <c r="D2330" s="9">
        <v>4232</v>
      </c>
      <c r="E2330" s="5" t="e">
        <f t="shared" si="36"/>
        <v>#REF!</v>
      </c>
    </row>
    <row r="2331" spans="1:5" x14ac:dyDescent="0.25">
      <c r="A2331" s="5">
        <v>11886</v>
      </c>
      <c r="B2331" s="5" t="s">
        <v>2354</v>
      </c>
      <c r="C2331" s="5" t="s">
        <v>14</v>
      </c>
      <c r="D2331" s="9">
        <v>1363.96</v>
      </c>
      <c r="E2331" s="5" t="e">
        <f t="shared" si="36"/>
        <v>#REF!</v>
      </c>
    </row>
    <row r="2332" spans="1:5" x14ac:dyDescent="0.25">
      <c r="A2332" s="5">
        <v>11888</v>
      </c>
      <c r="B2332" s="5" t="s">
        <v>2355</v>
      </c>
      <c r="C2332" s="5" t="s">
        <v>14</v>
      </c>
      <c r="D2332" s="9">
        <v>3203.11</v>
      </c>
      <c r="E2332" s="5" t="e">
        <f t="shared" si="36"/>
        <v>#REF!</v>
      </c>
    </row>
    <row r="2333" spans="1:5" x14ac:dyDescent="0.25">
      <c r="A2333" s="5">
        <v>3277</v>
      </c>
      <c r="B2333" s="5" t="s">
        <v>2356</v>
      </c>
      <c r="C2333" s="5" t="s">
        <v>14</v>
      </c>
      <c r="D2333" s="8">
        <v>540.17999999999995</v>
      </c>
      <c r="E2333" s="5" t="e">
        <f t="shared" si="36"/>
        <v>#REF!</v>
      </c>
    </row>
    <row r="2334" spans="1:5" x14ac:dyDescent="0.25">
      <c r="A2334" s="5">
        <v>3281</v>
      </c>
      <c r="B2334" s="5" t="s">
        <v>2357</v>
      </c>
      <c r="C2334" s="5" t="s">
        <v>14</v>
      </c>
      <c r="D2334" s="8">
        <v>447.33</v>
      </c>
      <c r="E2334" s="5" t="e">
        <f t="shared" si="36"/>
        <v>#REF!</v>
      </c>
    </row>
    <row r="2335" spans="1:5" x14ac:dyDescent="0.25">
      <c r="A2335" s="5">
        <v>39363</v>
      </c>
      <c r="B2335" s="5" t="s">
        <v>2358</v>
      </c>
      <c r="C2335" s="5" t="s">
        <v>14</v>
      </c>
      <c r="D2335" s="9">
        <v>3367.38</v>
      </c>
      <c r="E2335" s="5" t="e">
        <f t="shared" si="36"/>
        <v>#REF!</v>
      </c>
    </row>
    <row r="2336" spans="1:5" x14ac:dyDescent="0.25">
      <c r="A2336" s="5">
        <v>39361</v>
      </c>
      <c r="B2336" s="5" t="s">
        <v>2359</v>
      </c>
      <c r="C2336" s="5" t="s">
        <v>14</v>
      </c>
      <c r="D2336" s="8">
        <v>865.89</v>
      </c>
      <c r="E2336" s="5" t="e">
        <f t="shared" si="36"/>
        <v>#REF!</v>
      </c>
    </row>
    <row r="2337" spans="1:5" x14ac:dyDescent="0.25">
      <c r="A2337" s="5">
        <v>39362</v>
      </c>
      <c r="B2337" s="5" t="s">
        <v>2360</v>
      </c>
      <c r="C2337" s="5" t="s">
        <v>14</v>
      </c>
      <c r="D2337" s="9">
        <v>2664.59</v>
      </c>
      <c r="E2337" s="5" t="e">
        <f t="shared" si="36"/>
        <v>#REF!</v>
      </c>
    </row>
    <row r="2338" spans="1:5" x14ac:dyDescent="0.25">
      <c r="A2338" s="5">
        <v>39364</v>
      </c>
      <c r="B2338" s="5" t="s">
        <v>2361</v>
      </c>
      <c r="C2338" s="5" t="s">
        <v>14</v>
      </c>
      <c r="D2338" s="9">
        <v>7696.88</v>
      </c>
      <c r="E2338" s="5" t="e">
        <f t="shared" si="36"/>
        <v>#REF!</v>
      </c>
    </row>
    <row r="2339" spans="1:5" x14ac:dyDescent="0.25">
      <c r="A2339" s="5">
        <v>14576</v>
      </c>
      <c r="B2339" s="5" t="s">
        <v>2362</v>
      </c>
      <c r="C2339" s="5" t="s">
        <v>14</v>
      </c>
      <c r="D2339" s="9">
        <v>4308859.01</v>
      </c>
      <c r="E2339" s="5" t="e">
        <f t="shared" si="36"/>
        <v>#REF!</v>
      </c>
    </row>
    <row r="2340" spans="1:5" x14ac:dyDescent="0.25">
      <c r="A2340" s="5">
        <v>13877</v>
      </c>
      <c r="B2340" s="5" t="s">
        <v>2363</v>
      </c>
      <c r="C2340" s="5" t="s">
        <v>14</v>
      </c>
      <c r="D2340" s="9">
        <v>1844558.27</v>
      </c>
      <c r="E2340" s="5" t="e">
        <f t="shared" si="36"/>
        <v>#REF!</v>
      </c>
    </row>
    <row r="2341" spans="1:5" x14ac:dyDescent="0.25">
      <c r="A2341" s="5">
        <v>7307</v>
      </c>
      <c r="B2341" s="5" t="s">
        <v>2364</v>
      </c>
      <c r="C2341" s="5" t="s">
        <v>60</v>
      </c>
      <c r="D2341" s="8">
        <v>21.88</v>
      </c>
      <c r="E2341" s="5" t="e">
        <f t="shared" si="36"/>
        <v>#REF!</v>
      </c>
    </row>
    <row r="2342" spans="1:5" x14ac:dyDescent="0.25">
      <c r="A2342" s="5">
        <v>38122</v>
      </c>
      <c r="B2342" s="5" t="s">
        <v>2365</v>
      </c>
      <c r="C2342" s="5" t="s">
        <v>60</v>
      </c>
      <c r="D2342" s="8">
        <v>10.86</v>
      </c>
      <c r="E2342" s="5" t="e">
        <f t="shared" si="36"/>
        <v>#REF!</v>
      </c>
    </row>
    <row r="2343" spans="1:5" x14ac:dyDescent="0.25">
      <c r="A2343" s="5">
        <v>38633</v>
      </c>
      <c r="B2343" s="5" t="s">
        <v>2366</v>
      </c>
      <c r="C2343" s="5" t="s">
        <v>14</v>
      </c>
      <c r="D2343" s="8">
        <v>14.39</v>
      </c>
      <c r="E2343" s="5" t="e">
        <f t="shared" si="36"/>
        <v>#REF!</v>
      </c>
    </row>
    <row r="2344" spans="1:5" x14ac:dyDescent="0.25">
      <c r="A2344" s="5">
        <v>12344</v>
      </c>
      <c r="B2344" s="5" t="s">
        <v>2367</v>
      </c>
      <c r="C2344" s="5" t="s">
        <v>14</v>
      </c>
      <c r="D2344" s="8">
        <v>3.64</v>
      </c>
      <c r="E2344" s="5" t="e">
        <f t="shared" si="36"/>
        <v>#REF!</v>
      </c>
    </row>
    <row r="2345" spans="1:5" x14ac:dyDescent="0.25">
      <c r="A2345" s="5">
        <v>12343</v>
      </c>
      <c r="B2345" s="5" t="s">
        <v>2368</v>
      </c>
      <c r="C2345" s="5" t="s">
        <v>14</v>
      </c>
      <c r="D2345" s="8">
        <v>5.65</v>
      </c>
      <c r="E2345" s="5" t="e">
        <f t="shared" si="36"/>
        <v>#REF!</v>
      </c>
    </row>
    <row r="2346" spans="1:5" x14ac:dyDescent="0.25">
      <c r="A2346" s="5">
        <v>3295</v>
      </c>
      <c r="B2346" s="5" t="s">
        <v>2369</v>
      </c>
      <c r="C2346" s="5" t="s">
        <v>14</v>
      </c>
      <c r="D2346" s="8">
        <v>19.73</v>
      </c>
      <c r="E2346" s="5" t="e">
        <f t="shared" si="36"/>
        <v>#REF!</v>
      </c>
    </row>
    <row r="2347" spans="1:5" x14ac:dyDescent="0.25">
      <c r="A2347" s="5">
        <v>3302</v>
      </c>
      <c r="B2347" s="5" t="s">
        <v>2370</v>
      </c>
      <c r="C2347" s="5" t="s">
        <v>14</v>
      </c>
      <c r="D2347" s="8">
        <v>20.62</v>
      </c>
      <c r="E2347" s="5" t="e">
        <f t="shared" si="36"/>
        <v>#REF!</v>
      </c>
    </row>
    <row r="2348" spans="1:5" x14ac:dyDescent="0.25">
      <c r="A2348" s="5">
        <v>3297</v>
      </c>
      <c r="B2348" s="5" t="s">
        <v>2371</v>
      </c>
      <c r="C2348" s="5" t="s">
        <v>14</v>
      </c>
      <c r="D2348" s="8">
        <v>22.02</v>
      </c>
      <c r="E2348" s="5" t="e">
        <f t="shared" si="36"/>
        <v>#REF!</v>
      </c>
    </row>
    <row r="2349" spans="1:5" x14ac:dyDescent="0.25">
      <c r="A2349" s="5">
        <v>3294</v>
      </c>
      <c r="B2349" s="5" t="s">
        <v>2372</v>
      </c>
      <c r="C2349" s="5" t="s">
        <v>14</v>
      </c>
      <c r="D2349" s="8">
        <v>22.35</v>
      </c>
      <c r="E2349" s="5" t="e">
        <f t="shared" si="36"/>
        <v>#REF!</v>
      </c>
    </row>
    <row r="2350" spans="1:5" x14ac:dyDescent="0.25">
      <c r="A2350" s="5">
        <v>3292</v>
      </c>
      <c r="B2350" s="5" t="s">
        <v>2373</v>
      </c>
      <c r="C2350" s="5" t="s">
        <v>14</v>
      </c>
      <c r="D2350" s="8">
        <v>21</v>
      </c>
      <c r="E2350" s="5" t="e">
        <f t="shared" si="36"/>
        <v>#REF!</v>
      </c>
    </row>
    <row r="2351" spans="1:5" x14ac:dyDescent="0.25">
      <c r="A2351" s="5">
        <v>3298</v>
      </c>
      <c r="B2351" s="5" t="s">
        <v>2374</v>
      </c>
      <c r="C2351" s="5" t="s">
        <v>14</v>
      </c>
      <c r="D2351" s="8">
        <v>49.21</v>
      </c>
      <c r="E2351" s="5" t="e">
        <f t="shared" si="36"/>
        <v>#REF!</v>
      </c>
    </row>
    <row r="2352" spans="1:5" x14ac:dyDescent="0.25">
      <c r="A2352" s="5">
        <v>11596</v>
      </c>
      <c r="B2352" s="5" t="s">
        <v>2375</v>
      </c>
      <c r="C2352" s="5" t="s">
        <v>14</v>
      </c>
      <c r="D2352" s="8">
        <v>427.37</v>
      </c>
      <c r="E2352" s="5" t="e">
        <f t="shared" si="36"/>
        <v>#REF!</v>
      </c>
    </row>
    <row r="2353" spans="1:5" x14ac:dyDescent="0.25">
      <c r="A2353" s="5">
        <v>34802</v>
      </c>
      <c r="B2353" s="5" t="s">
        <v>2376</v>
      </c>
      <c r="C2353" s="5" t="s">
        <v>14</v>
      </c>
      <c r="D2353" s="9">
        <v>1173.69</v>
      </c>
      <c r="E2353" s="5" t="e">
        <f t="shared" si="36"/>
        <v>#REF!</v>
      </c>
    </row>
    <row r="2354" spans="1:5" x14ac:dyDescent="0.25">
      <c r="A2354" s="5">
        <v>11588</v>
      </c>
      <c r="B2354" s="5" t="s">
        <v>2377</v>
      </c>
      <c r="C2354" s="5" t="s">
        <v>14</v>
      </c>
      <c r="D2354" s="9">
        <v>1266.23</v>
      </c>
      <c r="E2354" s="5" t="e">
        <f t="shared" si="36"/>
        <v>#REF!</v>
      </c>
    </row>
    <row r="2355" spans="1:5" x14ac:dyDescent="0.25">
      <c r="A2355" s="5">
        <v>34383</v>
      </c>
      <c r="B2355" s="5" t="s">
        <v>2378</v>
      </c>
      <c r="C2355" s="5" t="s">
        <v>14</v>
      </c>
      <c r="D2355" s="9">
        <v>1392.94</v>
      </c>
      <c r="E2355" s="5" t="e">
        <f t="shared" si="36"/>
        <v>#REF!</v>
      </c>
    </row>
    <row r="2356" spans="1:5" x14ac:dyDescent="0.25">
      <c r="A2356" s="5">
        <v>40451</v>
      </c>
      <c r="B2356" s="5" t="s">
        <v>2379</v>
      </c>
      <c r="C2356" s="5" t="s">
        <v>16</v>
      </c>
      <c r="D2356" s="8">
        <v>112.6</v>
      </c>
      <c r="E2356" s="5" t="e">
        <f t="shared" si="36"/>
        <v>#REF!</v>
      </c>
    </row>
    <row r="2357" spans="1:5" x14ac:dyDescent="0.25">
      <c r="A2357" s="5">
        <v>40453</v>
      </c>
      <c r="B2357" s="5" t="s">
        <v>2380</v>
      </c>
      <c r="C2357" s="5" t="s">
        <v>16</v>
      </c>
      <c r="D2357" s="8">
        <v>121.83</v>
      </c>
      <c r="E2357" s="5" t="e">
        <f t="shared" si="36"/>
        <v>#REF!</v>
      </c>
    </row>
    <row r="2358" spans="1:5" x14ac:dyDescent="0.25">
      <c r="A2358" s="5">
        <v>40452</v>
      </c>
      <c r="B2358" s="5" t="s">
        <v>2381</v>
      </c>
      <c r="C2358" s="5" t="s">
        <v>16</v>
      </c>
      <c r="D2358" s="8">
        <v>133.63</v>
      </c>
      <c r="E2358" s="5" t="e">
        <f t="shared" si="36"/>
        <v>#REF!</v>
      </c>
    </row>
    <row r="2359" spans="1:5" x14ac:dyDescent="0.25">
      <c r="A2359" s="5">
        <v>11594</v>
      </c>
      <c r="B2359" s="5" t="s">
        <v>2382</v>
      </c>
      <c r="C2359" s="5" t="s">
        <v>14</v>
      </c>
      <c r="D2359" s="8">
        <v>403.58</v>
      </c>
      <c r="E2359" s="5" t="e">
        <f t="shared" si="36"/>
        <v>#REF!</v>
      </c>
    </row>
    <row r="2360" spans="1:5" x14ac:dyDescent="0.25">
      <c r="A2360" s="5">
        <v>3311</v>
      </c>
      <c r="B2360" s="5" t="s">
        <v>2383</v>
      </c>
      <c r="C2360" s="5" t="s">
        <v>228</v>
      </c>
      <c r="D2360" s="8">
        <v>403.58</v>
      </c>
      <c r="E2360" s="5" t="e">
        <f t="shared" si="36"/>
        <v>#REF!</v>
      </c>
    </row>
    <row r="2361" spans="1:5" x14ac:dyDescent="0.25">
      <c r="A2361" s="5">
        <v>11599</v>
      </c>
      <c r="B2361" s="5" t="s">
        <v>2384</v>
      </c>
      <c r="C2361" s="5" t="s">
        <v>14</v>
      </c>
      <c r="D2361" s="8">
        <v>536.72</v>
      </c>
      <c r="E2361" s="5" t="e">
        <f t="shared" si="36"/>
        <v>#REF!</v>
      </c>
    </row>
    <row r="2362" spans="1:5" x14ac:dyDescent="0.25">
      <c r="A2362" s="5">
        <v>11593</v>
      </c>
      <c r="B2362" s="5" t="s">
        <v>2385</v>
      </c>
      <c r="C2362" s="5" t="s">
        <v>14</v>
      </c>
      <c r="D2362" s="8">
        <v>752.44</v>
      </c>
      <c r="E2362" s="5" t="e">
        <f t="shared" si="36"/>
        <v>#REF!</v>
      </c>
    </row>
    <row r="2363" spans="1:5" x14ac:dyDescent="0.25">
      <c r="A2363" s="5">
        <v>3314</v>
      </c>
      <c r="B2363" s="5" t="s">
        <v>2386</v>
      </c>
      <c r="C2363" s="5" t="s">
        <v>228</v>
      </c>
      <c r="D2363" s="8">
        <v>538.15</v>
      </c>
      <c r="E2363" s="5" t="e">
        <f t="shared" si="36"/>
        <v>#REF!</v>
      </c>
    </row>
    <row r="2364" spans="1:5" x14ac:dyDescent="0.25">
      <c r="A2364" s="5">
        <v>11597</v>
      </c>
      <c r="B2364" s="5" t="s">
        <v>2387</v>
      </c>
      <c r="C2364" s="5" t="s">
        <v>14</v>
      </c>
      <c r="D2364" s="8">
        <v>625.79999999999995</v>
      </c>
      <c r="E2364" s="5" t="e">
        <f t="shared" si="36"/>
        <v>#REF!</v>
      </c>
    </row>
    <row r="2365" spans="1:5" x14ac:dyDescent="0.25">
      <c r="A2365" s="5">
        <v>3309</v>
      </c>
      <c r="B2365" s="5" t="s">
        <v>2388</v>
      </c>
      <c r="C2365" s="5" t="s">
        <v>228</v>
      </c>
      <c r="D2365" s="8">
        <v>427.37</v>
      </c>
      <c r="E2365" s="5" t="e">
        <f t="shared" si="36"/>
        <v>#REF!</v>
      </c>
    </row>
    <row r="2366" spans="1:5" x14ac:dyDescent="0.25">
      <c r="A2366" s="5">
        <v>34612</v>
      </c>
      <c r="B2366" s="5" t="s">
        <v>2389</v>
      </c>
      <c r="C2366" s="5" t="s">
        <v>14</v>
      </c>
      <c r="D2366" s="8">
        <v>774.01</v>
      </c>
      <c r="E2366" s="5" t="e">
        <f t="shared" si="36"/>
        <v>#REF!</v>
      </c>
    </row>
    <row r="2367" spans="1:5" x14ac:dyDescent="0.25">
      <c r="A2367" s="5">
        <v>34635</v>
      </c>
      <c r="B2367" s="5" t="s">
        <v>2390</v>
      </c>
      <c r="C2367" s="5" t="s">
        <v>14</v>
      </c>
      <c r="D2367" s="8">
        <v>995.34</v>
      </c>
      <c r="E2367" s="5" t="e">
        <f t="shared" si="36"/>
        <v>#REF!</v>
      </c>
    </row>
    <row r="2368" spans="1:5" x14ac:dyDescent="0.25">
      <c r="A2368" s="5">
        <v>34633</v>
      </c>
      <c r="B2368" s="5" t="s">
        <v>2391</v>
      </c>
      <c r="C2368" s="5" t="s">
        <v>14</v>
      </c>
      <c r="D2368" s="9">
        <v>1097.1300000000001</v>
      </c>
      <c r="E2368" s="5" t="e">
        <f t="shared" si="36"/>
        <v>#REF!</v>
      </c>
    </row>
    <row r="2369" spans="1:5" x14ac:dyDescent="0.25">
      <c r="A2369" s="5">
        <v>40440</v>
      </c>
      <c r="B2369" s="5" t="s">
        <v>2392</v>
      </c>
      <c r="C2369" s="5" t="s">
        <v>228</v>
      </c>
      <c r="D2369" s="8">
        <v>560.54</v>
      </c>
      <c r="E2369" s="5" t="e">
        <f t="shared" si="36"/>
        <v>#REF!</v>
      </c>
    </row>
    <row r="2370" spans="1:5" x14ac:dyDescent="0.25">
      <c r="A2370" s="5">
        <v>40441</v>
      </c>
      <c r="B2370" s="5" t="s">
        <v>2393</v>
      </c>
      <c r="C2370" s="5" t="s">
        <v>228</v>
      </c>
      <c r="D2370" s="8">
        <v>357.87</v>
      </c>
      <c r="E2370" s="5" t="e">
        <f t="shared" si="36"/>
        <v>#REF!</v>
      </c>
    </row>
    <row r="2371" spans="1:5" x14ac:dyDescent="0.25">
      <c r="A2371" s="5">
        <v>40449</v>
      </c>
      <c r="B2371" s="5" t="s">
        <v>2394</v>
      </c>
      <c r="C2371" s="5" t="s">
        <v>228</v>
      </c>
      <c r="D2371" s="8">
        <v>300.85000000000002</v>
      </c>
      <c r="E2371" s="5" t="e">
        <f t="shared" si="36"/>
        <v>#REF!</v>
      </c>
    </row>
    <row r="2372" spans="1:5" x14ac:dyDescent="0.25">
      <c r="A2372" s="5">
        <v>34800</v>
      </c>
      <c r="B2372" s="5" t="s">
        <v>2395</v>
      </c>
      <c r="C2372" s="5" t="s">
        <v>228</v>
      </c>
      <c r="D2372" s="8">
        <v>376.22</v>
      </c>
      <c r="E2372" s="5" t="e">
        <f t="shared" si="36"/>
        <v>#REF!</v>
      </c>
    </row>
    <row r="2373" spans="1:5" x14ac:dyDescent="0.25">
      <c r="A2373" s="5">
        <v>11592</v>
      </c>
      <c r="B2373" s="5" t="s">
        <v>2396</v>
      </c>
      <c r="C2373" s="5" t="s">
        <v>14</v>
      </c>
      <c r="D2373" s="8">
        <v>538.15</v>
      </c>
      <c r="E2373" s="5" t="e">
        <f t="shared" si="36"/>
        <v>#REF!</v>
      </c>
    </row>
    <row r="2374" spans="1:5" x14ac:dyDescent="0.25">
      <c r="A2374" s="5">
        <v>40438</v>
      </c>
      <c r="B2374" s="5" t="s">
        <v>2397</v>
      </c>
      <c r="C2374" s="5" t="s">
        <v>228</v>
      </c>
      <c r="D2374" s="8">
        <v>250.64</v>
      </c>
      <c r="E2374" s="5" t="e">
        <f t="shared" si="36"/>
        <v>#REF!</v>
      </c>
    </row>
    <row r="2375" spans="1:5" x14ac:dyDescent="0.25">
      <c r="A2375" s="5">
        <v>40436</v>
      </c>
      <c r="B2375" s="5" t="s">
        <v>2398</v>
      </c>
      <c r="C2375" s="5" t="s">
        <v>228</v>
      </c>
      <c r="D2375" s="8">
        <v>312.52999999999997</v>
      </c>
      <c r="E2375" s="5" t="e">
        <f t="shared" si="36"/>
        <v>#REF!</v>
      </c>
    </row>
    <row r="2376" spans="1:5" x14ac:dyDescent="0.25">
      <c r="A2376" s="5">
        <v>4315</v>
      </c>
      <c r="B2376" s="5" t="s">
        <v>2399</v>
      </c>
      <c r="C2376" s="5" t="s">
        <v>14</v>
      </c>
      <c r="D2376" s="8">
        <v>1.1200000000000001</v>
      </c>
      <c r="E2376" s="5" t="e">
        <f t="shared" si="36"/>
        <v>#REF!</v>
      </c>
    </row>
    <row r="2377" spans="1:5" x14ac:dyDescent="0.25">
      <c r="A2377" s="5">
        <v>42482</v>
      </c>
      <c r="B2377" s="5" t="s">
        <v>2400</v>
      </c>
      <c r="C2377" s="5" t="s">
        <v>14</v>
      </c>
      <c r="D2377" s="8">
        <v>1.5</v>
      </c>
      <c r="E2377" s="5" t="e">
        <f t="shared" ref="E2377:E2440" si="37">TRUNC(D2377-(D2377*$F$5),2)</f>
        <v>#REF!</v>
      </c>
    </row>
    <row r="2378" spans="1:5" x14ac:dyDescent="0.25">
      <c r="A2378" s="5">
        <v>402</v>
      </c>
      <c r="B2378" s="5" t="s">
        <v>2401</v>
      </c>
      <c r="C2378" s="5" t="s">
        <v>14</v>
      </c>
      <c r="D2378" s="8">
        <v>9.0399999999999991</v>
      </c>
      <c r="E2378" s="5" t="e">
        <f t="shared" si="37"/>
        <v>#REF!</v>
      </c>
    </row>
    <row r="2379" spans="1:5" x14ac:dyDescent="0.25">
      <c r="A2379" s="5">
        <v>4226</v>
      </c>
      <c r="B2379" s="5" t="s">
        <v>2402</v>
      </c>
      <c r="C2379" s="5" t="s">
        <v>117</v>
      </c>
      <c r="D2379" s="8">
        <v>5.26</v>
      </c>
      <c r="E2379" s="5" t="e">
        <f t="shared" si="37"/>
        <v>#REF!</v>
      </c>
    </row>
    <row r="2380" spans="1:5" x14ac:dyDescent="0.25">
      <c r="A2380" s="5">
        <v>4222</v>
      </c>
      <c r="B2380" s="5" t="s">
        <v>2403</v>
      </c>
      <c r="C2380" s="5" t="s">
        <v>60</v>
      </c>
      <c r="D2380" s="8">
        <v>3.8</v>
      </c>
      <c r="E2380" s="5" t="e">
        <f t="shared" si="37"/>
        <v>#REF!</v>
      </c>
    </row>
    <row r="2381" spans="1:5" x14ac:dyDescent="0.25">
      <c r="A2381" s="5">
        <v>34804</v>
      </c>
      <c r="B2381" s="5" t="s">
        <v>2404</v>
      </c>
      <c r="C2381" s="5" t="s">
        <v>16</v>
      </c>
      <c r="D2381" s="8">
        <v>45.43</v>
      </c>
      <c r="E2381" s="5" t="e">
        <f t="shared" si="37"/>
        <v>#REF!</v>
      </c>
    </row>
    <row r="2382" spans="1:5" x14ac:dyDescent="0.25">
      <c r="A2382" s="5">
        <v>4013</v>
      </c>
      <c r="B2382" s="5" t="s">
        <v>2405</v>
      </c>
      <c r="C2382" s="5" t="s">
        <v>16</v>
      </c>
      <c r="D2382" s="8">
        <v>5.05</v>
      </c>
      <c r="E2382" s="5" t="e">
        <f t="shared" si="37"/>
        <v>#REF!</v>
      </c>
    </row>
    <row r="2383" spans="1:5" x14ac:dyDescent="0.25">
      <c r="A2383" s="5">
        <v>4011</v>
      </c>
      <c r="B2383" s="5" t="s">
        <v>2406</v>
      </c>
      <c r="C2383" s="5" t="s">
        <v>16</v>
      </c>
      <c r="D2383" s="8">
        <v>5.64</v>
      </c>
      <c r="E2383" s="5" t="e">
        <f t="shared" si="37"/>
        <v>#REF!</v>
      </c>
    </row>
    <row r="2384" spans="1:5" x14ac:dyDescent="0.25">
      <c r="A2384" s="5">
        <v>4021</v>
      </c>
      <c r="B2384" s="5" t="s">
        <v>2407</v>
      </c>
      <c r="C2384" s="5" t="s">
        <v>16</v>
      </c>
      <c r="D2384" s="8">
        <v>7.04</v>
      </c>
      <c r="E2384" s="5" t="e">
        <f t="shared" si="37"/>
        <v>#REF!</v>
      </c>
    </row>
    <row r="2385" spans="1:5" x14ac:dyDescent="0.25">
      <c r="A2385" s="5">
        <v>4019</v>
      </c>
      <c r="B2385" s="5" t="s">
        <v>2408</v>
      </c>
      <c r="C2385" s="5" t="s">
        <v>16</v>
      </c>
      <c r="D2385" s="8">
        <v>8.4499999999999993</v>
      </c>
      <c r="E2385" s="5" t="e">
        <f t="shared" si="37"/>
        <v>#REF!</v>
      </c>
    </row>
    <row r="2386" spans="1:5" x14ac:dyDescent="0.25">
      <c r="A2386" s="5">
        <v>4012</v>
      </c>
      <c r="B2386" s="5" t="s">
        <v>2409</v>
      </c>
      <c r="C2386" s="5" t="s">
        <v>16</v>
      </c>
      <c r="D2386" s="8">
        <v>11.32</v>
      </c>
      <c r="E2386" s="5" t="e">
        <f t="shared" si="37"/>
        <v>#REF!</v>
      </c>
    </row>
    <row r="2387" spans="1:5" x14ac:dyDescent="0.25">
      <c r="A2387" s="5">
        <v>4020</v>
      </c>
      <c r="B2387" s="5" t="s">
        <v>2410</v>
      </c>
      <c r="C2387" s="5" t="s">
        <v>16</v>
      </c>
      <c r="D2387" s="8">
        <v>14.17</v>
      </c>
      <c r="E2387" s="5" t="e">
        <f t="shared" si="37"/>
        <v>#REF!</v>
      </c>
    </row>
    <row r="2388" spans="1:5" x14ac:dyDescent="0.25">
      <c r="A2388" s="5">
        <v>4018</v>
      </c>
      <c r="B2388" s="5" t="s">
        <v>2411</v>
      </c>
      <c r="C2388" s="5" t="s">
        <v>16</v>
      </c>
      <c r="D2388" s="8">
        <v>16.98</v>
      </c>
      <c r="E2388" s="5" t="e">
        <f t="shared" si="37"/>
        <v>#REF!</v>
      </c>
    </row>
    <row r="2389" spans="1:5" x14ac:dyDescent="0.25">
      <c r="A2389" s="5">
        <v>36498</v>
      </c>
      <c r="B2389" s="5" t="s">
        <v>2412</v>
      </c>
      <c r="C2389" s="5" t="s">
        <v>14</v>
      </c>
      <c r="D2389" s="9">
        <v>5130.91</v>
      </c>
      <c r="E2389" s="5" t="e">
        <f t="shared" si="37"/>
        <v>#REF!</v>
      </c>
    </row>
    <row r="2390" spans="1:5" x14ac:dyDescent="0.25">
      <c r="A2390" s="5">
        <v>12872</v>
      </c>
      <c r="B2390" s="5" t="s">
        <v>2413</v>
      </c>
      <c r="C2390" s="5" t="s">
        <v>29</v>
      </c>
      <c r="D2390" s="8">
        <v>13.84</v>
      </c>
      <c r="E2390" s="5" t="e">
        <f t="shared" si="37"/>
        <v>#REF!</v>
      </c>
    </row>
    <row r="2391" spans="1:5" x14ac:dyDescent="0.25">
      <c r="A2391" s="5">
        <v>41075</v>
      </c>
      <c r="B2391" s="5" t="s">
        <v>2414</v>
      </c>
      <c r="C2391" s="5" t="s">
        <v>232</v>
      </c>
      <c r="D2391" s="9">
        <v>2430.34</v>
      </c>
      <c r="E2391" s="5" t="e">
        <f t="shared" si="37"/>
        <v>#REF!</v>
      </c>
    </row>
    <row r="2392" spans="1:5" x14ac:dyDescent="0.25">
      <c r="A2392" s="5">
        <v>3315</v>
      </c>
      <c r="B2392" s="5" t="s">
        <v>2415</v>
      </c>
      <c r="C2392" s="5" t="s">
        <v>117</v>
      </c>
      <c r="D2392" s="8">
        <v>0.34</v>
      </c>
      <c r="E2392" s="5" t="e">
        <f t="shared" si="37"/>
        <v>#REF!</v>
      </c>
    </row>
    <row r="2393" spans="1:5" x14ac:dyDescent="0.25">
      <c r="A2393" s="5">
        <v>36870</v>
      </c>
      <c r="B2393" s="5" t="s">
        <v>2416</v>
      </c>
      <c r="C2393" s="5" t="s">
        <v>117</v>
      </c>
      <c r="D2393" s="8">
        <v>0.34</v>
      </c>
      <c r="E2393" s="5" t="e">
        <f t="shared" si="37"/>
        <v>#REF!</v>
      </c>
    </row>
    <row r="2394" spans="1:5" x14ac:dyDescent="0.25">
      <c r="A2394" s="5">
        <v>5092</v>
      </c>
      <c r="B2394" s="5" t="s">
        <v>2417</v>
      </c>
      <c r="C2394" s="5" t="s">
        <v>506</v>
      </c>
      <c r="D2394" s="8">
        <v>13.6</v>
      </c>
      <c r="E2394" s="5" t="e">
        <f t="shared" si="37"/>
        <v>#REF!</v>
      </c>
    </row>
    <row r="2395" spans="1:5" x14ac:dyDescent="0.25">
      <c r="A2395" s="5">
        <v>11462</v>
      </c>
      <c r="B2395" s="5" t="s">
        <v>2418</v>
      </c>
      <c r="C2395" s="5" t="s">
        <v>506</v>
      </c>
      <c r="D2395" s="8">
        <v>13.9</v>
      </c>
      <c r="E2395" s="5" t="e">
        <f t="shared" si="37"/>
        <v>#REF!</v>
      </c>
    </row>
    <row r="2396" spans="1:5" x14ac:dyDescent="0.25">
      <c r="A2396" s="5">
        <v>36529</v>
      </c>
      <c r="B2396" s="5" t="s">
        <v>2419</v>
      </c>
      <c r="C2396" s="5" t="s">
        <v>14</v>
      </c>
      <c r="D2396" s="9">
        <v>33900.67</v>
      </c>
      <c r="E2396" s="5" t="e">
        <f t="shared" si="37"/>
        <v>#REF!</v>
      </c>
    </row>
    <row r="2397" spans="1:5" x14ac:dyDescent="0.25">
      <c r="A2397" s="5">
        <v>3318</v>
      </c>
      <c r="B2397" s="5" t="s">
        <v>2420</v>
      </c>
      <c r="C2397" s="5" t="s">
        <v>14</v>
      </c>
      <c r="D2397" s="9">
        <v>26578.13</v>
      </c>
      <c r="E2397" s="5" t="e">
        <f t="shared" si="37"/>
        <v>#REF!</v>
      </c>
    </row>
    <row r="2398" spans="1:5" x14ac:dyDescent="0.25">
      <c r="A2398" s="5">
        <v>3324</v>
      </c>
      <c r="B2398" s="5" t="s">
        <v>2421</v>
      </c>
      <c r="C2398" s="5" t="s">
        <v>16</v>
      </c>
      <c r="D2398" s="8">
        <v>7.14</v>
      </c>
      <c r="E2398" s="5" t="e">
        <f t="shared" si="37"/>
        <v>#REF!</v>
      </c>
    </row>
    <row r="2399" spans="1:5" x14ac:dyDescent="0.25">
      <c r="A2399" s="5">
        <v>3322</v>
      </c>
      <c r="B2399" s="5" t="s">
        <v>2422</v>
      </c>
      <c r="C2399" s="5" t="s">
        <v>16</v>
      </c>
      <c r="D2399" s="8">
        <v>10</v>
      </c>
      <c r="E2399" s="5" t="e">
        <f t="shared" si="37"/>
        <v>#REF!</v>
      </c>
    </row>
    <row r="2400" spans="1:5" x14ac:dyDescent="0.25">
      <c r="A2400" s="5">
        <v>5076</v>
      </c>
      <c r="B2400" s="5" t="s">
        <v>2423</v>
      </c>
      <c r="C2400" s="5" t="s">
        <v>117</v>
      </c>
      <c r="D2400" s="8">
        <v>12.33</v>
      </c>
      <c r="E2400" s="5" t="e">
        <f t="shared" si="37"/>
        <v>#REF!</v>
      </c>
    </row>
    <row r="2401" spans="1:5" x14ac:dyDescent="0.25">
      <c r="A2401" s="5">
        <v>5077</v>
      </c>
      <c r="B2401" s="5" t="s">
        <v>2424</v>
      </c>
      <c r="C2401" s="5" t="s">
        <v>117</v>
      </c>
      <c r="D2401" s="8">
        <v>13.62</v>
      </c>
      <c r="E2401" s="5" t="e">
        <f t="shared" si="37"/>
        <v>#REF!</v>
      </c>
    </row>
    <row r="2402" spans="1:5" x14ac:dyDescent="0.25">
      <c r="A2402" s="5">
        <v>11837</v>
      </c>
      <c r="B2402" s="5" t="s">
        <v>2425</v>
      </c>
      <c r="C2402" s="5" t="s">
        <v>14</v>
      </c>
      <c r="D2402" s="8">
        <v>39.28</v>
      </c>
      <c r="E2402" s="5" t="e">
        <f t="shared" si="37"/>
        <v>#REF!</v>
      </c>
    </row>
    <row r="2403" spans="1:5" x14ac:dyDescent="0.25">
      <c r="A2403" s="5">
        <v>38055</v>
      </c>
      <c r="B2403" s="5" t="s">
        <v>2426</v>
      </c>
      <c r="C2403" s="5" t="s">
        <v>14</v>
      </c>
      <c r="D2403" s="8">
        <v>3.56</v>
      </c>
      <c r="E2403" s="5" t="e">
        <f t="shared" si="37"/>
        <v>#REF!</v>
      </c>
    </row>
    <row r="2404" spans="1:5" x14ac:dyDescent="0.25">
      <c r="A2404" s="5">
        <v>415</v>
      </c>
      <c r="B2404" s="5" t="s">
        <v>2427</v>
      </c>
      <c r="C2404" s="5" t="s">
        <v>14</v>
      </c>
      <c r="D2404" s="8">
        <v>16.100000000000001</v>
      </c>
      <c r="E2404" s="5" t="e">
        <f t="shared" si="37"/>
        <v>#REF!</v>
      </c>
    </row>
    <row r="2405" spans="1:5" x14ac:dyDescent="0.25">
      <c r="A2405" s="5">
        <v>416</v>
      </c>
      <c r="B2405" s="5" t="s">
        <v>2428</v>
      </c>
      <c r="C2405" s="5" t="s">
        <v>14</v>
      </c>
      <c r="D2405" s="8">
        <v>5.89</v>
      </c>
      <c r="E2405" s="5" t="e">
        <f t="shared" si="37"/>
        <v>#REF!</v>
      </c>
    </row>
    <row r="2406" spans="1:5" x14ac:dyDescent="0.25">
      <c r="A2406" s="5">
        <v>425</v>
      </c>
      <c r="B2406" s="5" t="s">
        <v>2429</v>
      </c>
      <c r="C2406" s="5" t="s">
        <v>14</v>
      </c>
      <c r="D2406" s="8">
        <v>3.65</v>
      </c>
      <c r="E2406" s="5" t="e">
        <f t="shared" si="37"/>
        <v>#REF!</v>
      </c>
    </row>
    <row r="2407" spans="1:5" x14ac:dyDescent="0.25">
      <c r="A2407" s="5">
        <v>426</v>
      </c>
      <c r="B2407" s="5" t="s">
        <v>2430</v>
      </c>
      <c r="C2407" s="5" t="s">
        <v>14</v>
      </c>
      <c r="D2407" s="8">
        <v>20.13</v>
      </c>
      <c r="E2407" s="5" t="e">
        <f t="shared" si="37"/>
        <v>#REF!</v>
      </c>
    </row>
    <row r="2408" spans="1:5" x14ac:dyDescent="0.25">
      <c r="A2408" s="5">
        <v>38056</v>
      </c>
      <c r="B2408" s="5" t="s">
        <v>2431</v>
      </c>
      <c r="C2408" s="5" t="s">
        <v>14</v>
      </c>
      <c r="D2408" s="8">
        <v>19.66</v>
      </c>
      <c r="E2408" s="5" t="e">
        <f t="shared" si="37"/>
        <v>#REF!</v>
      </c>
    </row>
    <row r="2409" spans="1:5" x14ac:dyDescent="0.25">
      <c r="A2409" s="5">
        <v>1564</v>
      </c>
      <c r="B2409" s="5" t="s">
        <v>2432</v>
      </c>
      <c r="C2409" s="5" t="s">
        <v>14</v>
      </c>
      <c r="D2409" s="8">
        <v>7.5</v>
      </c>
      <c r="E2409" s="5" t="e">
        <f t="shared" si="37"/>
        <v>#REF!</v>
      </c>
    </row>
    <row r="2410" spans="1:5" x14ac:dyDescent="0.25">
      <c r="A2410" s="5">
        <v>11032</v>
      </c>
      <c r="B2410" s="5" t="s">
        <v>2433</v>
      </c>
      <c r="C2410" s="5" t="s">
        <v>14</v>
      </c>
      <c r="D2410" s="8">
        <v>6.35</v>
      </c>
      <c r="E2410" s="5" t="e">
        <f t="shared" si="37"/>
        <v>#REF!</v>
      </c>
    </row>
    <row r="2411" spans="1:5" x14ac:dyDescent="0.25">
      <c r="A2411" s="5">
        <v>36786</v>
      </c>
      <c r="B2411" s="5" t="s">
        <v>2434</v>
      </c>
      <c r="C2411" s="5" t="s">
        <v>2435</v>
      </c>
      <c r="D2411" s="8">
        <v>128.38999999999999</v>
      </c>
      <c r="E2411" s="5" t="e">
        <f t="shared" si="37"/>
        <v>#REF!</v>
      </c>
    </row>
    <row r="2412" spans="1:5" x14ac:dyDescent="0.25">
      <c r="A2412" s="5">
        <v>36785</v>
      </c>
      <c r="B2412" s="5" t="s">
        <v>2436</v>
      </c>
      <c r="C2412" s="5" t="s">
        <v>2435</v>
      </c>
      <c r="D2412" s="8">
        <v>111.57</v>
      </c>
      <c r="E2412" s="5" t="e">
        <f t="shared" si="37"/>
        <v>#REF!</v>
      </c>
    </row>
    <row r="2413" spans="1:5" x14ac:dyDescent="0.25">
      <c r="A2413" s="5">
        <v>36782</v>
      </c>
      <c r="B2413" s="5" t="s">
        <v>2437</v>
      </c>
      <c r="C2413" s="5" t="s">
        <v>2435</v>
      </c>
      <c r="D2413" s="8">
        <v>133.16999999999999</v>
      </c>
      <c r="E2413" s="5" t="e">
        <f t="shared" si="37"/>
        <v>#REF!</v>
      </c>
    </row>
    <row r="2414" spans="1:5" x14ac:dyDescent="0.25">
      <c r="A2414" s="5">
        <v>25930</v>
      </c>
      <c r="B2414" s="5" t="s">
        <v>2438</v>
      </c>
      <c r="C2414" s="5" t="s">
        <v>2435</v>
      </c>
      <c r="D2414" s="8">
        <v>150</v>
      </c>
      <c r="E2414" s="5" t="e">
        <f t="shared" si="37"/>
        <v>#REF!</v>
      </c>
    </row>
    <row r="2415" spans="1:5" x14ac:dyDescent="0.25">
      <c r="A2415" s="5">
        <v>4824</v>
      </c>
      <c r="B2415" s="5" t="s">
        <v>2439</v>
      </c>
      <c r="C2415" s="5" t="s">
        <v>117</v>
      </c>
      <c r="D2415" s="8">
        <v>0.38</v>
      </c>
      <c r="E2415" s="5" t="e">
        <f t="shared" si="37"/>
        <v>#REF!</v>
      </c>
    </row>
    <row r="2416" spans="1:5" x14ac:dyDescent="0.25">
      <c r="A2416" s="5">
        <v>11795</v>
      </c>
      <c r="B2416" s="5" t="s">
        <v>2440</v>
      </c>
      <c r="C2416" s="5" t="s">
        <v>16</v>
      </c>
      <c r="D2416" s="8">
        <v>316.98</v>
      </c>
      <c r="E2416" s="5" t="e">
        <f t="shared" si="37"/>
        <v>#REF!</v>
      </c>
    </row>
    <row r="2417" spans="1:5" x14ac:dyDescent="0.25">
      <c r="A2417" s="5">
        <v>134</v>
      </c>
      <c r="B2417" s="5" t="s">
        <v>2441</v>
      </c>
      <c r="C2417" s="5" t="s">
        <v>117</v>
      </c>
      <c r="D2417" s="8">
        <v>1.31</v>
      </c>
      <c r="E2417" s="5" t="e">
        <f t="shared" si="37"/>
        <v>#REF!</v>
      </c>
    </row>
    <row r="2418" spans="1:5" x14ac:dyDescent="0.25">
      <c r="A2418" s="5">
        <v>4229</v>
      </c>
      <c r="B2418" s="5" t="s">
        <v>2442</v>
      </c>
      <c r="C2418" s="5" t="s">
        <v>117</v>
      </c>
      <c r="D2418" s="8">
        <v>20.18</v>
      </c>
      <c r="E2418" s="5" t="e">
        <f t="shared" si="37"/>
        <v>#REF!</v>
      </c>
    </row>
    <row r="2419" spans="1:5" x14ac:dyDescent="0.25">
      <c r="A2419" s="5">
        <v>11244</v>
      </c>
      <c r="B2419" s="5" t="s">
        <v>2443</v>
      </c>
      <c r="C2419" s="5" t="s">
        <v>14</v>
      </c>
      <c r="D2419" s="8">
        <v>180.16</v>
      </c>
      <c r="E2419" s="5" t="e">
        <f t="shared" si="37"/>
        <v>#REF!</v>
      </c>
    </row>
    <row r="2420" spans="1:5" x14ac:dyDescent="0.25">
      <c r="A2420" s="5">
        <v>11245</v>
      </c>
      <c r="B2420" s="5" t="s">
        <v>2444</v>
      </c>
      <c r="C2420" s="5" t="s">
        <v>14</v>
      </c>
      <c r="D2420" s="8">
        <v>249.19</v>
      </c>
      <c r="E2420" s="5" t="e">
        <f t="shared" si="37"/>
        <v>#REF!</v>
      </c>
    </row>
    <row r="2421" spans="1:5" x14ac:dyDescent="0.25">
      <c r="A2421" s="5">
        <v>11235</v>
      </c>
      <c r="B2421" s="5" t="s">
        <v>2445</v>
      </c>
      <c r="C2421" s="5" t="s">
        <v>14</v>
      </c>
      <c r="D2421" s="8">
        <v>137.47999999999999</v>
      </c>
      <c r="E2421" s="5" t="e">
        <f t="shared" si="37"/>
        <v>#REF!</v>
      </c>
    </row>
    <row r="2422" spans="1:5" x14ac:dyDescent="0.25">
      <c r="A2422" s="5">
        <v>11236</v>
      </c>
      <c r="B2422" s="5" t="s">
        <v>2446</v>
      </c>
      <c r="C2422" s="5" t="s">
        <v>14</v>
      </c>
      <c r="D2422" s="8">
        <v>174.72</v>
      </c>
      <c r="E2422" s="5" t="e">
        <f t="shared" si="37"/>
        <v>#REF!</v>
      </c>
    </row>
    <row r="2423" spans="1:5" x14ac:dyDescent="0.25">
      <c r="A2423" s="5">
        <v>11731</v>
      </c>
      <c r="B2423" s="5" t="s">
        <v>2447</v>
      </c>
      <c r="C2423" s="5" t="s">
        <v>14</v>
      </c>
      <c r="D2423" s="8">
        <v>3.41</v>
      </c>
      <c r="E2423" s="5" t="e">
        <f t="shared" si="37"/>
        <v>#REF!</v>
      </c>
    </row>
    <row r="2424" spans="1:5" x14ac:dyDescent="0.25">
      <c r="A2424" s="5">
        <v>11732</v>
      </c>
      <c r="B2424" s="5" t="s">
        <v>2448</v>
      </c>
      <c r="C2424" s="5" t="s">
        <v>14</v>
      </c>
      <c r="D2424" s="8">
        <v>17.350000000000001</v>
      </c>
      <c r="E2424" s="5" t="e">
        <f t="shared" si="37"/>
        <v>#REF!</v>
      </c>
    </row>
    <row r="2425" spans="1:5" x14ac:dyDescent="0.25">
      <c r="A2425" s="5">
        <v>36494</v>
      </c>
      <c r="B2425" s="5" t="s">
        <v>2449</v>
      </c>
      <c r="C2425" s="5" t="s">
        <v>14</v>
      </c>
      <c r="D2425" s="9">
        <v>377809.08</v>
      </c>
      <c r="E2425" s="5" t="e">
        <f t="shared" si="37"/>
        <v>#REF!</v>
      </c>
    </row>
    <row r="2426" spans="1:5" x14ac:dyDescent="0.25">
      <c r="A2426" s="5">
        <v>36493</v>
      </c>
      <c r="B2426" s="5" t="s">
        <v>2450</v>
      </c>
      <c r="C2426" s="5" t="s">
        <v>14</v>
      </c>
      <c r="D2426" s="9">
        <v>428042.35</v>
      </c>
      <c r="E2426" s="5" t="e">
        <f t="shared" si="37"/>
        <v>#REF!</v>
      </c>
    </row>
    <row r="2427" spans="1:5" x14ac:dyDescent="0.25">
      <c r="A2427" s="5">
        <v>36492</v>
      </c>
      <c r="B2427" s="5" t="s">
        <v>2451</v>
      </c>
      <c r="C2427" s="5" t="s">
        <v>14</v>
      </c>
      <c r="D2427" s="9">
        <v>795140.35</v>
      </c>
      <c r="E2427" s="5" t="e">
        <f t="shared" si="37"/>
        <v>#REF!</v>
      </c>
    </row>
    <row r="2428" spans="1:5" x14ac:dyDescent="0.25">
      <c r="A2428" s="5">
        <v>13333</v>
      </c>
      <c r="B2428" s="5" t="s">
        <v>2452</v>
      </c>
      <c r="C2428" s="5" t="s">
        <v>14</v>
      </c>
      <c r="D2428" s="9">
        <v>142086.69</v>
      </c>
      <c r="E2428" s="5" t="e">
        <f t="shared" si="37"/>
        <v>#REF!</v>
      </c>
    </row>
    <row r="2429" spans="1:5" x14ac:dyDescent="0.25">
      <c r="A2429" s="5">
        <v>13533</v>
      </c>
      <c r="B2429" s="5" t="s">
        <v>2453</v>
      </c>
      <c r="C2429" s="5" t="s">
        <v>14</v>
      </c>
      <c r="D2429" s="9">
        <v>127009.71</v>
      </c>
      <c r="E2429" s="5" t="e">
        <f t="shared" si="37"/>
        <v>#REF!</v>
      </c>
    </row>
    <row r="2430" spans="1:5" x14ac:dyDescent="0.25">
      <c r="A2430" s="5">
        <v>36499</v>
      </c>
      <c r="B2430" s="5" t="s">
        <v>2454</v>
      </c>
      <c r="C2430" s="5" t="s">
        <v>14</v>
      </c>
      <c r="D2430" s="9">
        <v>2770.69</v>
      </c>
      <c r="E2430" s="5" t="e">
        <f t="shared" si="37"/>
        <v>#REF!</v>
      </c>
    </row>
    <row r="2431" spans="1:5" x14ac:dyDescent="0.25">
      <c r="A2431" s="5">
        <v>39585</v>
      </c>
      <c r="B2431" s="5" t="s">
        <v>2455</v>
      </c>
      <c r="C2431" s="5" t="s">
        <v>14</v>
      </c>
      <c r="D2431" s="9">
        <v>91745.37</v>
      </c>
      <c r="E2431" s="5" t="e">
        <f t="shared" si="37"/>
        <v>#REF!</v>
      </c>
    </row>
    <row r="2432" spans="1:5" x14ac:dyDescent="0.25">
      <c r="A2432" s="5">
        <v>39586</v>
      </c>
      <c r="B2432" s="5" t="s">
        <v>2456</v>
      </c>
      <c r="C2432" s="5" t="s">
        <v>14</v>
      </c>
      <c r="D2432" s="9">
        <v>107611.1</v>
      </c>
      <c r="E2432" s="5" t="e">
        <f t="shared" si="37"/>
        <v>#REF!</v>
      </c>
    </row>
    <row r="2433" spans="1:5" x14ac:dyDescent="0.25">
      <c r="A2433" s="5">
        <v>39587</v>
      </c>
      <c r="B2433" s="5" t="s">
        <v>2457</v>
      </c>
      <c r="C2433" s="5" t="s">
        <v>14</v>
      </c>
      <c r="D2433" s="9">
        <v>131064.81</v>
      </c>
      <c r="E2433" s="5" t="e">
        <f t="shared" si="37"/>
        <v>#REF!</v>
      </c>
    </row>
    <row r="2434" spans="1:5" x14ac:dyDescent="0.25">
      <c r="A2434" s="5">
        <v>39588</v>
      </c>
      <c r="B2434" s="5" t="s">
        <v>2458</v>
      </c>
      <c r="C2434" s="5" t="s">
        <v>14</v>
      </c>
      <c r="D2434" s="9">
        <v>151759.25</v>
      </c>
      <c r="E2434" s="5" t="e">
        <f t="shared" si="37"/>
        <v>#REF!</v>
      </c>
    </row>
    <row r="2435" spans="1:5" x14ac:dyDescent="0.25">
      <c r="A2435" s="5">
        <v>39584</v>
      </c>
      <c r="B2435" s="5" t="s">
        <v>2459</v>
      </c>
      <c r="C2435" s="5" t="s">
        <v>14</v>
      </c>
      <c r="D2435" s="9">
        <v>81701.66</v>
      </c>
      <c r="E2435" s="5" t="e">
        <f t="shared" si="37"/>
        <v>#REF!</v>
      </c>
    </row>
    <row r="2436" spans="1:5" x14ac:dyDescent="0.25">
      <c r="A2436" s="5">
        <v>39590</v>
      </c>
      <c r="B2436" s="5" t="s">
        <v>2460</v>
      </c>
      <c r="C2436" s="5" t="s">
        <v>14</v>
      </c>
      <c r="D2436" s="9">
        <v>79742.59</v>
      </c>
      <c r="E2436" s="5" t="e">
        <f t="shared" si="37"/>
        <v>#REF!</v>
      </c>
    </row>
    <row r="2437" spans="1:5" x14ac:dyDescent="0.25">
      <c r="A2437" s="5">
        <v>39592</v>
      </c>
      <c r="B2437" s="5" t="s">
        <v>2461</v>
      </c>
      <c r="C2437" s="5" t="s">
        <v>14</v>
      </c>
      <c r="D2437" s="9">
        <v>114592.03</v>
      </c>
      <c r="E2437" s="5" t="e">
        <f t="shared" si="37"/>
        <v>#REF!</v>
      </c>
    </row>
    <row r="2438" spans="1:5" x14ac:dyDescent="0.25">
      <c r="A2438" s="5">
        <v>39593</v>
      </c>
      <c r="B2438" s="5" t="s">
        <v>2462</v>
      </c>
      <c r="C2438" s="5" t="s">
        <v>14</v>
      </c>
      <c r="D2438" s="9">
        <v>131064.81</v>
      </c>
      <c r="E2438" s="5" t="e">
        <f t="shared" si="37"/>
        <v>#REF!</v>
      </c>
    </row>
    <row r="2439" spans="1:5" x14ac:dyDescent="0.25">
      <c r="A2439" s="5">
        <v>14254</v>
      </c>
      <c r="B2439" s="5" t="s">
        <v>2463</v>
      </c>
      <c r="C2439" s="5" t="s">
        <v>14</v>
      </c>
      <c r="D2439" s="9">
        <v>74500</v>
      </c>
      <c r="E2439" s="5" t="e">
        <f t="shared" si="37"/>
        <v>#REF!</v>
      </c>
    </row>
    <row r="2440" spans="1:5" x14ac:dyDescent="0.25">
      <c r="A2440" s="5">
        <v>25987</v>
      </c>
      <c r="B2440" s="5" t="s">
        <v>2464</v>
      </c>
      <c r="C2440" s="5" t="s">
        <v>14</v>
      </c>
      <c r="D2440" s="9">
        <v>62213.440000000002</v>
      </c>
      <c r="E2440" s="5" t="e">
        <f t="shared" si="37"/>
        <v>#REF!</v>
      </c>
    </row>
    <row r="2441" spans="1:5" x14ac:dyDescent="0.25">
      <c r="A2441" s="5">
        <v>25019</v>
      </c>
      <c r="B2441" s="5" t="s">
        <v>2465</v>
      </c>
      <c r="C2441" s="5" t="s">
        <v>14</v>
      </c>
      <c r="D2441" s="9">
        <v>106640.79</v>
      </c>
      <c r="E2441" s="5" t="e">
        <f t="shared" ref="E2441:E2504" si="38">TRUNC(D2441-(D2441*$F$5),2)</f>
        <v>#REF!</v>
      </c>
    </row>
    <row r="2442" spans="1:5" x14ac:dyDescent="0.25">
      <c r="A2442" s="5">
        <v>36501</v>
      </c>
      <c r="B2442" s="5" t="s">
        <v>2466</v>
      </c>
      <c r="C2442" s="5" t="s">
        <v>14</v>
      </c>
      <c r="D2442" s="9">
        <v>94947.06</v>
      </c>
      <c r="E2442" s="5" t="e">
        <f t="shared" si="38"/>
        <v>#REF!</v>
      </c>
    </row>
    <row r="2443" spans="1:5" x14ac:dyDescent="0.25">
      <c r="A2443" s="5">
        <v>25986</v>
      </c>
      <c r="B2443" s="5" t="s">
        <v>2467</v>
      </c>
      <c r="C2443" s="5" t="s">
        <v>14</v>
      </c>
      <c r="D2443" s="9">
        <v>114144.55</v>
      </c>
      <c r="E2443" s="5" t="e">
        <f t="shared" si="38"/>
        <v>#REF!</v>
      </c>
    </row>
    <row r="2444" spans="1:5" x14ac:dyDescent="0.25">
      <c r="A2444" s="5">
        <v>36500</v>
      </c>
      <c r="B2444" s="5" t="s">
        <v>2468</v>
      </c>
      <c r="C2444" s="5" t="s">
        <v>14</v>
      </c>
      <c r="D2444" s="9">
        <v>67096.490000000005</v>
      </c>
      <c r="E2444" s="5" t="e">
        <f t="shared" si="38"/>
        <v>#REF!</v>
      </c>
    </row>
    <row r="2445" spans="1:5" x14ac:dyDescent="0.25">
      <c r="A2445" s="5">
        <v>20017</v>
      </c>
      <c r="B2445" s="5" t="s">
        <v>2469</v>
      </c>
      <c r="C2445" s="5" t="s">
        <v>48</v>
      </c>
      <c r="D2445" s="8">
        <v>3.09</v>
      </c>
      <c r="E2445" s="5" t="e">
        <f t="shared" si="38"/>
        <v>#REF!</v>
      </c>
    </row>
    <row r="2446" spans="1:5" x14ac:dyDescent="0.25">
      <c r="A2446" s="5">
        <v>20007</v>
      </c>
      <c r="B2446" s="5" t="s">
        <v>2470</v>
      </c>
      <c r="C2446" s="5" t="s">
        <v>48</v>
      </c>
      <c r="D2446" s="8">
        <v>2.37</v>
      </c>
      <c r="E2446" s="5" t="e">
        <f t="shared" si="38"/>
        <v>#REF!</v>
      </c>
    </row>
    <row r="2447" spans="1:5" x14ac:dyDescent="0.25">
      <c r="A2447" s="5">
        <v>39836</v>
      </c>
      <c r="B2447" s="5" t="s">
        <v>2471</v>
      </c>
      <c r="C2447" s="5" t="s">
        <v>541</v>
      </c>
      <c r="D2447" s="8">
        <v>145.59</v>
      </c>
      <c r="E2447" s="5" t="e">
        <f t="shared" si="38"/>
        <v>#REF!</v>
      </c>
    </row>
    <row r="2448" spans="1:5" x14ac:dyDescent="0.25">
      <c r="A2448" s="5">
        <v>39830</v>
      </c>
      <c r="B2448" s="5" t="s">
        <v>2472</v>
      </c>
      <c r="C2448" s="5" t="s">
        <v>541</v>
      </c>
      <c r="D2448" s="8">
        <v>166.04</v>
      </c>
      <c r="E2448" s="5" t="e">
        <f t="shared" si="38"/>
        <v>#REF!</v>
      </c>
    </row>
    <row r="2449" spans="1:5" x14ac:dyDescent="0.25">
      <c r="A2449" s="5">
        <v>39831</v>
      </c>
      <c r="B2449" s="5" t="s">
        <v>2473</v>
      </c>
      <c r="C2449" s="5" t="s">
        <v>541</v>
      </c>
      <c r="D2449" s="8">
        <v>165.69</v>
      </c>
      <c r="E2449" s="5" t="e">
        <f t="shared" si="38"/>
        <v>#REF!</v>
      </c>
    </row>
    <row r="2450" spans="1:5" x14ac:dyDescent="0.25">
      <c r="A2450" s="5">
        <v>36888</v>
      </c>
      <c r="B2450" s="5" t="s">
        <v>2474</v>
      </c>
      <c r="C2450" s="5" t="s">
        <v>48</v>
      </c>
      <c r="D2450" s="8">
        <v>9.6300000000000008</v>
      </c>
      <c r="E2450" s="5" t="e">
        <f t="shared" si="38"/>
        <v>#REF!</v>
      </c>
    </row>
    <row r="2451" spans="1:5" x14ac:dyDescent="0.25">
      <c r="A2451" s="5">
        <v>40527</v>
      </c>
      <c r="B2451" s="5" t="s">
        <v>2475</v>
      </c>
      <c r="C2451" s="5" t="s">
        <v>14</v>
      </c>
      <c r="D2451" s="9">
        <v>2200.79</v>
      </c>
      <c r="E2451" s="5" t="e">
        <f t="shared" si="38"/>
        <v>#REF!</v>
      </c>
    </row>
    <row r="2452" spans="1:5" x14ac:dyDescent="0.25">
      <c r="A2452" s="5">
        <v>36497</v>
      </c>
      <c r="B2452" s="5" t="s">
        <v>2476</v>
      </c>
      <c r="C2452" s="5" t="s">
        <v>14</v>
      </c>
      <c r="D2452" s="9">
        <v>2512.44</v>
      </c>
      <c r="E2452" s="5" t="e">
        <f t="shared" si="38"/>
        <v>#REF!</v>
      </c>
    </row>
    <row r="2453" spans="1:5" x14ac:dyDescent="0.25">
      <c r="A2453" s="5">
        <v>36487</v>
      </c>
      <c r="B2453" s="5" t="s">
        <v>2477</v>
      </c>
      <c r="C2453" s="5" t="s">
        <v>14</v>
      </c>
      <c r="D2453" s="9">
        <v>4374.55</v>
      </c>
      <c r="E2453" s="5" t="e">
        <f t="shared" si="38"/>
        <v>#REF!</v>
      </c>
    </row>
    <row r="2454" spans="1:5" x14ac:dyDescent="0.25">
      <c r="A2454" s="5">
        <v>25952</v>
      </c>
      <c r="B2454" s="5" t="s">
        <v>2478</v>
      </c>
      <c r="C2454" s="5" t="s">
        <v>14</v>
      </c>
      <c r="D2454" s="9">
        <v>660657.27</v>
      </c>
      <c r="E2454" s="5" t="e">
        <f t="shared" si="38"/>
        <v>#REF!</v>
      </c>
    </row>
    <row r="2455" spans="1:5" x14ac:dyDescent="0.25">
      <c r="A2455" s="5">
        <v>25954</v>
      </c>
      <c r="B2455" s="5" t="s">
        <v>2479</v>
      </c>
      <c r="C2455" s="5" t="s">
        <v>14</v>
      </c>
      <c r="D2455" s="9">
        <v>1270494.75</v>
      </c>
      <c r="E2455" s="5" t="e">
        <f t="shared" si="38"/>
        <v>#REF!</v>
      </c>
    </row>
    <row r="2456" spans="1:5" x14ac:dyDescent="0.25">
      <c r="A2456" s="5">
        <v>25953</v>
      </c>
      <c r="B2456" s="5" t="s">
        <v>2480</v>
      </c>
      <c r="C2456" s="5" t="s">
        <v>14</v>
      </c>
      <c r="D2456" s="9">
        <v>2159841.08</v>
      </c>
      <c r="E2456" s="5" t="e">
        <f t="shared" si="38"/>
        <v>#REF!</v>
      </c>
    </row>
    <row r="2457" spans="1:5" x14ac:dyDescent="0.25">
      <c r="A2457" s="5">
        <v>37776</v>
      </c>
      <c r="B2457" s="5" t="s">
        <v>2481</v>
      </c>
      <c r="C2457" s="5" t="s">
        <v>14</v>
      </c>
      <c r="D2457" s="9">
        <v>132370.65</v>
      </c>
      <c r="E2457" s="5" t="e">
        <f t="shared" si="38"/>
        <v>#REF!</v>
      </c>
    </row>
    <row r="2458" spans="1:5" x14ac:dyDescent="0.25">
      <c r="A2458" s="5">
        <v>37775</v>
      </c>
      <c r="B2458" s="5" t="s">
        <v>2482</v>
      </c>
      <c r="C2458" s="5" t="s">
        <v>14</v>
      </c>
      <c r="D2458" s="9">
        <v>208493.79</v>
      </c>
      <c r="E2458" s="5" t="e">
        <f t="shared" si="38"/>
        <v>#REF!</v>
      </c>
    </row>
    <row r="2459" spans="1:5" x14ac:dyDescent="0.25">
      <c r="A2459" s="5">
        <v>36491</v>
      </c>
      <c r="B2459" s="5" t="s">
        <v>2483</v>
      </c>
      <c r="C2459" s="5" t="s">
        <v>14</v>
      </c>
      <c r="D2459" s="9">
        <v>772114.39</v>
      </c>
      <c r="E2459" s="5" t="e">
        <f t="shared" si="38"/>
        <v>#REF!</v>
      </c>
    </row>
    <row r="2460" spans="1:5" x14ac:dyDescent="0.25">
      <c r="A2460" s="5">
        <v>10712</v>
      </c>
      <c r="B2460" s="5" t="s">
        <v>2484</v>
      </c>
      <c r="C2460" s="5" t="s">
        <v>14</v>
      </c>
      <c r="D2460" s="9">
        <v>52123.44</v>
      </c>
      <c r="E2460" s="5" t="e">
        <f t="shared" si="38"/>
        <v>#REF!</v>
      </c>
    </row>
    <row r="2461" spans="1:5" x14ac:dyDescent="0.25">
      <c r="A2461" s="5">
        <v>3363</v>
      </c>
      <c r="B2461" s="5" t="s">
        <v>2485</v>
      </c>
      <c r="C2461" s="5" t="s">
        <v>14</v>
      </c>
      <c r="D2461" s="9">
        <v>73316.5</v>
      </c>
      <c r="E2461" s="5" t="e">
        <f t="shared" si="38"/>
        <v>#REF!</v>
      </c>
    </row>
    <row r="2462" spans="1:5" x14ac:dyDescent="0.25">
      <c r="A2462" s="5">
        <v>3365</v>
      </c>
      <c r="B2462" s="5" t="s">
        <v>2486</v>
      </c>
      <c r="C2462" s="5" t="s">
        <v>14</v>
      </c>
      <c r="D2462" s="9">
        <v>171377.31</v>
      </c>
      <c r="E2462" s="5" t="e">
        <f t="shared" si="38"/>
        <v>#REF!</v>
      </c>
    </row>
    <row r="2463" spans="1:5" x14ac:dyDescent="0.25">
      <c r="A2463" s="5">
        <v>7569</v>
      </c>
      <c r="B2463" s="5" t="s">
        <v>2487</v>
      </c>
      <c r="C2463" s="5" t="s">
        <v>14</v>
      </c>
      <c r="D2463" s="8">
        <v>42.25</v>
      </c>
      <c r="E2463" s="5" t="e">
        <f t="shared" si="38"/>
        <v>#REF!</v>
      </c>
    </row>
    <row r="2464" spans="1:5" x14ac:dyDescent="0.25">
      <c r="A2464" s="5">
        <v>34349</v>
      </c>
      <c r="B2464" s="5" t="s">
        <v>2488</v>
      </c>
      <c r="C2464" s="5" t="s">
        <v>14</v>
      </c>
      <c r="D2464" s="8">
        <v>15.96</v>
      </c>
      <c r="E2464" s="5" t="e">
        <f t="shared" si="38"/>
        <v>#REF!</v>
      </c>
    </row>
    <row r="2465" spans="1:5" x14ac:dyDescent="0.25">
      <c r="A2465" s="5">
        <v>11991</v>
      </c>
      <c r="B2465" s="5" t="s">
        <v>2489</v>
      </c>
      <c r="C2465" s="5" t="s">
        <v>14</v>
      </c>
      <c r="D2465" s="8">
        <v>44.73</v>
      </c>
      <c r="E2465" s="5" t="e">
        <f t="shared" si="38"/>
        <v>#REF!</v>
      </c>
    </row>
    <row r="2466" spans="1:5" x14ac:dyDescent="0.25">
      <c r="A2466" s="5">
        <v>20062</v>
      </c>
      <c r="B2466" s="5" t="s">
        <v>2490</v>
      </c>
      <c r="C2466" s="5" t="s">
        <v>14</v>
      </c>
      <c r="D2466" s="8">
        <v>11.43</v>
      </c>
      <c r="E2466" s="5" t="e">
        <f t="shared" si="38"/>
        <v>#REF!</v>
      </c>
    </row>
    <row r="2467" spans="1:5" x14ac:dyDescent="0.25">
      <c r="A2467" s="5">
        <v>11029</v>
      </c>
      <c r="B2467" s="5" t="s">
        <v>2491</v>
      </c>
      <c r="C2467" s="5" t="s">
        <v>25</v>
      </c>
      <c r="D2467" s="8">
        <v>0.97</v>
      </c>
      <c r="E2467" s="5" t="e">
        <f t="shared" si="38"/>
        <v>#REF!</v>
      </c>
    </row>
    <row r="2468" spans="1:5" x14ac:dyDescent="0.25">
      <c r="A2468" s="5">
        <v>4316</v>
      </c>
      <c r="B2468" s="5" t="s">
        <v>2492</v>
      </c>
      <c r="C2468" s="5" t="s">
        <v>14</v>
      </c>
      <c r="D2468" s="8">
        <v>0.98</v>
      </c>
      <c r="E2468" s="5" t="e">
        <f t="shared" si="38"/>
        <v>#REF!</v>
      </c>
    </row>
    <row r="2469" spans="1:5" x14ac:dyDescent="0.25">
      <c r="A2469" s="5">
        <v>4313</v>
      </c>
      <c r="B2469" s="5" t="s">
        <v>2493</v>
      </c>
      <c r="C2469" s="5" t="s">
        <v>25</v>
      </c>
      <c r="D2469" s="8">
        <v>1.41</v>
      </c>
      <c r="E2469" s="5" t="e">
        <f t="shared" si="38"/>
        <v>#REF!</v>
      </c>
    </row>
    <row r="2470" spans="1:5" x14ac:dyDescent="0.25">
      <c r="A2470" s="5">
        <v>4317</v>
      </c>
      <c r="B2470" s="5" t="s">
        <v>2494</v>
      </c>
      <c r="C2470" s="5" t="s">
        <v>14</v>
      </c>
      <c r="D2470" s="8">
        <v>1.6</v>
      </c>
      <c r="E2470" s="5" t="e">
        <f t="shared" si="38"/>
        <v>#REF!</v>
      </c>
    </row>
    <row r="2471" spans="1:5" x14ac:dyDescent="0.25">
      <c r="A2471" s="5">
        <v>4314</v>
      </c>
      <c r="B2471" s="5" t="s">
        <v>2495</v>
      </c>
      <c r="C2471" s="5" t="s">
        <v>25</v>
      </c>
      <c r="D2471" s="8">
        <v>1.88</v>
      </c>
      <c r="E2471" s="5" t="e">
        <f t="shared" si="38"/>
        <v>#REF!</v>
      </c>
    </row>
    <row r="2472" spans="1:5" x14ac:dyDescent="0.25">
      <c r="A2472" s="5">
        <v>10561</v>
      </c>
      <c r="B2472" s="5" t="s">
        <v>2496</v>
      </c>
      <c r="C2472" s="5" t="s">
        <v>117</v>
      </c>
      <c r="D2472" s="8">
        <v>0.49</v>
      </c>
      <c r="E2472" s="5" t="e">
        <f t="shared" si="38"/>
        <v>#REF!</v>
      </c>
    </row>
    <row r="2473" spans="1:5" x14ac:dyDescent="0.25">
      <c r="A2473" s="5">
        <v>10921</v>
      </c>
      <c r="B2473" s="5" t="s">
        <v>2497</v>
      </c>
      <c r="C2473" s="5" t="s">
        <v>14</v>
      </c>
      <c r="D2473" s="9">
        <v>3323.1</v>
      </c>
      <c r="E2473" s="5" t="e">
        <f t="shared" si="38"/>
        <v>#REF!</v>
      </c>
    </row>
    <row r="2474" spans="1:5" x14ac:dyDescent="0.25">
      <c r="A2474" s="5">
        <v>10922</v>
      </c>
      <c r="B2474" s="5" t="s">
        <v>2498</v>
      </c>
      <c r="C2474" s="5" t="s">
        <v>14</v>
      </c>
      <c r="D2474" s="9">
        <v>3009.98</v>
      </c>
      <c r="E2474" s="5" t="e">
        <f t="shared" si="38"/>
        <v>#REF!</v>
      </c>
    </row>
    <row r="2475" spans="1:5" x14ac:dyDescent="0.25">
      <c r="A2475" s="5">
        <v>10923</v>
      </c>
      <c r="B2475" s="5" t="s">
        <v>2499</v>
      </c>
      <c r="C2475" s="5" t="s">
        <v>14</v>
      </c>
      <c r="D2475" s="9">
        <v>1779.02</v>
      </c>
      <c r="E2475" s="5" t="e">
        <f t="shared" si="38"/>
        <v>#REF!</v>
      </c>
    </row>
    <row r="2476" spans="1:5" x14ac:dyDescent="0.25">
      <c r="A2476" s="5">
        <v>10924</v>
      </c>
      <c r="B2476" s="5" t="s">
        <v>2500</v>
      </c>
      <c r="C2476" s="5" t="s">
        <v>14</v>
      </c>
      <c r="D2476" s="9">
        <v>1873.66</v>
      </c>
      <c r="E2476" s="5" t="e">
        <f t="shared" si="38"/>
        <v>#REF!</v>
      </c>
    </row>
    <row r="2477" spans="1:5" x14ac:dyDescent="0.25">
      <c r="A2477" s="5">
        <v>37772</v>
      </c>
      <c r="B2477" s="5" t="s">
        <v>2501</v>
      </c>
      <c r="C2477" s="5" t="s">
        <v>14</v>
      </c>
      <c r="D2477" s="9">
        <v>114526.71</v>
      </c>
      <c r="E2477" s="5" t="e">
        <f t="shared" si="38"/>
        <v>#REF!</v>
      </c>
    </row>
    <row r="2478" spans="1:5" x14ac:dyDescent="0.25">
      <c r="A2478" s="5">
        <v>37771</v>
      </c>
      <c r="B2478" s="5" t="s">
        <v>2502</v>
      </c>
      <c r="C2478" s="5" t="s">
        <v>14</v>
      </c>
      <c r="D2478" s="9">
        <v>121838.18</v>
      </c>
      <c r="E2478" s="5" t="e">
        <f t="shared" si="38"/>
        <v>#REF!</v>
      </c>
    </row>
    <row r="2479" spans="1:5" x14ac:dyDescent="0.25">
      <c r="A2479" s="5">
        <v>12770</v>
      </c>
      <c r="B2479" s="5" t="s">
        <v>2503</v>
      </c>
      <c r="C2479" s="5" t="s">
        <v>14</v>
      </c>
      <c r="D2479" s="8">
        <v>450.69</v>
      </c>
      <c r="E2479" s="5" t="e">
        <f t="shared" si="38"/>
        <v>#REF!</v>
      </c>
    </row>
    <row r="2480" spans="1:5" x14ac:dyDescent="0.25">
      <c r="A2480" s="5">
        <v>12772</v>
      </c>
      <c r="B2480" s="5" t="s">
        <v>2504</v>
      </c>
      <c r="C2480" s="5" t="s">
        <v>14</v>
      </c>
      <c r="D2480" s="8">
        <v>749.03</v>
      </c>
      <c r="E2480" s="5" t="e">
        <f t="shared" si="38"/>
        <v>#REF!</v>
      </c>
    </row>
    <row r="2481" spans="1:5" x14ac:dyDescent="0.25">
      <c r="A2481" s="5">
        <v>12768</v>
      </c>
      <c r="B2481" s="5" t="s">
        <v>2505</v>
      </c>
      <c r="C2481" s="5" t="s">
        <v>14</v>
      </c>
      <c r="D2481" s="9">
        <v>1053.73</v>
      </c>
      <c r="E2481" s="5" t="e">
        <f t="shared" si="38"/>
        <v>#REF!</v>
      </c>
    </row>
    <row r="2482" spans="1:5" x14ac:dyDescent="0.25">
      <c r="A2482" s="5">
        <v>12775</v>
      </c>
      <c r="B2482" s="5" t="s">
        <v>2506</v>
      </c>
      <c r="C2482" s="5" t="s">
        <v>14</v>
      </c>
      <c r="D2482" s="8">
        <v>330.08</v>
      </c>
      <c r="E2482" s="5" t="e">
        <f t="shared" si="38"/>
        <v>#REF!</v>
      </c>
    </row>
    <row r="2483" spans="1:5" x14ac:dyDescent="0.25">
      <c r="A2483" s="5">
        <v>12769</v>
      </c>
      <c r="B2483" s="5" t="s">
        <v>2507</v>
      </c>
      <c r="C2483" s="5" t="s">
        <v>14</v>
      </c>
      <c r="D2483" s="8">
        <v>86.33</v>
      </c>
      <c r="E2483" s="5" t="e">
        <f t="shared" si="38"/>
        <v>#REF!</v>
      </c>
    </row>
    <row r="2484" spans="1:5" x14ac:dyDescent="0.25">
      <c r="A2484" s="5">
        <v>12773</v>
      </c>
      <c r="B2484" s="5" t="s">
        <v>2508</v>
      </c>
      <c r="C2484" s="5" t="s">
        <v>14</v>
      </c>
      <c r="D2484" s="8">
        <v>92.67</v>
      </c>
      <c r="E2484" s="5" t="e">
        <f t="shared" si="38"/>
        <v>#REF!</v>
      </c>
    </row>
    <row r="2485" spans="1:5" x14ac:dyDescent="0.25">
      <c r="A2485" s="5">
        <v>12774</v>
      </c>
      <c r="B2485" s="5" t="s">
        <v>2509</v>
      </c>
      <c r="C2485" s="5" t="s">
        <v>14</v>
      </c>
      <c r="D2485" s="8">
        <v>114.26</v>
      </c>
      <c r="E2485" s="5" t="e">
        <f t="shared" si="38"/>
        <v>#REF!</v>
      </c>
    </row>
    <row r="2486" spans="1:5" x14ac:dyDescent="0.25">
      <c r="A2486" s="5">
        <v>12776</v>
      </c>
      <c r="B2486" s="5" t="s">
        <v>2510</v>
      </c>
      <c r="C2486" s="5" t="s">
        <v>14</v>
      </c>
      <c r="D2486" s="9">
        <v>1701.2</v>
      </c>
      <c r="E2486" s="5" t="e">
        <f t="shared" si="38"/>
        <v>#REF!</v>
      </c>
    </row>
    <row r="2487" spans="1:5" x14ac:dyDescent="0.25">
      <c r="A2487" s="5">
        <v>12777</v>
      </c>
      <c r="B2487" s="5" t="s">
        <v>2511</v>
      </c>
      <c r="C2487" s="5" t="s">
        <v>14</v>
      </c>
      <c r="D2487" s="9">
        <v>2221.7199999999998</v>
      </c>
      <c r="E2487" s="5" t="e">
        <f t="shared" si="38"/>
        <v>#REF!</v>
      </c>
    </row>
    <row r="2488" spans="1:5" x14ac:dyDescent="0.25">
      <c r="A2488" s="5">
        <v>3391</v>
      </c>
      <c r="B2488" s="5" t="s">
        <v>2512</v>
      </c>
      <c r="C2488" s="5" t="s">
        <v>14</v>
      </c>
      <c r="D2488" s="8">
        <v>41.44</v>
      </c>
      <c r="E2488" s="5" t="e">
        <f t="shared" si="38"/>
        <v>#REF!</v>
      </c>
    </row>
    <row r="2489" spans="1:5" x14ac:dyDescent="0.25">
      <c r="A2489" s="5">
        <v>3389</v>
      </c>
      <c r="B2489" s="5" t="s">
        <v>2513</v>
      </c>
      <c r="C2489" s="5" t="s">
        <v>14</v>
      </c>
      <c r="D2489" s="8">
        <v>21.5</v>
      </c>
      <c r="E2489" s="5" t="e">
        <f t="shared" si="38"/>
        <v>#REF!</v>
      </c>
    </row>
    <row r="2490" spans="1:5" x14ac:dyDescent="0.25">
      <c r="A2490" s="5">
        <v>3390</v>
      </c>
      <c r="B2490" s="5" t="s">
        <v>2514</v>
      </c>
      <c r="C2490" s="5" t="s">
        <v>14</v>
      </c>
      <c r="D2490" s="8">
        <v>24.19</v>
      </c>
      <c r="E2490" s="5" t="e">
        <f t="shared" si="38"/>
        <v>#REF!</v>
      </c>
    </row>
    <row r="2491" spans="1:5" x14ac:dyDescent="0.25">
      <c r="A2491" s="5">
        <v>12873</v>
      </c>
      <c r="B2491" s="5" t="s">
        <v>2515</v>
      </c>
      <c r="C2491" s="5" t="s">
        <v>29</v>
      </c>
      <c r="D2491" s="8">
        <v>13.84</v>
      </c>
      <c r="E2491" s="5" t="e">
        <f t="shared" si="38"/>
        <v>#REF!</v>
      </c>
    </row>
    <row r="2492" spans="1:5" x14ac:dyDescent="0.25">
      <c r="A2492" s="5">
        <v>41076</v>
      </c>
      <c r="B2492" s="5" t="s">
        <v>2516</v>
      </c>
      <c r="C2492" s="5" t="s">
        <v>232</v>
      </c>
      <c r="D2492" s="9">
        <v>2430.34</v>
      </c>
      <c r="E2492" s="5" t="e">
        <f t="shared" si="38"/>
        <v>#REF!</v>
      </c>
    </row>
    <row r="2493" spans="1:5" x14ac:dyDescent="0.25">
      <c r="A2493" s="5">
        <v>140</v>
      </c>
      <c r="B2493" s="5" t="s">
        <v>2517</v>
      </c>
      <c r="C2493" s="5" t="s">
        <v>117</v>
      </c>
      <c r="D2493" s="8">
        <v>14.69</v>
      </c>
      <c r="E2493" s="5" t="e">
        <f t="shared" si="38"/>
        <v>#REF!</v>
      </c>
    </row>
    <row r="2494" spans="1:5" x14ac:dyDescent="0.25">
      <c r="A2494" s="5">
        <v>151</v>
      </c>
      <c r="B2494" s="5" t="s">
        <v>2518</v>
      </c>
      <c r="C2494" s="5" t="s">
        <v>60</v>
      </c>
      <c r="D2494" s="8">
        <v>21.69</v>
      </c>
      <c r="E2494" s="5" t="e">
        <f t="shared" si="38"/>
        <v>#REF!</v>
      </c>
    </row>
    <row r="2495" spans="1:5" x14ac:dyDescent="0.25">
      <c r="A2495" s="5">
        <v>7340</v>
      </c>
      <c r="B2495" s="5" t="s">
        <v>2519</v>
      </c>
      <c r="C2495" s="5" t="s">
        <v>60</v>
      </c>
      <c r="D2495" s="8">
        <v>14.47</v>
      </c>
      <c r="E2495" s="5" t="e">
        <f t="shared" si="38"/>
        <v>#REF!</v>
      </c>
    </row>
    <row r="2496" spans="1:5" x14ac:dyDescent="0.25">
      <c r="A2496" s="5">
        <v>2701</v>
      </c>
      <c r="B2496" s="5" t="s">
        <v>2520</v>
      </c>
      <c r="C2496" s="5" t="s">
        <v>29</v>
      </c>
      <c r="D2496" s="8">
        <v>7.76</v>
      </c>
      <c r="E2496" s="5" t="e">
        <f t="shared" si="38"/>
        <v>#REF!</v>
      </c>
    </row>
    <row r="2497" spans="1:5" x14ac:dyDescent="0.25">
      <c r="A2497" s="5">
        <v>40929</v>
      </c>
      <c r="B2497" s="5" t="s">
        <v>2521</v>
      </c>
      <c r="C2497" s="5" t="s">
        <v>232</v>
      </c>
      <c r="D2497" s="9">
        <v>1363.8</v>
      </c>
      <c r="E2497" s="5" t="e">
        <f t="shared" si="38"/>
        <v>#REF!</v>
      </c>
    </row>
    <row r="2498" spans="1:5" x14ac:dyDescent="0.25">
      <c r="A2498" s="5">
        <v>38114</v>
      </c>
      <c r="B2498" s="5" t="s">
        <v>2522</v>
      </c>
      <c r="C2498" s="5" t="s">
        <v>14</v>
      </c>
      <c r="D2498" s="8">
        <v>11.62</v>
      </c>
      <c r="E2498" s="5" t="e">
        <f t="shared" si="38"/>
        <v>#REF!</v>
      </c>
    </row>
    <row r="2499" spans="1:5" x14ac:dyDescent="0.25">
      <c r="A2499" s="5">
        <v>38064</v>
      </c>
      <c r="B2499" s="5" t="s">
        <v>2523</v>
      </c>
      <c r="C2499" s="5" t="s">
        <v>14</v>
      </c>
      <c r="D2499" s="8">
        <v>13</v>
      </c>
      <c r="E2499" s="5" t="e">
        <f t="shared" si="38"/>
        <v>#REF!</v>
      </c>
    </row>
    <row r="2500" spans="1:5" x14ac:dyDescent="0.25">
      <c r="A2500" s="5">
        <v>38115</v>
      </c>
      <c r="B2500" s="5" t="s">
        <v>2524</v>
      </c>
      <c r="C2500" s="5" t="s">
        <v>14</v>
      </c>
      <c r="D2500" s="8">
        <v>12.41</v>
      </c>
      <c r="E2500" s="5" t="e">
        <f t="shared" si="38"/>
        <v>#REF!</v>
      </c>
    </row>
    <row r="2501" spans="1:5" x14ac:dyDescent="0.25">
      <c r="A2501" s="5">
        <v>38065</v>
      </c>
      <c r="B2501" s="5" t="s">
        <v>2525</v>
      </c>
      <c r="C2501" s="5" t="s">
        <v>14</v>
      </c>
      <c r="D2501" s="8">
        <v>18.440000000000001</v>
      </c>
      <c r="E2501" s="5" t="e">
        <f t="shared" si="38"/>
        <v>#REF!</v>
      </c>
    </row>
    <row r="2502" spans="1:5" x14ac:dyDescent="0.25">
      <c r="A2502" s="5">
        <v>38078</v>
      </c>
      <c r="B2502" s="5" t="s">
        <v>2526</v>
      </c>
      <c r="C2502" s="5" t="s">
        <v>14</v>
      </c>
      <c r="D2502" s="8">
        <v>10.76</v>
      </c>
      <c r="E2502" s="5" t="e">
        <f t="shared" si="38"/>
        <v>#REF!</v>
      </c>
    </row>
    <row r="2503" spans="1:5" x14ac:dyDescent="0.25">
      <c r="A2503" s="5">
        <v>38113</v>
      </c>
      <c r="B2503" s="5" t="s">
        <v>2527</v>
      </c>
      <c r="C2503" s="5" t="s">
        <v>14</v>
      </c>
      <c r="D2503" s="8">
        <v>5.84</v>
      </c>
      <c r="E2503" s="5" t="e">
        <f t="shared" si="38"/>
        <v>#REF!</v>
      </c>
    </row>
    <row r="2504" spans="1:5" x14ac:dyDescent="0.25">
      <c r="A2504" s="5">
        <v>38063</v>
      </c>
      <c r="B2504" s="5" t="s">
        <v>2528</v>
      </c>
      <c r="C2504" s="5" t="s">
        <v>14</v>
      </c>
      <c r="D2504" s="8">
        <v>6.27</v>
      </c>
      <c r="E2504" s="5" t="e">
        <f t="shared" si="38"/>
        <v>#REF!</v>
      </c>
    </row>
    <row r="2505" spans="1:5" x14ac:dyDescent="0.25">
      <c r="A2505" s="5">
        <v>38080</v>
      </c>
      <c r="B2505" s="5" t="s">
        <v>2529</v>
      </c>
      <c r="C2505" s="5" t="s">
        <v>14</v>
      </c>
      <c r="D2505" s="8">
        <v>18.68</v>
      </c>
      <c r="E2505" s="5" t="e">
        <f t="shared" ref="E2505:E2568" si="39">TRUNC(D2505-(D2505*$F$5),2)</f>
        <v>#REF!</v>
      </c>
    </row>
    <row r="2506" spans="1:5" x14ac:dyDescent="0.25">
      <c r="A2506" s="5">
        <v>38069</v>
      </c>
      <c r="B2506" s="5" t="s">
        <v>2530</v>
      </c>
      <c r="C2506" s="5" t="s">
        <v>14</v>
      </c>
      <c r="D2506" s="8">
        <v>10.220000000000001</v>
      </c>
      <c r="E2506" s="5" t="e">
        <f t="shared" si="39"/>
        <v>#REF!</v>
      </c>
    </row>
    <row r="2507" spans="1:5" x14ac:dyDescent="0.25">
      <c r="A2507" s="5">
        <v>38077</v>
      </c>
      <c r="B2507" s="5" t="s">
        <v>2531</v>
      </c>
      <c r="C2507" s="5" t="s">
        <v>14</v>
      </c>
      <c r="D2507" s="8">
        <v>9.98</v>
      </c>
      <c r="E2507" s="5" t="e">
        <f t="shared" si="39"/>
        <v>#REF!</v>
      </c>
    </row>
    <row r="2508" spans="1:5" x14ac:dyDescent="0.25">
      <c r="A2508" s="5">
        <v>38073</v>
      </c>
      <c r="B2508" s="5" t="s">
        <v>2532</v>
      </c>
      <c r="C2508" s="5" t="s">
        <v>14</v>
      </c>
      <c r="D2508" s="8">
        <v>15.21</v>
      </c>
      <c r="E2508" s="5" t="e">
        <f t="shared" si="39"/>
        <v>#REF!</v>
      </c>
    </row>
    <row r="2509" spans="1:5" x14ac:dyDescent="0.25">
      <c r="A2509" s="5">
        <v>38112</v>
      </c>
      <c r="B2509" s="5" t="s">
        <v>2533</v>
      </c>
      <c r="C2509" s="5" t="s">
        <v>14</v>
      </c>
      <c r="D2509" s="8">
        <v>4.4800000000000004</v>
      </c>
      <c r="E2509" s="5" t="e">
        <f t="shared" si="39"/>
        <v>#REF!</v>
      </c>
    </row>
    <row r="2510" spans="1:5" x14ac:dyDescent="0.25">
      <c r="A2510" s="5">
        <v>38062</v>
      </c>
      <c r="B2510" s="5" t="s">
        <v>2534</v>
      </c>
      <c r="C2510" s="5" t="s">
        <v>14</v>
      </c>
      <c r="D2510" s="8">
        <v>4.5999999999999996</v>
      </c>
      <c r="E2510" s="5" t="e">
        <f t="shared" si="39"/>
        <v>#REF!</v>
      </c>
    </row>
    <row r="2511" spans="1:5" x14ac:dyDescent="0.25">
      <c r="A2511" s="5">
        <v>12128</v>
      </c>
      <c r="B2511" s="5" t="s">
        <v>2535</v>
      </c>
      <c r="C2511" s="5" t="s">
        <v>14</v>
      </c>
      <c r="D2511" s="8">
        <v>6.15</v>
      </c>
      <c r="E2511" s="5" t="e">
        <f t="shared" si="39"/>
        <v>#REF!</v>
      </c>
    </row>
    <row r="2512" spans="1:5" x14ac:dyDescent="0.25">
      <c r="A2512" s="5">
        <v>12129</v>
      </c>
      <c r="B2512" s="5" t="s">
        <v>2536</v>
      </c>
      <c r="C2512" s="5" t="s">
        <v>14</v>
      </c>
      <c r="D2512" s="8">
        <v>8.1300000000000008</v>
      </c>
      <c r="E2512" s="5" t="e">
        <f t="shared" si="39"/>
        <v>#REF!</v>
      </c>
    </row>
    <row r="2513" spans="1:5" x14ac:dyDescent="0.25">
      <c r="A2513" s="5">
        <v>38081</v>
      </c>
      <c r="B2513" s="5" t="s">
        <v>2537</v>
      </c>
      <c r="C2513" s="5" t="s">
        <v>14</v>
      </c>
      <c r="D2513" s="8">
        <v>15.85</v>
      </c>
      <c r="E2513" s="5" t="e">
        <f t="shared" si="39"/>
        <v>#REF!</v>
      </c>
    </row>
    <row r="2514" spans="1:5" x14ac:dyDescent="0.25">
      <c r="A2514" s="5">
        <v>38070</v>
      </c>
      <c r="B2514" s="5" t="s">
        <v>2538</v>
      </c>
      <c r="C2514" s="5" t="s">
        <v>14</v>
      </c>
      <c r="D2514" s="8">
        <v>10.92</v>
      </c>
      <c r="E2514" s="5" t="e">
        <f t="shared" si="39"/>
        <v>#REF!</v>
      </c>
    </row>
    <row r="2515" spans="1:5" x14ac:dyDescent="0.25">
      <c r="A2515" s="5">
        <v>38074</v>
      </c>
      <c r="B2515" s="5" t="s">
        <v>2539</v>
      </c>
      <c r="C2515" s="5" t="s">
        <v>14</v>
      </c>
      <c r="D2515" s="8">
        <v>16.600000000000001</v>
      </c>
      <c r="E2515" s="5" t="e">
        <f t="shared" si="39"/>
        <v>#REF!</v>
      </c>
    </row>
    <row r="2516" spans="1:5" x14ac:dyDescent="0.25">
      <c r="A2516" s="5">
        <v>38079</v>
      </c>
      <c r="B2516" s="5" t="s">
        <v>2540</v>
      </c>
      <c r="C2516" s="5" t="s">
        <v>14</v>
      </c>
      <c r="D2516" s="8">
        <v>14.25</v>
      </c>
      <c r="E2516" s="5" t="e">
        <f t="shared" si="39"/>
        <v>#REF!</v>
      </c>
    </row>
    <row r="2517" spans="1:5" x14ac:dyDescent="0.25">
      <c r="A2517" s="5">
        <v>38072</v>
      </c>
      <c r="B2517" s="5" t="s">
        <v>2541</v>
      </c>
      <c r="C2517" s="5" t="s">
        <v>14</v>
      </c>
      <c r="D2517" s="8">
        <v>13.69</v>
      </c>
      <c r="E2517" s="5" t="e">
        <f t="shared" si="39"/>
        <v>#REF!</v>
      </c>
    </row>
    <row r="2518" spans="1:5" x14ac:dyDescent="0.25">
      <c r="A2518" s="5">
        <v>38068</v>
      </c>
      <c r="B2518" s="5" t="s">
        <v>2542</v>
      </c>
      <c r="C2518" s="5" t="s">
        <v>14</v>
      </c>
      <c r="D2518" s="8">
        <v>9.4499999999999993</v>
      </c>
      <c r="E2518" s="5" t="e">
        <f t="shared" si="39"/>
        <v>#REF!</v>
      </c>
    </row>
    <row r="2519" spans="1:5" x14ac:dyDescent="0.25">
      <c r="A2519" s="5">
        <v>38071</v>
      </c>
      <c r="B2519" s="5" t="s">
        <v>2543</v>
      </c>
      <c r="C2519" s="5" t="s">
        <v>14</v>
      </c>
      <c r="D2519" s="8">
        <v>11.3</v>
      </c>
      <c r="E2519" s="5" t="e">
        <f t="shared" si="39"/>
        <v>#REF!</v>
      </c>
    </row>
    <row r="2520" spans="1:5" x14ac:dyDescent="0.25">
      <c r="A2520" s="5">
        <v>38412</v>
      </c>
      <c r="B2520" s="5" t="s">
        <v>2544</v>
      </c>
      <c r="C2520" s="5" t="s">
        <v>14</v>
      </c>
      <c r="D2520" s="9">
        <v>1030</v>
      </c>
      <c r="E2520" s="5" t="e">
        <f t="shared" si="39"/>
        <v>#REF!</v>
      </c>
    </row>
    <row r="2521" spans="1:5" x14ac:dyDescent="0.25">
      <c r="A2521" s="5">
        <v>3405</v>
      </c>
      <c r="B2521" s="5" t="s">
        <v>2545</v>
      </c>
      <c r="C2521" s="5" t="s">
        <v>14</v>
      </c>
      <c r="D2521" s="8">
        <v>55.54</v>
      </c>
      <c r="E2521" s="5" t="e">
        <f t="shared" si="39"/>
        <v>#REF!</v>
      </c>
    </row>
    <row r="2522" spans="1:5" x14ac:dyDescent="0.25">
      <c r="A2522" s="5">
        <v>3394</v>
      </c>
      <c r="B2522" s="5" t="s">
        <v>2546</v>
      </c>
      <c r="C2522" s="5" t="s">
        <v>14</v>
      </c>
      <c r="D2522" s="8">
        <v>293.17</v>
      </c>
      <c r="E2522" s="5" t="e">
        <f t="shared" si="39"/>
        <v>#REF!</v>
      </c>
    </row>
    <row r="2523" spans="1:5" x14ac:dyDescent="0.25">
      <c r="A2523" s="5">
        <v>3393</v>
      </c>
      <c r="B2523" s="5" t="s">
        <v>2547</v>
      </c>
      <c r="C2523" s="5" t="s">
        <v>14</v>
      </c>
      <c r="D2523" s="8">
        <v>499.15</v>
      </c>
      <c r="E2523" s="5" t="e">
        <f t="shared" si="39"/>
        <v>#REF!</v>
      </c>
    </row>
    <row r="2524" spans="1:5" x14ac:dyDescent="0.25">
      <c r="A2524" s="5">
        <v>3406</v>
      </c>
      <c r="B2524" s="5" t="s">
        <v>2548</v>
      </c>
      <c r="C2524" s="5" t="s">
        <v>14</v>
      </c>
      <c r="D2524" s="8">
        <v>17</v>
      </c>
      <c r="E2524" s="5" t="e">
        <f t="shared" si="39"/>
        <v>#REF!</v>
      </c>
    </row>
    <row r="2525" spans="1:5" x14ac:dyDescent="0.25">
      <c r="A2525" s="5">
        <v>3395</v>
      </c>
      <c r="B2525" s="5" t="s">
        <v>2549</v>
      </c>
      <c r="C2525" s="5" t="s">
        <v>14</v>
      </c>
      <c r="D2525" s="8">
        <v>71.709999999999994</v>
      </c>
      <c r="E2525" s="5" t="e">
        <f t="shared" si="39"/>
        <v>#REF!</v>
      </c>
    </row>
    <row r="2526" spans="1:5" x14ac:dyDescent="0.25">
      <c r="A2526" s="5">
        <v>3398</v>
      </c>
      <c r="B2526" s="5" t="s">
        <v>2550</v>
      </c>
      <c r="C2526" s="5" t="s">
        <v>14</v>
      </c>
      <c r="D2526" s="8">
        <v>3.41</v>
      </c>
      <c r="E2526" s="5" t="e">
        <f t="shared" si="39"/>
        <v>#REF!</v>
      </c>
    </row>
    <row r="2527" spans="1:5" x14ac:dyDescent="0.25">
      <c r="A2527" s="5">
        <v>34379</v>
      </c>
      <c r="B2527" s="5" t="s">
        <v>2551</v>
      </c>
      <c r="C2527" s="5" t="s">
        <v>14</v>
      </c>
      <c r="D2527" s="8">
        <v>293.73</v>
      </c>
      <c r="E2527" s="5" t="e">
        <f t="shared" si="39"/>
        <v>#REF!</v>
      </c>
    </row>
    <row r="2528" spans="1:5" x14ac:dyDescent="0.25">
      <c r="A2528" s="5">
        <v>34378</v>
      </c>
      <c r="B2528" s="5" t="s">
        <v>2552</v>
      </c>
      <c r="C2528" s="5" t="s">
        <v>14</v>
      </c>
      <c r="D2528" s="8">
        <v>236.58</v>
      </c>
      <c r="E2528" s="5" t="e">
        <f t="shared" si="39"/>
        <v>#REF!</v>
      </c>
    </row>
    <row r="2529" spans="1:5" x14ac:dyDescent="0.25">
      <c r="A2529" s="5">
        <v>34377</v>
      </c>
      <c r="B2529" s="5" t="s">
        <v>2553</v>
      </c>
      <c r="C2529" s="5" t="s">
        <v>14</v>
      </c>
      <c r="D2529" s="8">
        <v>218.18</v>
      </c>
      <c r="E2529" s="5" t="e">
        <f t="shared" si="39"/>
        <v>#REF!</v>
      </c>
    </row>
    <row r="2530" spans="1:5" x14ac:dyDescent="0.25">
      <c r="A2530" s="5">
        <v>581</v>
      </c>
      <c r="B2530" s="5" t="s">
        <v>2554</v>
      </c>
      <c r="C2530" s="5" t="s">
        <v>16</v>
      </c>
      <c r="D2530" s="8">
        <v>414.39</v>
      </c>
      <c r="E2530" s="5" t="e">
        <f t="shared" si="39"/>
        <v>#REF!</v>
      </c>
    </row>
    <row r="2531" spans="1:5" x14ac:dyDescent="0.25">
      <c r="A2531" s="5">
        <v>40662</v>
      </c>
      <c r="B2531" s="5" t="s">
        <v>2555</v>
      </c>
      <c r="C2531" s="5" t="s">
        <v>14</v>
      </c>
      <c r="D2531" s="8">
        <v>121.34</v>
      </c>
      <c r="E2531" s="5" t="e">
        <f t="shared" si="39"/>
        <v>#REF!</v>
      </c>
    </row>
    <row r="2532" spans="1:5" x14ac:dyDescent="0.25">
      <c r="A2532" s="5">
        <v>3437</v>
      </c>
      <c r="B2532" s="5" t="s">
        <v>2556</v>
      </c>
      <c r="C2532" s="5" t="s">
        <v>16</v>
      </c>
      <c r="D2532" s="8">
        <v>337.08</v>
      </c>
      <c r="E2532" s="5" t="e">
        <f t="shared" si="39"/>
        <v>#REF!</v>
      </c>
    </row>
    <row r="2533" spans="1:5" x14ac:dyDescent="0.25">
      <c r="A2533" s="5">
        <v>11190</v>
      </c>
      <c r="B2533" s="5" t="s">
        <v>2557</v>
      </c>
      <c r="C2533" s="5" t="s">
        <v>14</v>
      </c>
      <c r="D2533" s="8">
        <v>162.6</v>
      </c>
      <c r="E2533" s="5" t="e">
        <f t="shared" si="39"/>
        <v>#REF!</v>
      </c>
    </row>
    <row r="2534" spans="1:5" x14ac:dyDescent="0.25">
      <c r="A2534" s="5">
        <v>3428</v>
      </c>
      <c r="B2534" s="5" t="s">
        <v>2558</v>
      </c>
      <c r="C2534" s="5" t="s">
        <v>16</v>
      </c>
      <c r="D2534" s="8">
        <v>500</v>
      </c>
      <c r="E2534" s="5" t="e">
        <f t="shared" si="39"/>
        <v>#REF!</v>
      </c>
    </row>
    <row r="2535" spans="1:5" x14ac:dyDescent="0.25">
      <c r="A2535" s="5">
        <v>3429</v>
      </c>
      <c r="B2535" s="5" t="s">
        <v>2559</v>
      </c>
      <c r="C2535" s="5" t="s">
        <v>16</v>
      </c>
      <c r="D2535" s="8">
        <v>285.67</v>
      </c>
      <c r="E2535" s="5" t="e">
        <f t="shared" si="39"/>
        <v>#REF!</v>
      </c>
    </row>
    <row r="2536" spans="1:5" x14ac:dyDescent="0.25">
      <c r="A2536" s="5">
        <v>34371</v>
      </c>
      <c r="B2536" s="5" t="s">
        <v>2560</v>
      </c>
      <c r="C2536" s="5" t="s">
        <v>14</v>
      </c>
      <c r="D2536" s="8">
        <v>798.59</v>
      </c>
      <c r="E2536" s="5" t="e">
        <f t="shared" si="39"/>
        <v>#REF!</v>
      </c>
    </row>
    <row r="2537" spans="1:5" x14ac:dyDescent="0.25">
      <c r="A2537" s="5">
        <v>34370</v>
      </c>
      <c r="B2537" s="5" t="s">
        <v>2561</v>
      </c>
      <c r="C2537" s="5" t="s">
        <v>14</v>
      </c>
      <c r="D2537" s="8">
        <v>662.27</v>
      </c>
      <c r="E2537" s="5" t="e">
        <f t="shared" si="39"/>
        <v>#REF!</v>
      </c>
    </row>
    <row r="2538" spans="1:5" x14ac:dyDescent="0.25">
      <c r="A2538" s="5">
        <v>34372</v>
      </c>
      <c r="B2538" s="5" t="s">
        <v>2562</v>
      </c>
      <c r="C2538" s="5" t="s">
        <v>14</v>
      </c>
      <c r="D2538" s="8">
        <v>921.31</v>
      </c>
      <c r="E2538" s="5" t="e">
        <f t="shared" si="39"/>
        <v>#REF!</v>
      </c>
    </row>
    <row r="2539" spans="1:5" x14ac:dyDescent="0.25">
      <c r="A2539" s="5">
        <v>34373</v>
      </c>
      <c r="B2539" s="5" t="s">
        <v>2563</v>
      </c>
      <c r="C2539" s="5" t="s">
        <v>14</v>
      </c>
      <c r="D2539" s="9">
        <v>1140.45</v>
      </c>
      <c r="E2539" s="5" t="e">
        <f t="shared" si="39"/>
        <v>#REF!</v>
      </c>
    </row>
    <row r="2540" spans="1:5" x14ac:dyDescent="0.25">
      <c r="A2540" s="5">
        <v>36896</v>
      </c>
      <c r="B2540" s="5" t="s">
        <v>2564</v>
      </c>
      <c r="C2540" s="5" t="s">
        <v>14</v>
      </c>
      <c r="D2540" s="8">
        <v>380</v>
      </c>
      <c r="E2540" s="5" t="e">
        <f t="shared" si="39"/>
        <v>#REF!</v>
      </c>
    </row>
    <row r="2541" spans="1:5" x14ac:dyDescent="0.25">
      <c r="A2541" s="5">
        <v>34367</v>
      </c>
      <c r="B2541" s="5" t="s">
        <v>2565</v>
      </c>
      <c r="C2541" s="5" t="s">
        <v>14</v>
      </c>
      <c r="D2541" s="8">
        <v>446.36</v>
      </c>
      <c r="E2541" s="5" t="e">
        <f t="shared" si="39"/>
        <v>#REF!</v>
      </c>
    </row>
    <row r="2542" spans="1:5" x14ac:dyDescent="0.25">
      <c r="A2542" s="5">
        <v>36897</v>
      </c>
      <c r="B2542" s="5" t="s">
        <v>2566</v>
      </c>
      <c r="C2542" s="5" t="s">
        <v>14</v>
      </c>
      <c r="D2542" s="8">
        <v>526.36</v>
      </c>
      <c r="E2542" s="5" t="e">
        <f t="shared" si="39"/>
        <v>#REF!</v>
      </c>
    </row>
    <row r="2543" spans="1:5" x14ac:dyDescent="0.25">
      <c r="A2543" s="5">
        <v>36884</v>
      </c>
      <c r="B2543" s="5" t="s">
        <v>2566</v>
      </c>
      <c r="C2543" s="5" t="s">
        <v>16</v>
      </c>
      <c r="D2543" s="8">
        <v>369.69</v>
      </c>
      <c r="E2543" s="5" t="e">
        <f t="shared" si="39"/>
        <v>#REF!</v>
      </c>
    </row>
    <row r="2544" spans="1:5" x14ac:dyDescent="0.25">
      <c r="A2544" s="5">
        <v>597</v>
      </c>
      <c r="B2544" s="5" t="s">
        <v>2567</v>
      </c>
      <c r="C2544" s="5" t="s">
        <v>16</v>
      </c>
      <c r="D2544" s="8">
        <v>388.78</v>
      </c>
      <c r="E2544" s="5" t="e">
        <f t="shared" si="39"/>
        <v>#REF!</v>
      </c>
    </row>
    <row r="2545" spans="1:5" x14ac:dyDescent="0.25">
      <c r="A2545" s="5">
        <v>34369</v>
      </c>
      <c r="B2545" s="5" t="s">
        <v>2568</v>
      </c>
      <c r="C2545" s="5" t="s">
        <v>14</v>
      </c>
      <c r="D2545" s="8">
        <v>623.63</v>
      </c>
      <c r="E2545" s="5" t="e">
        <f t="shared" si="39"/>
        <v>#REF!</v>
      </c>
    </row>
    <row r="2546" spans="1:5" x14ac:dyDescent="0.25">
      <c r="A2546" s="5">
        <v>34362</v>
      </c>
      <c r="B2546" s="5" t="s">
        <v>2569</v>
      </c>
      <c r="C2546" s="5" t="s">
        <v>14</v>
      </c>
      <c r="D2546" s="8">
        <v>432.72</v>
      </c>
      <c r="E2546" s="5" t="e">
        <f t="shared" si="39"/>
        <v>#REF!</v>
      </c>
    </row>
    <row r="2547" spans="1:5" x14ac:dyDescent="0.25">
      <c r="A2547" s="5">
        <v>34363</v>
      </c>
      <c r="B2547" s="5" t="s">
        <v>2570</v>
      </c>
      <c r="C2547" s="5" t="s">
        <v>14</v>
      </c>
      <c r="D2547" s="8">
        <v>489.09</v>
      </c>
      <c r="E2547" s="5" t="e">
        <f t="shared" si="39"/>
        <v>#REF!</v>
      </c>
    </row>
    <row r="2548" spans="1:5" x14ac:dyDescent="0.25">
      <c r="A2548" s="5">
        <v>34364</v>
      </c>
      <c r="B2548" s="5" t="s">
        <v>2571</v>
      </c>
      <c r="C2548" s="5" t="s">
        <v>14</v>
      </c>
      <c r="D2548" s="8">
        <v>610</v>
      </c>
      <c r="E2548" s="5" t="e">
        <f t="shared" si="39"/>
        <v>#REF!</v>
      </c>
    </row>
    <row r="2549" spans="1:5" x14ac:dyDescent="0.25">
      <c r="A2549" s="5">
        <v>34365</v>
      </c>
      <c r="B2549" s="5" t="s">
        <v>2572</v>
      </c>
      <c r="C2549" s="5" t="s">
        <v>14</v>
      </c>
      <c r="D2549" s="8">
        <v>687.27</v>
      </c>
      <c r="E2549" s="5" t="e">
        <f t="shared" si="39"/>
        <v>#REF!</v>
      </c>
    </row>
    <row r="2550" spans="1:5" x14ac:dyDescent="0.25">
      <c r="A2550" s="5">
        <v>40659</v>
      </c>
      <c r="B2550" s="5" t="s">
        <v>2573</v>
      </c>
      <c r="C2550" s="5" t="s">
        <v>16</v>
      </c>
      <c r="D2550" s="8">
        <v>476.92</v>
      </c>
      <c r="E2550" s="5" t="e">
        <f t="shared" si="39"/>
        <v>#REF!</v>
      </c>
    </row>
    <row r="2551" spans="1:5" x14ac:dyDescent="0.25">
      <c r="A2551" s="5">
        <v>40660</v>
      </c>
      <c r="B2551" s="5" t="s">
        <v>2574</v>
      </c>
      <c r="C2551" s="5" t="s">
        <v>16</v>
      </c>
      <c r="D2551" s="8">
        <v>604.42999999999995</v>
      </c>
      <c r="E2551" s="5" t="e">
        <f t="shared" si="39"/>
        <v>#REF!</v>
      </c>
    </row>
    <row r="2552" spans="1:5" x14ac:dyDescent="0.25">
      <c r="A2552" s="5">
        <v>40661</v>
      </c>
      <c r="B2552" s="5" t="s">
        <v>2575</v>
      </c>
      <c r="C2552" s="5" t="s">
        <v>16</v>
      </c>
      <c r="D2552" s="8">
        <v>371.62</v>
      </c>
      <c r="E2552" s="5" t="e">
        <f t="shared" si="39"/>
        <v>#REF!</v>
      </c>
    </row>
    <row r="2553" spans="1:5" x14ac:dyDescent="0.25">
      <c r="A2553" s="5">
        <v>3421</v>
      </c>
      <c r="B2553" s="5" t="s">
        <v>2576</v>
      </c>
      <c r="C2553" s="5" t="s">
        <v>16</v>
      </c>
      <c r="D2553" s="8">
        <v>374.46</v>
      </c>
      <c r="E2553" s="5" t="e">
        <f t="shared" si="39"/>
        <v>#REF!</v>
      </c>
    </row>
    <row r="2554" spans="1:5" x14ac:dyDescent="0.25">
      <c r="A2554" s="5">
        <v>599</v>
      </c>
      <c r="B2554" s="5" t="s">
        <v>2577</v>
      </c>
      <c r="C2554" s="5" t="s">
        <v>16</v>
      </c>
      <c r="D2554" s="8">
        <v>329.54</v>
      </c>
      <c r="E2554" s="5" t="e">
        <f t="shared" si="39"/>
        <v>#REF!</v>
      </c>
    </row>
    <row r="2555" spans="1:5" x14ac:dyDescent="0.25">
      <c r="A2555" s="5">
        <v>34380</v>
      </c>
      <c r="B2555" s="5" t="s">
        <v>2578</v>
      </c>
      <c r="C2555" s="5" t="s">
        <v>14</v>
      </c>
      <c r="D2555" s="8">
        <v>170.9</v>
      </c>
      <c r="E2555" s="5" t="e">
        <f t="shared" si="39"/>
        <v>#REF!</v>
      </c>
    </row>
    <row r="2556" spans="1:5" x14ac:dyDescent="0.25">
      <c r="A2556" s="5">
        <v>34381</v>
      </c>
      <c r="B2556" s="5" t="s">
        <v>2579</v>
      </c>
      <c r="C2556" s="5" t="s">
        <v>14</v>
      </c>
      <c r="D2556" s="8">
        <v>222.72</v>
      </c>
      <c r="E2556" s="5" t="e">
        <f t="shared" si="39"/>
        <v>#REF!</v>
      </c>
    </row>
    <row r="2557" spans="1:5" x14ac:dyDescent="0.25">
      <c r="A2557" s="5">
        <v>601</v>
      </c>
      <c r="B2557" s="5" t="s">
        <v>2579</v>
      </c>
      <c r="C2557" s="5" t="s">
        <v>16</v>
      </c>
      <c r="D2557" s="8">
        <v>444.55</v>
      </c>
      <c r="E2557" s="5" t="e">
        <f t="shared" si="39"/>
        <v>#REF!</v>
      </c>
    </row>
    <row r="2558" spans="1:5" x14ac:dyDescent="0.25">
      <c r="A2558" s="5">
        <v>3423</v>
      </c>
      <c r="B2558" s="5" t="s">
        <v>2580</v>
      </c>
      <c r="C2558" s="5" t="s">
        <v>16</v>
      </c>
      <c r="D2558" s="8">
        <v>528.09</v>
      </c>
      <c r="E2558" s="5" t="e">
        <f t="shared" si="39"/>
        <v>#REF!</v>
      </c>
    </row>
    <row r="2559" spans="1:5" x14ac:dyDescent="0.25">
      <c r="A2559" s="5">
        <v>34797</v>
      </c>
      <c r="B2559" s="5" t="s">
        <v>2581</v>
      </c>
      <c r="C2559" s="5" t="s">
        <v>14</v>
      </c>
      <c r="D2559" s="8">
        <v>354.17</v>
      </c>
      <c r="E2559" s="5" t="e">
        <f t="shared" si="39"/>
        <v>#REF!</v>
      </c>
    </row>
    <row r="2560" spans="1:5" x14ac:dyDescent="0.25">
      <c r="A2560" s="5">
        <v>25964</v>
      </c>
      <c r="B2560" s="5" t="s">
        <v>2582</v>
      </c>
      <c r="C2560" s="5" t="s">
        <v>29</v>
      </c>
      <c r="D2560" s="8">
        <v>13.39</v>
      </c>
      <c r="E2560" s="5" t="e">
        <f t="shared" si="39"/>
        <v>#REF!</v>
      </c>
    </row>
    <row r="2561" spans="1:5" x14ac:dyDescent="0.25">
      <c r="A2561" s="5">
        <v>41077</v>
      </c>
      <c r="B2561" s="5" t="s">
        <v>2583</v>
      </c>
      <c r="C2561" s="5" t="s">
        <v>232</v>
      </c>
      <c r="D2561" s="9">
        <v>2352.3200000000002</v>
      </c>
      <c r="E2561" s="5" t="e">
        <f t="shared" si="39"/>
        <v>#REF!</v>
      </c>
    </row>
    <row r="2562" spans="1:5" x14ac:dyDescent="0.25">
      <c r="A2562" s="5">
        <v>20159</v>
      </c>
      <c r="B2562" s="5" t="s">
        <v>2584</v>
      </c>
      <c r="C2562" s="5" t="s">
        <v>14</v>
      </c>
      <c r="D2562" s="8">
        <v>31.56</v>
      </c>
      <c r="E2562" s="5" t="e">
        <f t="shared" si="39"/>
        <v>#REF!</v>
      </c>
    </row>
    <row r="2563" spans="1:5" x14ac:dyDescent="0.25">
      <c r="A2563" s="5">
        <v>37963</v>
      </c>
      <c r="B2563" s="5" t="s">
        <v>2585</v>
      </c>
      <c r="C2563" s="5" t="s">
        <v>14</v>
      </c>
      <c r="D2563" s="8">
        <v>2.44</v>
      </c>
      <c r="E2563" s="5" t="e">
        <f t="shared" si="39"/>
        <v>#REF!</v>
      </c>
    </row>
    <row r="2564" spans="1:5" x14ac:dyDescent="0.25">
      <c r="A2564" s="5">
        <v>37964</v>
      </c>
      <c r="B2564" s="5" t="s">
        <v>2586</v>
      </c>
      <c r="C2564" s="5" t="s">
        <v>14</v>
      </c>
      <c r="D2564" s="8">
        <v>4.08</v>
      </c>
      <c r="E2564" s="5" t="e">
        <f t="shared" si="39"/>
        <v>#REF!</v>
      </c>
    </row>
    <row r="2565" spans="1:5" x14ac:dyDescent="0.25">
      <c r="A2565" s="5">
        <v>37965</v>
      </c>
      <c r="B2565" s="5" t="s">
        <v>2587</v>
      </c>
      <c r="C2565" s="5" t="s">
        <v>14</v>
      </c>
      <c r="D2565" s="8">
        <v>5.91</v>
      </c>
      <c r="E2565" s="5" t="e">
        <f t="shared" si="39"/>
        <v>#REF!</v>
      </c>
    </row>
    <row r="2566" spans="1:5" x14ac:dyDescent="0.25">
      <c r="A2566" s="5">
        <v>37966</v>
      </c>
      <c r="B2566" s="5" t="s">
        <v>2588</v>
      </c>
      <c r="C2566" s="5" t="s">
        <v>14</v>
      </c>
      <c r="D2566" s="8">
        <v>10.71</v>
      </c>
      <c r="E2566" s="5" t="e">
        <f t="shared" si="39"/>
        <v>#REF!</v>
      </c>
    </row>
    <row r="2567" spans="1:5" x14ac:dyDescent="0.25">
      <c r="A2567" s="5">
        <v>37967</v>
      </c>
      <c r="B2567" s="5" t="s">
        <v>2589</v>
      </c>
      <c r="C2567" s="5" t="s">
        <v>14</v>
      </c>
      <c r="D2567" s="8">
        <v>17.18</v>
      </c>
      <c r="E2567" s="5" t="e">
        <f t="shared" si="39"/>
        <v>#REF!</v>
      </c>
    </row>
    <row r="2568" spans="1:5" x14ac:dyDescent="0.25">
      <c r="A2568" s="5">
        <v>37968</v>
      </c>
      <c r="B2568" s="5" t="s">
        <v>2590</v>
      </c>
      <c r="C2568" s="5" t="s">
        <v>14</v>
      </c>
      <c r="D2568" s="8">
        <v>37.68</v>
      </c>
      <c r="E2568" s="5" t="e">
        <f t="shared" si="39"/>
        <v>#REF!</v>
      </c>
    </row>
    <row r="2569" spans="1:5" x14ac:dyDescent="0.25">
      <c r="A2569" s="5">
        <v>37969</v>
      </c>
      <c r="B2569" s="5" t="s">
        <v>2591</v>
      </c>
      <c r="C2569" s="5" t="s">
        <v>14</v>
      </c>
      <c r="D2569" s="8">
        <v>100.66</v>
      </c>
      <c r="E2569" s="5" t="e">
        <f t="shared" ref="E2569:E2632" si="40">TRUNC(D2569-(D2569*$F$5),2)</f>
        <v>#REF!</v>
      </c>
    </row>
    <row r="2570" spans="1:5" x14ac:dyDescent="0.25">
      <c r="A2570" s="5">
        <v>37970</v>
      </c>
      <c r="B2570" s="5" t="s">
        <v>2592</v>
      </c>
      <c r="C2570" s="5" t="s">
        <v>14</v>
      </c>
      <c r="D2570" s="8">
        <v>117.43</v>
      </c>
      <c r="E2570" s="5" t="e">
        <f t="shared" si="40"/>
        <v>#REF!</v>
      </c>
    </row>
    <row r="2571" spans="1:5" x14ac:dyDescent="0.25">
      <c r="A2571" s="5">
        <v>21118</v>
      </c>
      <c r="B2571" s="5" t="s">
        <v>2593</v>
      </c>
      <c r="C2571" s="5" t="s">
        <v>14</v>
      </c>
      <c r="D2571" s="8">
        <v>1.85</v>
      </c>
      <c r="E2571" s="5" t="e">
        <f t="shared" si="40"/>
        <v>#REF!</v>
      </c>
    </row>
    <row r="2572" spans="1:5" x14ac:dyDescent="0.25">
      <c r="A2572" s="5">
        <v>37956</v>
      </c>
      <c r="B2572" s="5" t="s">
        <v>2594</v>
      </c>
      <c r="C2572" s="5" t="s">
        <v>14</v>
      </c>
      <c r="D2572" s="8">
        <v>2.93</v>
      </c>
      <c r="E2572" s="5" t="e">
        <f t="shared" si="40"/>
        <v>#REF!</v>
      </c>
    </row>
    <row r="2573" spans="1:5" x14ac:dyDescent="0.25">
      <c r="A2573" s="5">
        <v>37957</v>
      </c>
      <c r="B2573" s="5" t="s">
        <v>2595</v>
      </c>
      <c r="C2573" s="5" t="s">
        <v>14</v>
      </c>
      <c r="D2573" s="8">
        <v>6.18</v>
      </c>
      <c r="E2573" s="5" t="e">
        <f t="shared" si="40"/>
        <v>#REF!</v>
      </c>
    </row>
    <row r="2574" spans="1:5" x14ac:dyDescent="0.25">
      <c r="A2574" s="5">
        <v>37958</v>
      </c>
      <c r="B2574" s="5" t="s">
        <v>2596</v>
      </c>
      <c r="C2574" s="5" t="s">
        <v>14</v>
      </c>
      <c r="D2574" s="8">
        <v>10.71</v>
      </c>
      <c r="E2574" s="5" t="e">
        <f t="shared" si="40"/>
        <v>#REF!</v>
      </c>
    </row>
    <row r="2575" spans="1:5" x14ac:dyDescent="0.25">
      <c r="A2575" s="5">
        <v>37959</v>
      </c>
      <c r="B2575" s="5" t="s">
        <v>2597</v>
      </c>
      <c r="C2575" s="5" t="s">
        <v>14</v>
      </c>
      <c r="D2575" s="8">
        <v>17.18</v>
      </c>
      <c r="E2575" s="5" t="e">
        <f t="shared" si="40"/>
        <v>#REF!</v>
      </c>
    </row>
    <row r="2576" spans="1:5" x14ac:dyDescent="0.25">
      <c r="A2576" s="5">
        <v>37960</v>
      </c>
      <c r="B2576" s="5" t="s">
        <v>2598</v>
      </c>
      <c r="C2576" s="5" t="s">
        <v>14</v>
      </c>
      <c r="D2576" s="8">
        <v>37</v>
      </c>
      <c r="E2576" s="5" t="e">
        <f t="shared" si="40"/>
        <v>#REF!</v>
      </c>
    </row>
    <row r="2577" spans="1:5" x14ac:dyDescent="0.25">
      <c r="A2577" s="5">
        <v>37961</v>
      </c>
      <c r="B2577" s="5" t="s">
        <v>2599</v>
      </c>
      <c r="C2577" s="5" t="s">
        <v>14</v>
      </c>
      <c r="D2577" s="8">
        <v>98.16</v>
      </c>
      <c r="E2577" s="5" t="e">
        <f t="shared" si="40"/>
        <v>#REF!</v>
      </c>
    </row>
    <row r="2578" spans="1:5" x14ac:dyDescent="0.25">
      <c r="A2578" s="5">
        <v>37962</v>
      </c>
      <c r="B2578" s="5" t="s">
        <v>2600</v>
      </c>
      <c r="C2578" s="5" t="s">
        <v>14</v>
      </c>
      <c r="D2578" s="8">
        <v>114.06</v>
      </c>
      <c r="E2578" s="5" t="e">
        <f t="shared" si="40"/>
        <v>#REF!</v>
      </c>
    </row>
    <row r="2579" spans="1:5" x14ac:dyDescent="0.25">
      <c r="A2579" s="5">
        <v>3533</v>
      </c>
      <c r="B2579" s="5" t="s">
        <v>2601</v>
      </c>
      <c r="C2579" s="5" t="s">
        <v>14</v>
      </c>
      <c r="D2579" s="8">
        <v>1.61</v>
      </c>
      <c r="E2579" s="5" t="e">
        <f t="shared" si="40"/>
        <v>#REF!</v>
      </c>
    </row>
    <row r="2580" spans="1:5" x14ac:dyDescent="0.25">
      <c r="A2580" s="5">
        <v>3538</v>
      </c>
      <c r="B2580" s="5" t="s">
        <v>2602</v>
      </c>
      <c r="C2580" s="5" t="s">
        <v>14</v>
      </c>
      <c r="D2580" s="8">
        <v>2.78</v>
      </c>
      <c r="E2580" s="5" t="e">
        <f t="shared" si="40"/>
        <v>#REF!</v>
      </c>
    </row>
    <row r="2581" spans="1:5" x14ac:dyDescent="0.25">
      <c r="A2581" s="5">
        <v>3497</v>
      </c>
      <c r="B2581" s="5" t="s">
        <v>2603</v>
      </c>
      <c r="C2581" s="5" t="s">
        <v>14</v>
      </c>
      <c r="D2581" s="8">
        <v>10.4</v>
      </c>
      <c r="E2581" s="5" t="e">
        <f t="shared" si="40"/>
        <v>#REF!</v>
      </c>
    </row>
    <row r="2582" spans="1:5" x14ac:dyDescent="0.25">
      <c r="A2582" s="5">
        <v>3498</v>
      </c>
      <c r="B2582" s="5" t="s">
        <v>2604</v>
      </c>
      <c r="C2582" s="5" t="s">
        <v>14</v>
      </c>
      <c r="D2582" s="8">
        <v>3.3</v>
      </c>
      <c r="E2582" s="5" t="e">
        <f t="shared" si="40"/>
        <v>#REF!</v>
      </c>
    </row>
    <row r="2583" spans="1:5" x14ac:dyDescent="0.25">
      <c r="A2583" s="5">
        <v>3496</v>
      </c>
      <c r="B2583" s="5" t="s">
        <v>2605</v>
      </c>
      <c r="C2583" s="5" t="s">
        <v>14</v>
      </c>
      <c r="D2583" s="8">
        <v>2.66</v>
      </c>
      <c r="E2583" s="5" t="e">
        <f t="shared" si="40"/>
        <v>#REF!</v>
      </c>
    </row>
    <row r="2584" spans="1:5" x14ac:dyDescent="0.25">
      <c r="A2584" s="5">
        <v>38429</v>
      </c>
      <c r="B2584" s="5" t="s">
        <v>2606</v>
      </c>
      <c r="C2584" s="5" t="s">
        <v>14</v>
      </c>
      <c r="D2584" s="8">
        <v>6.25</v>
      </c>
      <c r="E2584" s="5" t="e">
        <f t="shared" si="40"/>
        <v>#REF!</v>
      </c>
    </row>
    <row r="2585" spans="1:5" x14ac:dyDescent="0.25">
      <c r="A2585" s="5">
        <v>38431</v>
      </c>
      <c r="B2585" s="5" t="s">
        <v>2607</v>
      </c>
      <c r="C2585" s="5" t="s">
        <v>14</v>
      </c>
      <c r="D2585" s="8">
        <v>9.9</v>
      </c>
      <c r="E2585" s="5" t="e">
        <f t="shared" si="40"/>
        <v>#REF!</v>
      </c>
    </row>
    <row r="2586" spans="1:5" x14ac:dyDescent="0.25">
      <c r="A2586" s="5">
        <v>38430</v>
      </c>
      <c r="B2586" s="5" t="s">
        <v>2608</v>
      </c>
      <c r="C2586" s="5" t="s">
        <v>14</v>
      </c>
      <c r="D2586" s="8">
        <v>12.64</v>
      </c>
      <c r="E2586" s="5" t="e">
        <f t="shared" si="40"/>
        <v>#REF!</v>
      </c>
    </row>
    <row r="2587" spans="1:5" x14ac:dyDescent="0.25">
      <c r="A2587" s="5">
        <v>36348</v>
      </c>
      <c r="B2587" s="5" t="s">
        <v>2609</v>
      </c>
      <c r="C2587" s="5" t="s">
        <v>14</v>
      </c>
      <c r="D2587" s="8">
        <v>1.1200000000000001</v>
      </c>
      <c r="E2587" s="5" t="e">
        <f t="shared" si="40"/>
        <v>#REF!</v>
      </c>
    </row>
    <row r="2588" spans="1:5" x14ac:dyDescent="0.25">
      <c r="A2588" s="5">
        <v>36349</v>
      </c>
      <c r="B2588" s="5" t="s">
        <v>2610</v>
      </c>
      <c r="C2588" s="5" t="s">
        <v>14</v>
      </c>
      <c r="D2588" s="8">
        <v>1.68</v>
      </c>
      <c r="E2588" s="5" t="e">
        <f t="shared" si="40"/>
        <v>#REF!</v>
      </c>
    </row>
    <row r="2589" spans="1:5" x14ac:dyDescent="0.25">
      <c r="A2589" s="5">
        <v>38433</v>
      </c>
      <c r="B2589" s="5" t="s">
        <v>2611</v>
      </c>
      <c r="C2589" s="5" t="s">
        <v>14</v>
      </c>
      <c r="D2589" s="8">
        <v>3.11</v>
      </c>
      <c r="E2589" s="5" t="e">
        <f t="shared" si="40"/>
        <v>#REF!</v>
      </c>
    </row>
    <row r="2590" spans="1:5" x14ac:dyDescent="0.25">
      <c r="A2590" s="5">
        <v>38440</v>
      </c>
      <c r="B2590" s="5" t="s">
        <v>2612</v>
      </c>
      <c r="C2590" s="5" t="s">
        <v>14</v>
      </c>
      <c r="D2590" s="8">
        <v>107.42</v>
      </c>
      <c r="E2590" s="5" t="e">
        <f t="shared" si="40"/>
        <v>#REF!</v>
      </c>
    </row>
    <row r="2591" spans="1:5" x14ac:dyDescent="0.25">
      <c r="A2591" s="5">
        <v>36359</v>
      </c>
      <c r="B2591" s="5" t="s">
        <v>2613</v>
      </c>
      <c r="C2591" s="5" t="s">
        <v>14</v>
      </c>
      <c r="D2591" s="8">
        <v>1.33</v>
      </c>
      <c r="E2591" s="5" t="e">
        <f t="shared" si="40"/>
        <v>#REF!</v>
      </c>
    </row>
    <row r="2592" spans="1:5" x14ac:dyDescent="0.25">
      <c r="A2592" s="5">
        <v>36360</v>
      </c>
      <c r="B2592" s="5" t="s">
        <v>2614</v>
      </c>
      <c r="C2592" s="5" t="s">
        <v>14</v>
      </c>
      <c r="D2592" s="8">
        <v>2.06</v>
      </c>
      <c r="E2592" s="5" t="e">
        <f t="shared" si="40"/>
        <v>#REF!</v>
      </c>
    </row>
    <row r="2593" spans="1:5" x14ac:dyDescent="0.25">
      <c r="A2593" s="5">
        <v>38434</v>
      </c>
      <c r="B2593" s="5" t="s">
        <v>2615</v>
      </c>
      <c r="C2593" s="5" t="s">
        <v>14</v>
      </c>
      <c r="D2593" s="8">
        <v>3.15</v>
      </c>
      <c r="E2593" s="5" t="e">
        <f t="shared" si="40"/>
        <v>#REF!</v>
      </c>
    </row>
    <row r="2594" spans="1:5" x14ac:dyDescent="0.25">
      <c r="A2594" s="5">
        <v>38435</v>
      </c>
      <c r="B2594" s="5" t="s">
        <v>2616</v>
      </c>
      <c r="C2594" s="5" t="s">
        <v>14</v>
      </c>
      <c r="D2594" s="8">
        <v>5.99</v>
      </c>
      <c r="E2594" s="5" t="e">
        <f t="shared" si="40"/>
        <v>#REF!</v>
      </c>
    </row>
    <row r="2595" spans="1:5" x14ac:dyDescent="0.25">
      <c r="A2595" s="5">
        <v>38436</v>
      </c>
      <c r="B2595" s="5" t="s">
        <v>2617</v>
      </c>
      <c r="C2595" s="5" t="s">
        <v>14</v>
      </c>
      <c r="D2595" s="8">
        <v>12.38</v>
      </c>
      <c r="E2595" s="5" t="e">
        <f t="shared" si="40"/>
        <v>#REF!</v>
      </c>
    </row>
    <row r="2596" spans="1:5" x14ac:dyDescent="0.25">
      <c r="A2596" s="5">
        <v>38437</v>
      </c>
      <c r="B2596" s="5" t="s">
        <v>2618</v>
      </c>
      <c r="C2596" s="5" t="s">
        <v>14</v>
      </c>
      <c r="D2596" s="8">
        <v>18.600000000000001</v>
      </c>
      <c r="E2596" s="5" t="e">
        <f t="shared" si="40"/>
        <v>#REF!</v>
      </c>
    </row>
    <row r="2597" spans="1:5" x14ac:dyDescent="0.25">
      <c r="A2597" s="5">
        <v>38438</v>
      </c>
      <c r="B2597" s="5" t="s">
        <v>2619</v>
      </c>
      <c r="C2597" s="5" t="s">
        <v>14</v>
      </c>
      <c r="D2597" s="8">
        <v>46.99</v>
      </c>
      <c r="E2597" s="5" t="e">
        <f t="shared" si="40"/>
        <v>#REF!</v>
      </c>
    </row>
    <row r="2598" spans="1:5" x14ac:dyDescent="0.25">
      <c r="A2598" s="5">
        <v>38439</v>
      </c>
      <c r="B2598" s="5" t="s">
        <v>2620</v>
      </c>
      <c r="C2598" s="5" t="s">
        <v>14</v>
      </c>
      <c r="D2598" s="8">
        <v>71.62</v>
      </c>
      <c r="E2598" s="5" t="e">
        <f t="shared" si="40"/>
        <v>#REF!</v>
      </c>
    </row>
    <row r="2599" spans="1:5" x14ac:dyDescent="0.25">
      <c r="A2599" s="5">
        <v>10836</v>
      </c>
      <c r="B2599" s="5" t="s">
        <v>2621</v>
      </c>
      <c r="C2599" s="5" t="s">
        <v>14</v>
      </c>
      <c r="D2599" s="8">
        <v>11.06</v>
      </c>
      <c r="E2599" s="5" t="e">
        <f t="shared" si="40"/>
        <v>#REF!</v>
      </c>
    </row>
    <row r="2600" spans="1:5" x14ac:dyDescent="0.25">
      <c r="A2600" s="5">
        <v>20128</v>
      </c>
      <c r="B2600" s="5" t="s">
        <v>2622</v>
      </c>
      <c r="C2600" s="5" t="s">
        <v>14</v>
      </c>
      <c r="D2600" s="8">
        <v>32.42</v>
      </c>
      <c r="E2600" s="5" t="e">
        <f t="shared" si="40"/>
        <v>#REF!</v>
      </c>
    </row>
    <row r="2601" spans="1:5" x14ac:dyDescent="0.25">
      <c r="A2601" s="5">
        <v>20131</v>
      </c>
      <c r="B2601" s="5" t="s">
        <v>2623</v>
      </c>
      <c r="C2601" s="5" t="s">
        <v>14</v>
      </c>
      <c r="D2601" s="8">
        <v>29.6</v>
      </c>
      <c r="E2601" s="5" t="e">
        <f t="shared" si="40"/>
        <v>#REF!</v>
      </c>
    </row>
    <row r="2602" spans="1:5" x14ac:dyDescent="0.25">
      <c r="A2602" s="5">
        <v>3521</v>
      </c>
      <c r="B2602" s="5" t="s">
        <v>2624</v>
      </c>
      <c r="C2602" s="5" t="s">
        <v>14</v>
      </c>
      <c r="D2602" s="8">
        <v>1.4</v>
      </c>
      <c r="E2602" s="5" t="e">
        <f t="shared" si="40"/>
        <v>#REF!</v>
      </c>
    </row>
    <row r="2603" spans="1:5" x14ac:dyDescent="0.25">
      <c r="A2603" s="5">
        <v>3531</v>
      </c>
      <c r="B2603" s="5" t="s">
        <v>2625</v>
      </c>
      <c r="C2603" s="5" t="s">
        <v>14</v>
      </c>
      <c r="D2603" s="8">
        <v>1.59</v>
      </c>
      <c r="E2603" s="5" t="e">
        <f t="shared" si="40"/>
        <v>#REF!</v>
      </c>
    </row>
    <row r="2604" spans="1:5" x14ac:dyDescent="0.25">
      <c r="A2604" s="5">
        <v>3522</v>
      </c>
      <c r="B2604" s="5" t="s">
        <v>2626</v>
      </c>
      <c r="C2604" s="5" t="s">
        <v>14</v>
      </c>
      <c r="D2604" s="8">
        <v>2.36</v>
      </c>
      <c r="E2604" s="5" t="e">
        <f t="shared" si="40"/>
        <v>#REF!</v>
      </c>
    </row>
    <row r="2605" spans="1:5" x14ac:dyDescent="0.25">
      <c r="A2605" s="5">
        <v>3527</v>
      </c>
      <c r="B2605" s="5" t="s">
        <v>2627</v>
      </c>
      <c r="C2605" s="5" t="s">
        <v>14</v>
      </c>
      <c r="D2605" s="8">
        <v>8.11</v>
      </c>
      <c r="E2605" s="5" t="e">
        <f t="shared" si="40"/>
        <v>#REF!</v>
      </c>
    </row>
    <row r="2606" spans="1:5" x14ac:dyDescent="0.25">
      <c r="A2606" s="5">
        <v>10835</v>
      </c>
      <c r="B2606" s="5" t="s">
        <v>2628</v>
      </c>
      <c r="C2606" s="5" t="s">
        <v>14</v>
      </c>
      <c r="D2606" s="8">
        <v>2.31</v>
      </c>
      <c r="E2606" s="5" t="e">
        <f t="shared" si="40"/>
        <v>#REF!</v>
      </c>
    </row>
    <row r="2607" spans="1:5" x14ac:dyDescent="0.25">
      <c r="A2607" s="5">
        <v>3475</v>
      </c>
      <c r="B2607" s="5" t="s">
        <v>2629</v>
      </c>
      <c r="C2607" s="5" t="s">
        <v>14</v>
      </c>
      <c r="D2607" s="8">
        <v>2.72</v>
      </c>
      <c r="E2607" s="5" t="e">
        <f t="shared" si="40"/>
        <v>#REF!</v>
      </c>
    </row>
    <row r="2608" spans="1:5" x14ac:dyDescent="0.25">
      <c r="A2608" s="5">
        <v>3485</v>
      </c>
      <c r="B2608" s="5" t="s">
        <v>2630</v>
      </c>
      <c r="C2608" s="5" t="s">
        <v>14</v>
      </c>
      <c r="D2608" s="8">
        <v>8.7100000000000009</v>
      </c>
      <c r="E2608" s="5" t="e">
        <f t="shared" si="40"/>
        <v>#REF!</v>
      </c>
    </row>
    <row r="2609" spans="1:5" x14ac:dyDescent="0.25">
      <c r="A2609" s="5">
        <v>3534</v>
      </c>
      <c r="B2609" s="5" t="s">
        <v>2631</v>
      </c>
      <c r="C2609" s="5" t="s">
        <v>14</v>
      </c>
      <c r="D2609" s="8">
        <v>3.44</v>
      </c>
      <c r="E2609" s="5" t="e">
        <f t="shared" si="40"/>
        <v>#REF!</v>
      </c>
    </row>
    <row r="2610" spans="1:5" x14ac:dyDescent="0.25">
      <c r="A2610" s="5">
        <v>3543</v>
      </c>
      <c r="B2610" s="5" t="s">
        <v>2632</v>
      </c>
      <c r="C2610" s="5" t="s">
        <v>14</v>
      </c>
      <c r="D2610" s="8">
        <v>1.73</v>
      </c>
      <c r="E2610" s="5" t="e">
        <f t="shared" si="40"/>
        <v>#REF!</v>
      </c>
    </row>
    <row r="2611" spans="1:5" x14ac:dyDescent="0.25">
      <c r="A2611" s="5">
        <v>3482</v>
      </c>
      <c r="B2611" s="5" t="s">
        <v>2633</v>
      </c>
      <c r="C2611" s="5" t="s">
        <v>14</v>
      </c>
      <c r="D2611" s="8">
        <v>4.38</v>
      </c>
      <c r="E2611" s="5" t="e">
        <f t="shared" si="40"/>
        <v>#REF!</v>
      </c>
    </row>
    <row r="2612" spans="1:5" x14ac:dyDescent="0.25">
      <c r="A2612" s="5">
        <v>3505</v>
      </c>
      <c r="B2612" s="5" t="s">
        <v>2634</v>
      </c>
      <c r="C2612" s="5" t="s">
        <v>14</v>
      </c>
      <c r="D2612" s="8">
        <v>2.48</v>
      </c>
      <c r="E2612" s="5" t="e">
        <f t="shared" si="40"/>
        <v>#REF!</v>
      </c>
    </row>
    <row r="2613" spans="1:5" x14ac:dyDescent="0.25">
      <c r="A2613" s="5">
        <v>3516</v>
      </c>
      <c r="B2613" s="5" t="s">
        <v>2635</v>
      </c>
      <c r="C2613" s="5" t="s">
        <v>14</v>
      </c>
      <c r="D2613" s="8">
        <v>0.6</v>
      </c>
      <c r="E2613" s="5" t="e">
        <f t="shared" si="40"/>
        <v>#REF!</v>
      </c>
    </row>
    <row r="2614" spans="1:5" x14ac:dyDescent="0.25">
      <c r="A2614" s="5">
        <v>3517</v>
      </c>
      <c r="B2614" s="5" t="s">
        <v>2636</v>
      </c>
      <c r="C2614" s="5" t="s">
        <v>14</v>
      </c>
      <c r="D2614" s="8">
        <v>2.11</v>
      </c>
      <c r="E2614" s="5" t="e">
        <f t="shared" si="40"/>
        <v>#REF!</v>
      </c>
    </row>
    <row r="2615" spans="1:5" x14ac:dyDescent="0.25">
      <c r="A2615" s="5">
        <v>3515</v>
      </c>
      <c r="B2615" s="5" t="s">
        <v>2637</v>
      </c>
      <c r="C2615" s="5" t="s">
        <v>14</v>
      </c>
      <c r="D2615" s="8">
        <v>4.0199999999999996</v>
      </c>
      <c r="E2615" s="5" t="e">
        <f t="shared" si="40"/>
        <v>#REF!</v>
      </c>
    </row>
    <row r="2616" spans="1:5" x14ac:dyDescent="0.25">
      <c r="A2616" s="5">
        <v>20147</v>
      </c>
      <c r="B2616" s="5" t="s">
        <v>2638</v>
      </c>
      <c r="C2616" s="5" t="s">
        <v>14</v>
      </c>
      <c r="D2616" s="8">
        <v>4.33</v>
      </c>
      <c r="E2616" s="5" t="e">
        <f t="shared" si="40"/>
        <v>#REF!</v>
      </c>
    </row>
    <row r="2617" spans="1:5" x14ac:dyDescent="0.25">
      <c r="A2617" s="5">
        <v>3524</v>
      </c>
      <c r="B2617" s="5" t="s">
        <v>2639</v>
      </c>
      <c r="C2617" s="5" t="s">
        <v>14</v>
      </c>
      <c r="D2617" s="8">
        <v>5.13</v>
      </c>
      <c r="E2617" s="5" t="e">
        <f t="shared" si="40"/>
        <v>#REF!</v>
      </c>
    </row>
    <row r="2618" spans="1:5" x14ac:dyDescent="0.25">
      <c r="A2618" s="5">
        <v>3532</v>
      </c>
      <c r="B2618" s="5" t="s">
        <v>2640</v>
      </c>
      <c r="C2618" s="5" t="s">
        <v>14</v>
      </c>
      <c r="D2618" s="8">
        <v>9.39</v>
      </c>
      <c r="E2618" s="5" t="e">
        <f t="shared" si="40"/>
        <v>#REF!</v>
      </c>
    </row>
    <row r="2619" spans="1:5" x14ac:dyDescent="0.25">
      <c r="A2619" s="5">
        <v>3528</v>
      </c>
      <c r="B2619" s="5" t="s">
        <v>2641</v>
      </c>
      <c r="C2619" s="5" t="s">
        <v>14</v>
      </c>
      <c r="D2619" s="8">
        <v>4.7699999999999996</v>
      </c>
      <c r="E2619" s="5" t="e">
        <f t="shared" si="40"/>
        <v>#REF!</v>
      </c>
    </row>
    <row r="2620" spans="1:5" x14ac:dyDescent="0.25">
      <c r="A2620" s="5">
        <v>37952</v>
      </c>
      <c r="B2620" s="5" t="s">
        <v>2642</v>
      </c>
      <c r="C2620" s="5" t="s">
        <v>14</v>
      </c>
      <c r="D2620" s="8">
        <v>33.99</v>
      </c>
      <c r="E2620" s="5" t="e">
        <f t="shared" si="40"/>
        <v>#REF!</v>
      </c>
    </row>
    <row r="2621" spans="1:5" x14ac:dyDescent="0.25">
      <c r="A2621" s="5">
        <v>37951</v>
      </c>
      <c r="B2621" s="5" t="s">
        <v>2643</v>
      </c>
      <c r="C2621" s="5" t="s">
        <v>14</v>
      </c>
      <c r="D2621" s="8">
        <v>1.23</v>
      </c>
      <c r="E2621" s="5" t="e">
        <f t="shared" si="40"/>
        <v>#REF!</v>
      </c>
    </row>
    <row r="2622" spans="1:5" x14ac:dyDescent="0.25">
      <c r="A2622" s="5">
        <v>3518</v>
      </c>
      <c r="B2622" s="5" t="s">
        <v>2644</v>
      </c>
      <c r="C2622" s="5" t="s">
        <v>14</v>
      </c>
      <c r="D2622" s="8">
        <v>1.81</v>
      </c>
      <c r="E2622" s="5" t="e">
        <f t="shared" si="40"/>
        <v>#REF!</v>
      </c>
    </row>
    <row r="2623" spans="1:5" x14ac:dyDescent="0.25">
      <c r="A2623" s="5">
        <v>3519</v>
      </c>
      <c r="B2623" s="5" t="s">
        <v>2645</v>
      </c>
      <c r="C2623" s="5" t="s">
        <v>14</v>
      </c>
      <c r="D2623" s="8">
        <v>4.28</v>
      </c>
      <c r="E2623" s="5" t="e">
        <f t="shared" si="40"/>
        <v>#REF!</v>
      </c>
    </row>
    <row r="2624" spans="1:5" x14ac:dyDescent="0.25">
      <c r="A2624" s="5">
        <v>3520</v>
      </c>
      <c r="B2624" s="5" t="s">
        <v>2646</v>
      </c>
      <c r="C2624" s="5" t="s">
        <v>14</v>
      </c>
      <c r="D2624" s="8">
        <v>4.8</v>
      </c>
      <c r="E2624" s="5" t="e">
        <f t="shared" si="40"/>
        <v>#REF!</v>
      </c>
    </row>
    <row r="2625" spans="1:5" x14ac:dyDescent="0.25">
      <c r="A2625" s="5">
        <v>37950</v>
      </c>
      <c r="B2625" s="5" t="s">
        <v>2647</v>
      </c>
      <c r="C2625" s="5" t="s">
        <v>14</v>
      </c>
      <c r="D2625" s="8">
        <v>29.6</v>
      </c>
      <c r="E2625" s="5" t="e">
        <f t="shared" si="40"/>
        <v>#REF!</v>
      </c>
    </row>
    <row r="2626" spans="1:5" x14ac:dyDescent="0.25">
      <c r="A2626" s="5">
        <v>37949</v>
      </c>
      <c r="B2626" s="5" t="s">
        <v>2648</v>
      </c>
      <c r="C2626" s="5" t="s">
        <v>14</v>
      </c>
      <c r="D2626" s="8">
        <v>1.08</v>
      </c>
      <c r="E2626" s="5" t="e">
        <f t="shared" si="40"/>
        <v>#REF!</v>
      </c>
    </row>
    <row r="2627" spans="1:5" x14ac:dyDescent="0.25">
      <c r="A2627" s="5">
        <v>3526</v>
      </c>
      <c r="B2627" s="5" t="s">
        <v>2649</v>
      </c>
      <c r="C2627" s="5" t="s">
        <v>14</v>
      </c>
      <c r="D2627" s="8">
        <v>1.45</v>
      </c>
      <c r="E2627" s="5" t="e">
        <f t="shared" si="40"/>
        <v>#REF!</v>
      </c>
    </row>
    <row r="2628" spans="1:5" x14ac:dyDescent="0.25">
      <c r="A2628" s="5">
        <v>3509</v>
      </c>
      <c r="B2628" s="5" t="s">
        <v>2650</v>
      </c>
      <c r="C2628" s="5" t="s">
        <v>14</v>
      </c>
      <c r="D2628" s="8">
        <v>3.78</v>
      </c>
      <c r="E2628" s="5" t="e">
        <f t="shared" si="40"/>
        <v>#REF!</v>
      </c>
    </row>
    <row r="2629" spans="1:5" x14ac:dyDescent="0.25">
      <c r="A2629" s="5">
        <v>3530</v>
      </c>
      <c r="B2629" s="5" t="s">
        <v>2651</v>
      </c>
      <c r="C2629" s="5" t="s">
        <v>14</v>
      </c>
      <c r="D2629" s="8">
        <v>161.71</v>
      </c>
      <c r="E2629" s="5" t="e">
        <f t="shared" si="40"/>
        <v>#REF!</v>
      </c>
    </row>
    <row r="2630" spans="1:5" x14ac:dyDescent="0.25">
      <c r="A2630" s="5">
        <v>3542</v>
      </c>
      <c r="B2630" s="5" t="s">
        <v>2652</v>
      </c>
      <c r="C2630" s="5" t="s">
        <v>14</v>
      </c>
      <c r="D2630" s="8">
        <v>0.37</v>
      </c>
      <c r="E2630" s="5" t="e">
        <f t="shared" si="40"/>
        <v>#REF!</v>
      </c>
    </row>
    <row r="2631" spans="1:5" x14ac:dyDescent="0.25">
      <c r="A2631" s="5">
        <v>3529</v>
      </c>
      <c r="B2631" s="5" t="s">
        <v>2653</v>
      </c>
      <c r="C2631" s="5" t="s">
        <v>14</v>
      </c>
      <c r="D2631" s="8">
        <v>0.52</v>
      </c>
      <c r="E2631" s="5" t="e">
        <f t="shared" si="40"/>
        <v>#REF!</v>
      </c>
    </row>
    <row r="2632" spans="1:5" x14ac:dyDescent="0.25">
      <c r="A2632" s="5">
        <v>3536</v>
      </c>
      <c r="B2632" s="5" t="s">
        <v>2654</v>
      </c>
      <c r="C2632" s="5" t="s">
        <v>14</v>
      </c>
      <c r="D2632" s="8">
        <v>1.55</v>
      </c>
      <c r="E2632" s="5" t="e">
        <f t="shared" si="40"/>
        <v>#REF!</v>
      </c>
    </row>
    <row r="2633" spans="1:5" x14ac:dyDescent="0.25">
      <c r="A2633" s="5">
        <v>3535</v>
      </c>
      <c r="B2633" s="5" t="s">
        <v>2655</v>
      </c>
      <c r="C2633" s="5" t="s">
        <v>14</v>
      </c>
      <c r="D2633" s="8">
        <v>3.67</v>
      </c>
      <c r="E2633" s="5" t="e">
        <f t="shared" ref="E2633:E2696" si="41">TRUNC(D2633-(D2633*$F$5),2)</f>
        <v>#REF!</v>
      </c>
    </row>
    <row r="2634" spans="1:5" x14ac:dyDescent="0.25">
      <c r="A2634" s="5">
        <v>3540</v>
      </c>
      <c r="B2634" s="5" t="s">
        <v>2656</v>
      </c>
      <c r="C2634" s="5" t="s">
        <v>14</v>
      </c>
      <c r="D2634" s="8">
        <v>3.97</v>
      </c>
      <c r="E2634" s="5" t="e">
        <f t="shared" si="41"/>
        <v>#REF!</v>
      </c>
    </row>
    <row r="2635" spans="1:5" x14ac:dyDescent="0.25">
      <c r="A2635" s="5">
        <v>3539</v>
      </c>
      <c r="B2635" s="5" t="s">
        <v>2657</v>
      </c>
      <c r="C2635" s="5" t="s">
        <v>14</v>
      </c>
      <c r="D2635" s="8">
        <v>17.25</v>
      </c>
      <c r="E2635" s="5" t="e">
        <f t="shared" si="41"/>
        <v>#REF!</v>
      </c>
    </row>
    <row r="2636" spans="1:5" x14ac:dyDescent="0.25">
      <c r="A2636" s="5">
        <v>3513</v>
      </c>
      <c r="B2636" s="5" t="s">
        <v>2658</v>
      </c>
      <c r="C2636" s="5" t="s">
        <v>14</v>
      </c>
      <c r="D2636" s="8">
        <v>76.66</v>
      </c>
      <c r="E2636" s="5" t="e">
        <f t="shared" si="41"/>
        <v>#REF!</v>
      </c>
    </row>
    <row r="2637" spans="1:5" x14ac:dyDescent="0.25">
      <c r="A2637" s="5">
        <v>3492</v>
      </c>
      <c r="B2637" s="5" t="s">
        <v>2659</v>
      </c>
      <c r="C2637" s="5" t="s">
        <v>14</v>
      </c>
      <c r="D2637" s="8">
        <v>14.75</v>
      </c>
      <c r="E2637" s="5" t="e">
        <f t="shared" si="41"/>
        <v>#REF!</v>
      </c>
    </row>
    <row r="2638" spans="1:5" x14ac:dyDescent="0.25">
      <c r="A2638" s="5">
        <v>3491</v>
      </c>
      <c r="B2638" s="5" t="s">
        <v>2660</v>
      </c>
      <c r="C2638" s="5" t="s">
        <v>14</v>
      </c>
      <c r="D2638" s="8">
        <v>8.41</v>
      </c>
      <c r="E2638" s="5" t="e">
        <f t="shared" si="41"/>
        <v>#REF!</v>
      </c>
    </row>
    <row r="2639" spans="1:5" x14ac:dyDescent="0.25">
      <c r="A2639" s="5">
        <v>3493</v>
      </c>
      <c r="B2639" s="5" t="s">
        <v>2661</v>
      </c>
      <c r="C2639" s="5" t="s">
        <v>14</v>
      </c>
      <c r="D2639" s="8">
        <v>20.170000000000002</v>
      </c>
      <c r="E2639" s="5" t="e">
        <f t="shared" si="41"/>
        <v>#REF!</v>
      </c>
    </row>
    <row r="2640" spans="1:5" x14ac:dyDescent="0.25">
      <c r="A2640" s="5">
        <v>12628</v>
      </c>
      <c r="B2640" s="5" t="s">
        <v>2662</v>
      </c>
      <c r="C2640" s="5" t="s">
        <v>14</v>
      </c>
      <c r="D2640" s="8">
        <v>5.79</v>
      </c>
      <c r="E2640" s="5" t="e">
        <f t="shared" si="41"/>
        <v>#REF!</v>
      </c>
    </row>
    <row r="2641" spans="1:5" x14ac:dyDescent="0.25">
      <c r="A2641" s="5">
        <v>12629</v>
      </c>
      <c r="B2641" s="5" t="s">
        <v>2663</v>
      </c>
      <c r="C2641" s="5" t="s">
        <v>14</v>
      </c>
      <c r="D2641" s="8">
        <v>6.28</v>
      </c>
      <c r="E2641" s="5" t="e">
        <f t="shared" si="41"/>
        <v>#REF!</v>
      </c>
    </row>
    <row r="2642" spans="1:5" x14ac:dyDescent="0.25">
      <c r="A2642" s="5">
        <v>3481</v>
      </c>
      <c r="B2642" s="5" t="s">
        <v>2664</v>
      </c>
      <c r="C2642" s="5" t="s">
        <v>14</v>
      </c>
      <c r="D2642" s="8">
        <v>10.220000000000001</v>
      </c>
      <c r="E2642" s="5" t="e">
        <f t="shared" si="41"/>
        <v>#REF!</v>
      </c>
    </row>
    <row r="2643" spans="1:5" x14ac:dyDescent="0.25">
      <c r="A2643" s="5">
        <v>3510</v>
      </c>
      <c r="B2643" s="5" t="s">
        <v>2665</v>
      </c>
      <c r="C2643" s="5" t="s">
        <v>14</v>
      </c>
      <c r="D2643" s="8">
        <v>9.5500000000000007</v>
      </c>
      <c r="E2643" s="5" t="e">
        <f t="shared" si="41"/>
        <v>#REF!</v>
      </c>
    </row>
    <row r="2644" spans="1:5" x14ac:dyDescent="0.25">
      <c r="A2644" s="5">
        <v>3508</v>
      </c>
      <c r="B2644" s="5" t="s">
        <v>2666</v>
      </c>
      <c r="C2644" s="5" t="s">
        <v>14</v>
      </c>
      <c r="D2644" s="8">
        <v>24.97</v>
      </c>
      <c r="E2644" s="5" t="e">
        <f t="shared" si="41"/>
        <v>#REF!</v>
      </c>
    </row>
    <row r="2645" spans="1:5" x14ac:dyDescent="0.25">
      <c r="A2645" s="5">
        <v>38939</v>
      </c>
      <c r="B2645" s="5" t="s">
        <v>2667</v>
      </c>
      <c r="C2645" s="5" t="s">
        <v>14</v>
      </c>
      <c r="D2645" s="8">
        <v>12.08</v>
      </c>
      <c r="E2645" s="5" t="e">
        <f t="shared" si="41"/>
        <v>#REF!</v>
      </c>
    </row>
    <row r="2646" spans="1:5" x14ac:dyDescent="0.25">
      <c r="A2646" s="5">
        <v>38940</v>
      </c>
      <c r="B2646" s="5" t="s">
        <v>2668</v>
      </c>
      <c r="C2646" s="5" t="s">
        <v>14</v>
      </c>
      <c r="D2646" s="8">
        <v>18.440000000000001</v>
      </c>
      <c r="E2646" s="5" t="e">
        <f t="shared" si="41"/>
        <v>#REF!</v>
      </c>
    </row>
    <row r="2647" spans="1:5" x14ac:dyDescent="0.25">
      <c r="A2647" s="5">
        <v>38941</v>
      </c>
      <c r="B2647" s="5" t="s">
        <v>2669</v>
      </c>
      <c r="C2647" s="5" t="s">
        <v>14</v>
      </c>
      <c r="D2647" s="8">
        <v>21.78</v>
      </c>
      <c r="E2647" s="5" t="e">
        <f t="shared" si="41"/>
        <v>#REF!</v>
      </c>
    </row>
    <row r="2648" spans="1:5" x14ac:dyDescent="0.25">
      <c r="A2648" s="5">
        <v>38942</v>
      </c>
      <c r="B2648" s="5" t="s">
        <v>2670</v>
      </c>
      <c r="C2648" s="5" t="s">
        <v>14</v>
      </c>
      <c r="D2648" s="8">
        <v>24.4</v>
      </c>
      <c r="E2648" s="5" t="e">
        <f t="shared" si="41"/>
        <v>#REF!</v>
      </c>
    </row>
    <row r="2649" spans="1:5" x14ac:dyDescent="0.25">
      <c r="A2649" s="5">
        <v>38987</v>
      </c>
      <c r="B2649" s="5" t="s">
        <v>2671</v>
      </c>
      <c r="C2649" s="5" t="s">
        <v>14</v>
      </c>
      <c r="D2649" s="8">
        <v>5.57</v>
      </c>
      <c r="E2649" s="5" t="e">
        <f t="shared" si="41"/>
        <v>#REF!</v>
      </c>
    </row>
    <row r="2650" spans="1:5" x14ac:dyDescent="0.25">
      <c r="A2650" s="5">
        <v>38988</v>
      </c>
      <c r="B2650" s="5" t="s">
        <v>2672</v>
      </c>
      <c r="C2650" s="5" t="s">
        <v>14</v>
      </c>
      <c r="D2650" s="8">
        <v>12.95</v>
      </c>
      <c r="E2650" s="5" t="e">
        <f t="shared" si="41"/>
        <v>#REF!</v>
      </c>
    </row>
    <row r="2651" spans="1:5" x14ac:dyDescent="0.25">
      <c r="A2651" s="5">
        <v>38989</v>
      </c>
      <c r="B2651" s="5" t="s">
        <v>2673</v>
      </c>
      <c r="C2651" s="5" t="s">
        <v>14</v>
      </c>
      <c r="D2651" s="8">
        <v>17.21</v>
      </c>
      <c r="E2651" s="5" t="e">
        <f t="shared" si="41"/>
        <v>#REF!</v>
      </c>
    </row>
    <row r="2652" spans="1:5" x14ac:dyDescent="0.25">
      <c r="A2652" s="5">
        <v>38990</v>
      </c>
      <c r="B2652" s="5" t="s">
        <v>2674</v>
      </c>
      <c r="C2652" s="5" t="s">
        <v>14</v>
      </c>
      <c r="D2652" s="8">
        <v>45.36</v>
      </c>
      <c r="E2652" s="5" t="e">
        <f t="shared" si="41"/>
        <v>#REF!</v>
      </c>
    </row>
    <row r="2653" spans="1:5" x14ac:dyDescent="0.25">
      <c r="A2653" s="5">
        <v>38991</v>
      </c>
      <c r="B2653" s="5" t="s">
        <v>2675</v>
      </c>
      <c r="C2653" s="5" t="s">
        <v>14</v>
      </c>
      <c r="D2653" s="8">
        <v>91.65</v>
      </c>
      <c r="E2653" s="5" t="e">
        <f t="shared" si="41"/>
        <v>#REF!</v>
      </c>
    </row>
    <row r="2654" spans="1:5" x14ac:dyDescent="0.25">
      <c r="A2654" s="5">
        <v>38913</v>
      </c>
      <c r="B2654" s="5" t="s">
        <v>2676</v>
      </c>
      <c r="C2654" s="5" t="s">
        <v>14</v>
      </c>
      <c r="D2654" s="8">
        <v>11.21</v>
      </c>
      <c r="E2654" s="5" t="e">
        <f t="shared" si="41"/>
        <v>#REF!</v>
      </c>
    </row>
    <row r="2655" spans="1:5" x14ac:dyDescent="0.25">
      <c r="A2655" s="5">
        <v>38914</v>
      </c>
      <c r="B2655" s="5" t="s">
        <v>2677</v>
      </c>
      <c r="C2655" s="5" t="s">
        <v>14</v>
      </c>
      <c r="D2655" s="8">
        <v>13</v>
      </c>
      <c r="E2655" s="5" t="e">
        <f t="shared" si="41"/>
        <v>#REF!</v>
      </c>
    </row>
    <row r="2656" spans="1:5" x14ac:dyDescent="0.25">
      <c r="A2656" s="5">
        <v>38915</v>
      </c>
      <c r="B2656" s="5" t="s">
        <v>2678</v>
      </c>
      <c r="C2656" s="5" t="s">
        <v>14</v>
      </c>
      <c r="D2656" s="8">
        <v>22.57</v>
      </c>
      <c r="E2656" s="5" t="e">
        <f t="shared" si="41"/>
        <v>#REF!</v>
      </c>
    </row>
    <row r="2657" spans="1:5" x14ac:dyDescent="0.25">
      <c r="A2657" s="5">
        <v>38916</v>
      </c>
      <c r="B2657" s="5" t="s">
        <v>2679</v>
      </c>
      <c r="C2657" s="5" t="s">
        <v>14</v>
      </c>
      <c r="D2657" s="8">
        <v>29.78</v>
      </c>
      <c r="E2657" s="5" t="e">
        <f t="shared" si="41"/>
        <v>#REF!</v>
      </c>
    </row>
    <row r="2658" spans="1:5" x14ac:dyDescent="0.25">
      <c r="A2658" s="5">
        <v>39300</v>
      </c>
      <c r="B2658" s="5" t="s">
        <v>2680</v>
      </c>
      <c r="C2658" s="5" t="s">
        <v>14</v>
      </c>
      <c r="D2658" s="8">
        <v>10.130000000000001</v>
      </c>
      <c r="E2658" s="5" t="e">
        <f t="shared" si="41"/>
        <v>#REF!</v>
      </c>
    </row>
    <row r="2659" spans="1:5" x14ac:dyDescent="0.25">
      <c r="A2659" s="5">
        <v>39301</v>
      </c>
      <c r="B2659" s="5" t="s">
        <v>2681</v>
      </c>
      <c r="C2659" s="5" t="s">
        <v>14</v>
      </c>
      <c r="D2659" s="8">
        <v>14.05</v>
      </c>
      <c r="E2659" s="5" t="e">
        <f t="shared" si="41"/>
        <v>#REF!</v>
      </c>
    </row>
    <row r="2660" spans="1:5" x14ac:dyDescent="0.25">
      <c r="A2660" s="5">
        <v>39302</v>
      </c>
      <c r="B2660" s="5" t="s">
        <v>2682</v>
      </c>
      <c r="C2660" s="5" t="s">
        <v>14</v>
      </c>
      <c r="D2660" s="8">
        <v>17.649999999999999</v>
      </c>
      <c r="E2660" s="5" t="e">
        <f t="shared" si="41"/>
        <v>#REF!</v>
      </c>
    </row>
    <row r="2661" spans="1:5" x14ac:dyDescent="0.25">
      <c r="A2661" s="5">
        <v>39303</v>
      </c>
      <c r="B2661" s="5" t="s">
        <v>2683</v>
      </c>
      <c r="C2661" s="5" t="s">
        <v>14</v>
      </c>
      <c r="D2661" s="8">
        <v>31.04</v>
      </c>
      <c r="E2661" s="5" t="e">
        <f t="shared" si="41"/>
        <v>#REF!</v>
      </c>
    </row>
    <row r="2662" spans="1:5" x14ac:dyDescent="0.25">
      <c r="A2662" s="5">
        <v>38923</v>
      </c>
      <c r="B2662" s="5" t="s">
        <v>2684</v>
      </c>
      <c r="C2662" s="5" t="s">
        <v>14</v>
      </c>
      <c r="D2662" s="8">
        <v>9.8800000000000008</v>
      </c>
      <c r="E2662" s="5" t="e">
        <f t="shared" si="41"/>
        <v>#REF!</v>
      </c>
    </row>
    <row r="2663" spans="1:5" x14ac:dyDescent="0.25">
      <c r="A2663" s="5">
        <v>38925</v>
      </c>
      <c r="B2663" s="5" t="s">
        <v>2685</v>
      </c>
      <c r="C2663" s="5" t="s">
        <v>14</v>
      </c>
      <c r="D2663" s="8">
        <v>10.62</v>
      </c>
      <c r="E2663" s="5" t="e">
        <f t="shared" si="41"/>
        <v>#REF!</v>
      </c>
    </row>
    <row r="2664" spans="1:5" x14ac:dyDescent="0.25">
      <c r="A2664" s="5">
        <v>38926</v>
      </c>
      <c r="B2664" s="5" t="s">
        <v>2686</v>
      </c>
      <c r="C2664" s="5" t="s">
        <v>14</v>
      </c>
      <c r="D2664" s="8">
        <v>15.17</v>
      </c>
      <c r="E2664" s="5" t="e">
        <f t="shared" si="41"/>
        <v>#REF!</v>
      </c>
    </row>
    <row r="2665" spans="1:5" x14ac:dyDescent="0.25">
      <c r="A2665" s="5">
        <v>38927</v>
      </c>
      <c r="B2665" s="5" t="s">
        <v>2687</v>
      </c>
      <c r="C2665" s="5" t="s">
        <v>14</v>
      </c>
      <c r="D2665" s="8">
        <v>16.23</v>
      </c>
      <c r="E2665" s="5" t="e">
        <f t="shared" si="41"/>
        <v>#REF!</v>
      </c>
    </row>
    <row r="2666" spans="1:5" x14ac:dyDescent="0.25">
      <c r="A2666" s="5">
        <v>39304</v>
      </c>
      <c r="B2666" s="5" t="s">
        <v>2688</v>
      </c>
      <c r="C2666" s="5" t="s">
        <v>14</v>
      </c>
      <c r="D2666" s="8">
        <v>12.5</v>
      </c>
      <c r="E2666" s="5" t="e">
        <f t="shared" si="41"/>
        <v>#REF!</v>
      </c>
    </row>
    <row r="2667" spans="1:5" x14ac:dyDescent="0.25">
      <c r="A2667" s="5">
        <v>38924</v>
      </c>
      <c r="B2667" s="5" t="s">
        <v>2689</v>
      </c>
      <c r="C2667" s="5" t="s">
        <v>14</v>
      </c>
      <c r="D2667" s="8">
        <v>17.82</v>
      </c>
      <c r="E2667" s="5" t="e">
        <f t="shared" si="41"/>
        <v>#REF!</v>
      </c>
    </row>
    <row r="2668" spans="1:5" x14ac:dyDescent="0.25">
      <c r="A2668" s="5">
        <v>39305</v>
      </c>
      <c r="B2668" s="5" t="s">
        <v>2690</v>
      </c>
      <c r="C2668" s="5" t="s">
        <v>14</v>
      </c>
      <c r="D2668" s="8">
        <v>16.37</v>
      </c>
      <c r="E2668" s="5" t="e">
        <f t="shared" si="41"/>
        <v>#REF!</v>
      </c>
    </row>
    <row r="2669" spans="1:5" x14ac:dyDescent="0.25">
      <c r="A2669" s="5">
        <v>39306</v>
      </c>
      <c r="B2669" s="5" t="s">
        <v>2691</v>
      </c>
      <c r="C2669" s="5" t="s">
        <v>14</v>
      </c>
      <c r="D2669" s="8">
        <v>20.48</v>
      </c>
      <c r="E2669" s="5" t="e">
        <f t="shared" si="41"/>
        <v>#REF!</v>
      </c>
    </row>
    <row r="2670" spans="1:5" x14ac:dyDescent="0.25">
      <c r="A2670" s="5">
        <v>38928</v>
      </c>
      <c r="B2670" s="5" t="s">
        <v>2692</v>
      </c>
      <c r="C2670" s="5" t="s">
        <v>14</v>
      </c>
      <c r="D2670" s="8">
        <v>17.989999999999998</v>
      </c>
      <c r="E2670" s="5" t="e">
        <f t="shared" si="41"/>
        <v>#REF!</v>
      </c>
    </row>
    <row r="2671" spans="1:5" x14ac:dyDescent="0.25">
      <c r="A2671" s="5">
        <v>38929</v>
      </c>
      <c r="B2671" s="5" t="s">
        <v>2693</v>
      </c>
      <c r="C2671" s="5" t="s">
        <v>14</v>
      </c>
      <c r="D2671" s="8">
        <v>31.89</v>
      </c>
      <c r="E2671" s="5" t="e">
        <f t="shared" si="41"/>
        <v>#REF!</v>
      </c>
    </row>
    <row r="2672" spans="1:5" x14ac:dyDescent="0.25">
      <c r="A2672" s="5">
        <v>39307</v>
      </c>
      <c r="B2672" s="5" t="s">
        <v>2694</v>
      </c>
      <c r="C2672" s="5" t="s">
        <v>14</v>
      </c>
      <c r="D2672" s="8">
        <v>23.57</v>
      </c>
      <c r="E2672" s="5" t="e">
        <f t="shared" si="41"/>
        <v>#REF!</v>
      </c>
    </row>
    <row r="2673" spans="1:5" x14ac:dyDescent="0.25">
      <c r="A2673" s="5">
        <v>38930</v>
      </c>
      <c r="B2673" s="5" t="s">
        <v>2695</v>
      </c>
      <c r="C2673" s="5" t="s">
        <v>14</v>
      </c>
      <c r="D2673" s="8">
        <v>40.07</v>
      </c>
      <c r="E2673" s="5" t="e">
        <f t="shared" si="41"/>
        <v>#REF!</v>
      </c>
    </row>
    <row r="2674" spans="1:5" x14ac:dyDescent="0.25">
      <c r="A2674" s="5">
        <v>38931</v>
      </c>
      <c r="B2674" s="5" t="s">
        <v>2696</v>
      </c>
      <c r="C2674" s="5" t="s">
        <v>14</v>
      </c>
      <c r="D2674" s="8">
        <v>10.09</v>
      </c>
      <c r="E2674" s="5" t="e">
        <f t="shared" si="41"/>
        <v>#REF!</v>
      </c>
    </row>
    <row r="2675" spans="1:5" x14ac:dyDescent="0.25">
      <c r="A2675" s="5">
        <v>38932</v>
      </c>
      <c r="B2675" s="5" t="s">
        <v>2697</v>
      </c>
      <c r="C2675" s="5" t="s">
        <v>14</v>
      </c>
      <c r="D2675" s="8">
        <v>10.19</v>
      </c>
      <c r="E2675" s="5" t="e">
        <f t="shared" si="41"/>
        <v>#REF!</v>
      </c>
    </row>
    <row r="2676" spans="1:5" x14ac:dyDescent="0.25">
      <c r="A2676" s="5">
        <v>38934</v>
      </c>
      <c r="B2676" s="5" t="s">
        <v>2698</v>
      </c>
      <c r="C2676" s="5" t="s">
        <v>14</v>
      </c>
      <c r="D2676" s="8">
        <v>15.06</v>
      </c>
      <c r="E2676" s="5" t="e">
        <f t="shared" si="41"/>
        <v>#REF!</v>
      </c>
    </row>
    <row r="2677" spans="1:5" x14ac:dyDescent="0.25">
      <c r="A2677" s="5">
        <v>38935</v>
      </c>
      <c r="B2677" s="5" t="s">
        <v>2699</v>
      </c>
      <c r="C2677" s="5" t="s">
        <v>14</v>
      </c>
      <c r="D2677" s="8">
        <v>16.11</v>
      </c>
      <c r="E2677" s="5" t="e">
        <f t="shared" si="41"/>
        <v>#REF!</v>
      </c>
    </row>
    <row r="2678" spans="1:5" x14ac:dyDescent="0.25">
      <c r="A2678" s="5">
        <v>38936</v>
      </c>
      <c r="B2678" s="5" t="s">
        <v>2700</v>
      </c>
      <c r="C2678" s="5" t="s">
        <v>14</v>
      </c>
      <c r="D2678" s="8">
        <v>17.260000000000002</v>
      </c>
      <c r="E2678" s="5" t="e">
        <f t="shared" si="41"/>
        <v>#REF!</v>
      </c>
    </row>
    <row r="2679" spans="1:5" x14ac:dyDescent="0.25">
      <c r="A2679" s="5">
        <v>38937</v>
      </c>
      <c r="B2679" s="5" t="s">
        <v>2701</v>
      </c>
      <c r="C2679" s="5" t="s">
        <v>14</v>
      </c>
      <c r="D2679" s="8">
        <v>21.03</v>
      </c>
      <c r="E2679" s="5" t="e">
        <f t="shared" si="41"/>
        <v>#REF!</v>
      </c>
    </row>
    <row r="2680" spans="1:5" x14ac:dyDescent="0.25">
      <c r="A2680" s="5">
        <v>38938</v>
      </c>
      <c r="B2680" s="5" t="s">
        <v>2702</v>
      </c>
      <c r="C2680" s="5" t="s">
        <v>14</v>
      </c>
      <c r="D2680" s="8">
        <v>31.27</v>
      </c>
      <c r="E2680" s="5" t="e">
        <f t="shared" si="41"/>
        <v>#REF!</v>
      </c>
    </row>
    <row r="2681" spans="1:5" x14ac:dyDescent="0.25">
      <c r="A2681" s="5">
        <v>3489</v>
      </c>
      <c r="B2681" s="5" t="s">
        <v>2703</v>
      </c>
      <c r="C2681" s="5" t="s">
        <v>14</v>
      </c>
      <c r="D2681" s="8">
        <v>9.44</v>
      </c>
      <c r="E2681" s="5" t="e">
        <f t="shared" si="41"/>
        <v>#REF!</v>
      </c>
    </row>
    <row r="2682" spans="1:5" x14ac:dyDescent="0.25">
      <c r="A2682" s="5">
        <v>20151</v>
      </c>
      <c r="B2682" s="5" t="s">
        <v>2704</v>
      </c>
      <c r="C2682" s="5" t="s">
        <v>14</v>
      </c>
      <c r="D2682" s="8">
        <v>13.33</v>
      </c>
      <c r="E2682" s="5" t="e">
        <f t="shared" si="41"/>
        <v>#REF!</v>
      </c>
    </row>
    <row r="2683" spans="1:5" x14ac:dyDescent="0.25">
      <c r="A2683" s="5">
        <v>20152</v>
      </c>
      <c r="B2683" s="5" t="s">
        <v>2705</v>
      </c>
      <c r="C2683" s="5" t="s">
        <v>14</v>
      </c>
      <c r="D2683" s="8">
        <v>46.38</v>
      </c>
      <c r="E2683" s="5" t="e">
        <f t="shared" si="41"/>
        <v>#REF!</v>
      </c>
    </row>
    <row r="2684" spans="1:5" x14ac:dyDescent="0.25">
      <c r="A2684" s="5">
        <v>20148</v>
      </c>
      <c r="B2684" s="5" t="s">
        <v>2706</v>
      </c>
      <c r="C2684" s="5" t="s">
        <v>14</v>
      </c>
      <c r="D2684" s="8">
        <v>2.65</v>
      </c>
      <c r="E2684" s="5" t="e">
        <f t="shared" si="41"/>
        <v>#REF!</v>
      </c>
    </row>
    <row r="2685" spans="1:5" x14ac:dyDescent="0.25">
      <c r="A2685" s="5">
        <v>20149</v>
      </c>
      <c r="B2685" s="5" t="s">
        <v>2707</v>
      </c>
      <c r="C2685" s="5" t="s">
        <v>14</v>
      </c>
      <c r="D2685" s="8">
        <v>4.0999999999999996</v>
      </c>
      <c r="E2685" s="5" t="e">
        <f t="shared" si="41"/>
        <v>#REF!</v>
      </c>
    </row>
    <row r="2686" spans="1:5" x14ac:dyDescent="0.25">
      <c r="A2686" s="5">
        <v>20150</v>
      </c>
      <c r="B2686" s="5" t="s">
        <v>2708</v>
      </c>
      <c r="C2686" s="5" t="s">
        <v>14</v>
      </c>
      <c r="D2686" s="8">
        <v>9.57</v>
      </c>
      <c r="E2686" s="5" t="e">
        <f t="shared" si="41"/>
        <v>#REF!</v>
      </c>
    </row>
    <row r="2687" spans="1:5" x14ac:dyDescent="0.25">
      <c r="A2687" s="5">
        <v>20157</v>
      </c>
      <c r="B2687" s="5" t="s">
        <v>2709</v>
      </c>
      <c r="C2687" s="5" t="s">
        <v>14</v>
      </c>
      <c r="D2687" s="8">
        <v>17.98</v>
      </c>
      <c r="E2687" s="5" t="e">
        <f t="shared" si="41"/>
        <v>#REF!</v>
      </c>
    </row>
    <row r="2688" spans="1:5" x14ac:dyDescent="0.25">
      <c r="A2688" s="5">
        <v>20158</v>
      </c>
      <c r="B2688" s="5" t="s">
        <v>2710</v>
      </c>
      <c r="C2688" s="5" t="s">
        <v>14</v>
      </c>
      <c r="D2688" s="8">
        <v>59.74</v>
      </c>
      <c r="E2688" s="5" t="e">
        <f t="shared" si="41"/>
        <v>#REF!</v>
      </c>
    </row>
    <row r="2689" spans="1:5" x14ac:dyDescent="0.25">
      <c r="A2689" s="5">
        <v>20154</v>
      </c>
      <c r="B2689" s="5" t="s">
        <v>2711</v>
      </c>
      <c r="C2689" s="5" t="s">
        <v>14</v>
      </c>
      <c r="D2689" s="8">
        <v>3.41</v>
      </c>
      <c r="E2689" s="5" t="e">
        <f t="shared" si="41"/>
        <v>#REF!</v>
      </c>
    </row>
    <row r="2690" spans="1:5" x14ac:dyDescent="0.25">
      <c r="A2690" s="5">
        <v>20155</v>
      </c>
      <c r="B2690" s="5" t="s">
        <v>2712</v>
      </c>
      <c r="C2690" s="5" t="s">
        <v>14</v>
      </c>
      <c r="D2690" s="8">
        <v>5.0999999999999996</v>
      </c>
      <c r="E2690" s="5" t="e">
        <f t="shared" si="41"/>
        <v>#REF!</v>
      </c>
    </row>
    <row r="2691" spans="1:5" x14ac:dyDescent="0.25">
      <c r="A2691" s="5">
        <v>20156</v>
      </c>
      <c r="B2691" s="5" t="s">
        <v>2713</v>
      </c>
      <c r="C2691" s="5" t="s">
        <v>14</v>
      </c>
      <c r="D2691" s="8">
        <v>11.48</v>
      </c>
      <c r="E2691" s="5" t="e">
        <f t="shared" si="41"/>
        <v>#REF!</v>
      </c>
    </row>
    <row r="2692" spans="1:5" x14ac:dyDescent="0.25">
      <c r="A2692" s="5">
        <v>3512</v>
      </c>
      <c r="B2692" s="5" t="s">
        <v>2714</v>
      </c>
      <c r="C2692" s="5" t="s">
        <v>14</v>
      </c>
      <c r="D2692" s="8">
        <v>147.88999999999999</v>
      </c>
      <c r="E2692" s="5" t="e">
        <f t="shared" si="41"/>
        <v>#REF!</v>
      </c>
    </row>
    <row r="2693" spans="1:5" x14ac:dyDescent="0.25">
      <c r="A2693" s="5">
        <v>3499</v>
      </c>
      <c r="B2693" s="5" t="s">
        <v>2715</v>
      </c>
      <c r="C2693" s="5" t="s">
        <v>14</v>
      </c>
      <c r="D2693" s="8">
        <v>0.63</v>
      </c>
      <c r="E2693" s="5" t="e">
        <f t="shared" si="41"/>
        <v>#REF!</v>
      </c>
    </row>
    <row r="2694" spans="1:5" x14ac:dyDescent="0.25">
      <c r="A2694" s="5">
        <v>3500</v>
      </c>
      <c r="B2694" s="5" t="s">
        <v>2716</v>
      </c>
      <c r="C2694" s="5" t="s">
        <v>14</v>
      </c>
      <c r="D2694" s="8">
        <v>1.06</v>
      </c>
      <c r="E2694" s="5" t="e">
        <f t="shared" si="41"/>
        <v>#REF!</v>
      </c>
    </row>
    <row r="2695" spans="1:5" x14ac:dyDescent="0.25">
      <c r="A2695" s="5">
        <v>3501</v>
      </c>
      <c r="B2695" s="5" t="s">
        <v>2717</v>
      </c>
      <c r="C2695" s="5" t="s">
        <v>14</v>
      </c>
      <c r="D2695" s="8">
        <v>3.06</v>
      </c>
      <c r="E2695" s="5" t="e">
        <f t="shared" si="41"/>
        <v>#REF!</v>
      </c>
    </row>
    <row r="2696" spans="1:5" x14ac:dyDescent="0.25">
      <c r="A2696" s="5">
        <v>3502</v>
      </c>
      <c r="B2696" s="5" t="s">
        <v>2718</v>
      </c>
      <c r="C2696" s="5" t="s">
        <v>14</v>
      </c>
      <c r="D2696" s="8">
        <v>4.3600000000000003</v>
      </c>
      <c r="E2696" s="5" t="e">
        <f t="shared" si="41"/>
        <v>#REF!</v>
      </c>
    </row>
    <row r="2697" spans="1:5" x14ac:dyDescent="0.25">
      <c r="A2697" s="5">
        <v>3503</v>
      </c>
      <c r="B2697" s="5" t="s">
        <v>2719</v>
      </c>
      <c r="C2697" s="5" t="s">
        <v>14</v>
      </c>
      <c r="D2697" s="8">
        <v>5.22</v>
      </c>
      <c r="E2697" s="5" t="e">
        <f t="shared" ref="E2697:E2760" si="42">TRUNC(D2697-(D2697*$F$5),2)</f>
        <v>#REF!</v>
      </c>
    </row>
    <row r="2698" spans="1:5" x14ac:dyDescent="0.25">
      <c r="A2698" s="5">
        <v>3477</v>
      </c>
      <c r="B2698" s="5" t="s">
        <v>2720</v>
      </c>
      <c r="C2698" s="5" t="s">
        <v>14</v>
      </c>
      <c r="D2698" s="8">
        <v>20.239999999999998</v>
      </c>
      <c r="E2698" s="5" t="e">
        <f t="shared" si="42"/>
        <v>#REF!</v>
      </c>
    </row>
    <row r="2699" spans="1:5" x14ac:dyDescent="0.25">
      <c r="A2699" s="5">
        <v>3478</v>
      </c>
      <c r="B2699" s="5" t="s">
        <v>2721</v>
      </c>
      <c r="C2699" s="5" t="s">
        <v>14</v>
      </c>
      <c r="D2699" s="8">
        <v>46.51</v>
      </c>
      <c r="E2699" s="5" t="e">
        <f t="shared" si="42"/>
        <v>#REF!</v>
      </c>
    </row>
    <row r="2700" spans="1:5" x14ac:dyDescent="0.25">
      <c r="A2700" s="5">
        <v>3525</v>
      </c>
      <c r="B2700" s="5" t="s">
        <v>2722</v>
      </c>
      <c r="C2700" s="5" t="s">
        <v>14</v>
      </c>
      <c r="D2700" s="8">
        <v>55.18</v>
      </c>
      <c r="E2700" s="5" t="e">
        <f t="shared" si="42"/>
        <v>#REF!</v>
      </c>
    </row>
    <row r="2701" spans="1:5" x14ac:dyDescent="0.25">
      <c r="A2701" s="5">
        <v>3511</v>
      </c>
      <c r="B2701" s="5" t="s">
        <v>2723</v>
      </c>
      <c r="C2701" s="5" t="s">
        <v>14</v>
      </c>
      <c r="D2701" s="8">
        <v>64.75</v>
      </c>
      <c r="E2701" s="5" t="e">
        <f t="shared" si="42"/>
        <v>#REF!</v>
      </c>
    </row>
    <row r="2702" spans="1:5" x14ac:dyDescent="0.25">
      <c r="A2702" s="5">
        <v>38917</v>
      </c>
      <c r="B2702" s="5" t="s">
        <v>2724</v>
      </c>
      <c r="C2702" s="5" t="s">
        <v>14</v>
      </c>
      <c r="D2702" s="8">
        <v>9.65</v>
      </c>
      <c r="E2702" s="5" t="e">
        <f t="shared" si="42"/>
        <v>#REF!</v>
      </c>
    </row>
    <row r="2703" spans="1:5" x14ac:dyDescent="0.25">
      <c r="A2703" s="5">
        <v>38919</v>
      </c>
      <c r="B2703" s="5" t="s">
        <v>2725</v>
      </c>
      <c r="C2703" s="5" t="s">
        <v>14</v>
      </c>
      <c r="D2703" s="8">
        <v>14.36</v>
      </c>
      <c r="E2703" s="5" t="e">
        <f t="shared" si="42"/>
        <v>#REF!</v>
      </c>
    </row>
    <row r="2704" spans="1:5" x14ac:dyDescent="0.25">
      <c r="A2704" s="5">
        <v>38922</v>
      </c>
      <c r="B2704" s="5" t="s">
        <v>2726</v>
      </c>
      <c r="C2704" s="5" t="s">
        <v>14</v>
      </c>
      <c r="D2704" s="8">
        <v>18.55</v>
      </c>
      <c r="E2704" s="5" t="e">
        <f t="shared" si="42"/>
        <v>#REF!</v>
      </c>
    </row>
    <row r="2705" spans="1:5" x14ac:dyDescent="0.25">
      <c r="A2705" s="5">
        <v>38921</v>
      </c>
      <c r="B2705" s="5" t="s">
        <v>2727</v>
      </c>
      <c r="C2705" s="5" t="s">
        <v>14</v>
      </c>
      <c r="D2705" s="8">
        <v>22.94</v>
      </c>
      <c r="E2705" s="5" t="e">
        <f t="shared" si="42"/>
        <v>#REF!</v>
      </c>
    </row>
    <row r="2706" spans="1:5" x14ac:dyDescent="0.25">
      <c r="A2706" s="5">
        <v>38918</v>
      </c>
      <c r="B2706" s="5" t="s">
        <v>2728</v>
      </c>
      <c r="C2706" s="5" t="s">
        <v>14</v>
      </c>
      <c r="D2706" s="8">
        <v>21.8</v>
      </c>
      <c r="E2706" s="5" t="e">
        <f t="shared" si="42"/>
        <v>#REF!</v>
      </c>
    </row>
    <row r="2707" spans="1:5" x14ac:dyDescent="0.25">
      <c r="A2707" s="5">
        <v>38920</v>
      </c>
      <c r="B2707" s="5" t="s">
        <v>2729</v>
      </c>
      <c r="C2707" s="5" t="s">
        <v>14</v>
      </c>
      <c r="D2707" s="8">
        <v>27.25</v>
      </c>
      <c r="E2707" s="5" t="e">
        <f t="shared" si="42"/>
        <v>#REF!</v>
      </c>
    </row>
    <row r="2708" spans="1:5" x14ac:dyDescent="0.25">
      <c r="A2708" s="5">
        <v>3104</v>
      </c>
      <c r="B2708" s="5" t="s">
        <v>2730</v>
      </c>
      <c r="C2708" s="5" t="s">
        <v>25</v>
      </c>
      <c r="D2708" s="8">
        <v>328.81</v>
      </c>
      <c r="E2708" s="5" t="e">
        <f t="shared" si="42"/>
        <v>#REF!</v>
      </c>
    </row>
    <row r="2709" spans="1:5" x14ac:dyDescent="0.25">
      <c r="A2709" s="5">
        <v>12032</v>
      </c>
      <c r="B2709" s="5" t="s">
        <v>2731</v>
      </c>
      <c r="C2709" s="5" t="s">
        <v>541</v>
      </c>
      <c r="D2709" s="8">
        <v>42.32</v>
      </c>
      <c r="E2709" s="5" t="e">
        <f t="shared" si="42"/>
        <v>#REF!</v>
      </c>
    </row>
    <row r="2710" spans="1:5" x14ac:dyDescent="0.25">
      <c r="A2710" s="5">
        <v>12030</v>
      </c>
      <c r="B2710" s="5" t="s">
        <v>2732</v>
      </c>
      <c r="C2710" s="5" t="s">
        <v>541</v>
      </c>
      <c r="D2710" s="8">
        <v>39.770000000000003</v>
      </c>
      <c r="E2710" s="5" t="e">
        <f t="shared" si="42"/>
        <v>#REF!</v>
      </c>
    </row>
    <row r="2711" spans="1:5" x14ac:dyDescent="0.25">
      <c r="A2711" s="5">
        <v>10908</v>
      </c>
      <c r="B2711" s="5" t="s">
        <v>2733</v>
      </c>
      <c r="C2711" s="5" t="s">
        <v>14</v>
      </c>
      <c r="D2711" s="8">
        <v>10.07</v>
      </c>
      <c r="E2711" s="5" t="e">
        <f t="shared" si="42"/>
        <v>#REF!</v>
      </c>
    </row>
    <row r="2712" spans="1:5" x14ac:dyDescent="0.25">
      <c r="A2712" s="5">
        <v>10909</v>
      </c>
      <c r="B2712" s="5" t="s">
        <v>2734</v>
      </c>
      <c r="C2712" s="5" t="s">
        <v>14</v>
      </c>
      <c r="D2712" s="8">
        <v>16.05</v>
      </c>
      <c r="E2712" s="5" t="e">
        <f t="shared" si="42"/>
        <v>#REF!</v>
      </c>
    </row>
    <row r="2713" spans="1:5" x14ac:dyDescent="0.25">
      <c r="A2713" s="5">
        <v>3669</v>
      </c>
      <c r="B2713" s="5" t="s">
        <v>2735</v>
      </c>
      <c r="C2713" s="5" t="s">
        <v>14</v>
      </c>
      <c r="D2713" s="8">
        <v>6.88</v>
      </c>
      <c r="E2713" s="5" t="e">
        <f t="shared" si="42"/>
        <v>#REF!</v>
      </c>
    </row>
    <row r="2714" spans="1:5" x14ac:dyDescent="0.25">
      <c r="A2714" s="5">
        <v>20138</v>
      </c>
      <c r="B2714" s="5" t="s">
        <v>2736</v>
      </c>
      <c r="C2714" s="5" t="s">
        <v>14</v>
      </c>
      <c r="D2714" s="8">
        <v>34.18</v>
      </c>
      <c r="E2714" s="5" t="e">
        <f t="shared" si="42"/>
        <v>#REF!</v>
      </c>
    </row>
    <row r="2715" spans="1:5" x14ac:dyDescent="0.25">
      <c r="A2715" s="5">
        <v>20139</v>
      </c>
      <c r="B2715" s="5" t="s">
        <v>2737</v>
      </c>
      <c r="C2715" s="5" t="s">
        <v>14</v>
      </c>
      <c r="D2715" s="8">
        <v>57.43</v>
      </c>
      <c r="E2715" s="5" t="e">
        <f t="shared" si="42"/>
        <v>#REF!</v>
      </c>
    </row>
    <row r="2716" spans="1:5" x14ac:dyDescent="0.25">
      <c r="A2716" s="5">
        <v>3668</v>
      </c>
      <c r="B2716" s="5" t="s">
        <v>2738</v>
      </c>
      <c r="C2716" s="5" t="s">
        <v>14</v>
      </c>
      <c r="D2716" s="8">
        <v>22.77</v>
      </c>
      <c r="E2716" s="5" t="e">
        <f t="shared" si="42"/>
        <v>#REF!</v>
      </c>
    </row>
    <row r="2717" spans="1:5" x14ac:dyDescent="0.25">
      <c r="A2717" s="5">
        <v>3656</v>
      </c>
      <c r="B2717" s="5" t="s">
        <v>2739</v>
      </c>
      <c r="C2717" s="5" t="s">
        <v>14</v>
      </c>
      <c r="D2717" s="8">
        <v>11.28</v>
      </c>
      <c r="E2717" s="5" t="e">
        <f t="shared" si="42"/>
        <v>#REF!</v>
      </c>
    </row>
    <row r="2718" spans="1:5" x14ac:dyDescent="0.25">
      <c r="A2718" s="5">
        <v>10911</v>
      </c>
      <c r="B2718" s="5" t="s">
        <v>2740</v>
      </c>
      <c r="C2718" s="5" t="s">
        <v>14</v>
      </c>
      <c r="D2718" s="8">
        <v>12.52</v>
      </c>
      <c r="E2718" s="5" t="e">
        <f t="shared" si="42"/>
        <v>#REF!</v>
      </c>
    </row>
    <row r="2719" spans="1:5" x14ac:dyDescent="0.25">
      <c r="A2719" s="5">
        <v>3654</v>
      </c>
      <c r="B2719" s="5" t="s">
        <v>2741</v>
      </c>
      <c r="C2719" s="5" t="s">
        <v>14</v>
      </c>
      <c r="D2719" s="8">
        <v>3.28</v>
      </c>
      <c r="E2719" s="5" t="e">
        <f t="shared" si="42"/>
        <v>#REF!</v>
      </c>
    </row>
    <row r="2720" spans="1:5" x14ac:dyDescent="0.25">
      <c r="A2720" s="5">
        <v>3664</v>
      </c>
      <c r="B2720" s="5" t="s">
        <v>2742</v>
      </c>
      <c r="C2720" s="5" t="s">
        <v>14</v>
      </c>
      <c r="D2720" s="8">
        <v>4.07</v>
      </c>
      <c r="E2720" s="5" t="e">
        <f t="shared" si="42"/>
        <v>#REF!</v>
      </c>
    </row>
    <row r="2721" spans="1:5" x14ac:dyDescent="0.25">
      <c r="A2721" s="5">
        <v>3657</v>
      </c>
      <c r="B2721" s="5" t="s">
        <v>2743</v>
      </c>
      <c r="C2721" s="5" t="s">
        <v>14</v>
      </c>
      <c r="D2721" s="8">
        <v>4.3899999999999997</v>
      </c>
      <c r="E2721" s="5" t="e">
        <f t="shared" si="42"/>
        <v>#REF!</v>
      </c>
    </row>
    <row r="2722" spans="1:5" x14ac:dyDescent="0.25">
      <c r="A2722" s="5">
        <v>12625</v>
      </c>
      <c r="B2722" s="5" t="s">
        <v>2744</v>
      </c>
      <c r="C2722" s="5" t="s">
        <v>14</v>
      </c>
      <c r="D2722" s="8">
        <v>7.94</v>
      </c>
      <c r="E2722" s="5" t="e">
        <f t="shared" si="42"/>
        <v>#REF!</v>
      </c>
    </row>
    <row r="2723" spans="1:5" x14ac:dyDescent="0.25">
      <c r="A2723" s="5">
        <v>20136</v>
      </c>
      <c r="B2723" s="5" t="s">
        <v>2745</v>
      </c>
      <c r="C2723" s="5" t="s">
        <v>14</v>
      </c>
      <c r="D2723" s="8">
        <v>77.14</v>
      </c>
      <c r="E2723" s="5" t="e">
        <f t="shared" si="42"/>
        <v>#REF!</v>
      </c>
    </row>
    <row r="2724" spans="1:5" x14ac:dyDescent="0.25">
      <c r="A2724" s="5">
        <v>20144</v>
      </c>
      <c r="B2724" s="5" t="s">
        <v>2746</v>
      </c>
      <c r="C2724" s="5" t="s">
        <v>14</v>
      </c>
      <c r="D2724" s="8">
        <v>33.880000000000003</v>
      </c>
      <c r="E2724" s="5" t="e">
        <f t="shared" si="42"/>
        <v>#REF!</v>
      </c>
    </row>
    <row r="2725" spans="1:5" x14ac:dyDescent="0.25">
      <c r="A2725" s="5">
        <v>20143</v>
      </c>
      <c r="B2725" s="5" t="s">
        <v>2747</v>
      </c>
      <c r="C2725" s="5" t="s">
        <v>14</v>
      </c>
      <c r="D2725" s="8">
        <v>31.64</v>
      </c>
      <c r="E2725" s="5" t="e">
        <f t="shared" si="42"/>
        <v>#REF!</v>
      </c>
    </row>
    <row r="2726" spans="1:5" x14ac:dyDescent="0.25">
      <c r="A2726" s="5">
        <v>20145</v>
      </c>
      <c r="B2726" s="5" t="s">
        <v>2748</v>
      </c>
      <c r="C2726" s="5" t="s">
        <v>14</v>
      </c>
      <c r="D2726" s="8">
        <v>89.8</v>
      </c>
      <c r="E2726" s="5" t="e">
        <f t="shared" si="42"/>
        <v>#REF!</v>
      </c>
    </row>
    <row r="2727" spans="1:5" x14ac:dyDescent="0.25">
      <c r="A2727" s="5">
        <v>20146</v>
      </c>
      <c r="B2727" s="5" t="s">
        <v>2749</v>
      </c>
      <c r="C2727" s="5" t="s">
        <v>14</v>
      </c>
      <c r="D2727" s="8">
        <v>101.27</v>
      </c>
      <c r="E2727" s="5" t="e">
        <f t="shared" si="42"/>
        <v>#REF!</v>
      </c>
    </row>
    <row r="2728" spans="1:5" x14ac:dyDescent="0.25">
      <c r="A2728" s="5">
        <v>20140</v>
      </c>
      <c r="B2728" s="5" t="s">
        <v>2750</v>
      </c>
      <c r="C2728" s="5" t="s">
        <v>14</v>
      </c>
      <c r="D2728" s="8">
        <v>4.03</v>
      </c>
      <c r="E2728" s="5" t="e">
        <f t="shared" si="42"/>
        <v>#REF!</v>
      </c>
    </row>
    <row r="2729" spans="1:5" x14ac:dyDescent="0.25">
      <c r="A2729" s="5">
        <v>20141</v>
      </c>
      <c r="B2729" s="5" t="s">
        <v>2751</v>
      </c>
      <c r="C2729" s="5" t="s">
        <v>14</v>
      </c>
      <c r="D2729" s="8">
        <v>7.07</v>
      </c>
      <c r="E2729" s="5" t="e">
        <f t="shared" si="42"/>
        <v>#REF!</v>
      </c>
    </row>
    <row r="2730" spans="1:5" x14ac:dyDescent="0.25">
      <c r="A2730" s="5">
        <v>20142</v>
      </c>
      <c r="B2730" s="5" t="s">
        <v>2752</v>
      </c>
      <c r="C2730" s="5" t="s">
        <v>14</v>
      </c>
      <c r="D2730" s="8">
        <v>21.65</v>
      </c>
      <c r="E2730" s="5" t="e">
        <f t="shared" si="42"/>
        <v>#REF!</v>
      </c>
    </row>
    <row r="2731" spans="1:5" x14ac:dyDescent="0.25">
      <c r="A2731" s="5">
        <v>3659</v>
      </c>
      <c r="B2731" s="5" t="s">
        <v>2753</v>
      </c>
      <c r="C2731" s="5" t="s">
        <v>14</v>
      </c>
      <c r="D2731" s="8">
        <v>9.39</v>
      </c>
      <c r="E2731" s="5" t="e">
        <f t="shared" si="42"/>
        <v>#REF!</v>
      </c>
    </row>
    <row r="2732" spans="1:5" x14ac:dyDescent="0.25">
      <c r="A2732" s="5">
        <v>3660</v>
      </c>
      <c r="B2732" s="5" t="s">
        <v>2754</v>
      </c>
      <c r="C2732" s="5" t="s">
        <v>14</v>
      </c>
      <c r="D2732" s="8">
        <v>13.54</v>
      </c>
      <c r="E2732" s="5" t="e">
        <f t="shared" si="42"/>
        <v>#REF!</v>
      </c>
    </row>
    <row r="2733" spans="1:5" x14ac:dyDescent="0.25">
      <c r="A2733" s="5">
        <v>3662</v>
      </c>
      <c r="B2733" s="5" t="s">
        <v>2755</v>
      </c>
      <c r="C2733" s="5" t="s">
        <v>14</v>
      </c>
      <c r="D2733" s="8">
        <v>5.1100000000000003</v>
      </c>
      <c r="E2733" s="5" t="e">
        <f t="shared" si="42"/>
        <v>#REF!</v>
      </c>
    </row>
    <row r="2734" spans="1:5" x14ac:dyDescent="0.25">
      <c r="A2734" s="5">
        <v>3661</v>
      </c>
      <c r="B2734" s="5" t="s">
        <v>2756</v>
      </c>
      <c r="C2734" s="5" t="s">
        <v>14</v>
      </c>
      <c r="D2734" s="8">
        <v>7.52</v>
      </c>
      <c r="E2734" s="5" t="e">
        <f t="shared" si="42"/>
        <v>#REF!</v>
      </c>
    </row>
    <row r="2735" spans="1:5" x14ac:dyDescent="0.25">
      <c r="A2735" s="5">
        <v>3658</v>
      </c>
      <c r="B2735" s="5" t="s">
        <v>2757</v>
      </c>
      <c r="C2735" s="5" t="s">
        <v>14</v>
      </c>
      <c r="D2735" s="8">
        <v>9.58</v>
      </c>
      <c r="E2735" s="5" t="e">
        <f t="shared" si="42"/>
        <v>#REF!</v>
      </c>
    </row>
    <row r="2736" spans="1:5" x14ac:dyDescent="0.25">
      <c r="A2736" s="5">
        <v>3670</v>
      </c>
      <c r="B2736" s="5" t="s">
        <v>2758</v>
      </c>
      <c r="C2736" s="5" t="s">
        <v>14</v>
      </c>
      <c r="D2736" s="8">
        <v>12.5</v>
      </c>
      <c r="E2736" s="5" t="e">
        <f t="shared" si="42"/>
        <v>#REF!</v>
      </c>
    </row>
    <row r="2737" spans="1:5" x14ac:dyDescent="0.25">
      <c r="A2737" s="5">
        <v>3666</v>
      </c>
      <c r="B2737" s="5" t="s">
        <v>2759</v>
      </c>
      <c r="C2737" s="5" t="s">
        <v>14</v>
      </c>
      <c r="D2737" s="8">
        <v>2.11</v>
      </c>
      <c r="E2737" s="5" t="e">
        <f t="shared" si="42"/>
        <v>#REF!</v>
      </c>
    </row>
    <row r="2738" spans="1:5" x14ac:dyDescent="0.25">
      <c r="A2738" s="5">
        <v>14157</v>
      </c>
      <c r="B2738" s="5" t="s">
        <v>2760</v>
      </c>
      <c r="C2738" s="5" t="s">
        <v>14</v>
      </c>
      <c r="D2738" s="8">
        <v>0.98</v>
      </c>
      <c r="E2738" s="5" t="e">
        <f t="shared" si="42"/>
        <v>#REF!</v>
      </c>
    </row>
    <row r="2739" spans="1:5" x14ac:dyDescent="0.25">
      <c r="A2739" s="5">
        <v>3653</v>
      </c>
      <c r="B2739" s="5" t="s">
        <v>2761</v>
      </c>
      <c r="C2739" s="5" t="s">
        <v>14</v>
      </c>
      <c r="D2739" s="8">
        <v>63.53</v>
      </c>
      <c r="E2739" s="5" t="e">
        <f t="shared" si="42"/>
        <v>#REF!</v>
      </c>
    </row>
    <row r="2740" spans="1:5" x14ac:dyDescent="0.25">
      <c r="A2740" s="5">
        <v>3649</v>
      </c>
      <c r="B2740" s="5" t="s">
        <v>2762</v>
      </c>
      <c r="C2740" s="5" t="s">
        <v>14</v>
      </c>
      <c r="D2740" s="8">
        <v>131.58000000000001</v>
      </c>
      <c r="E2740" s="5" t="e">
        <f t="shared" si="42"/>
        <v>#REF!</v>
      </c>
    </row>
    <row r="2741" spans="1:5" x14ac:dyDescent="0.25">
      <c r="A2741" s="5">
        <v>42696</v>
      </c>
      <c r="B2741" s="5" t="s">
        <v>2763</v>
      </c>
      <c r="C2741" s="5" t="s">
        <v>14</v>
      </c>
      <c r="D2741" s="8">
        <v>368.15</v>
      </c>
      <c r="E2741" s="5" t="e">
        <f t="shared" si="42"/>
        <v>#REF!</v>
      </c>
    </row>
    <row r="2742" spans="1:5" x14ac:dyDescent="0.25">
      <c r="A2742" s="5">
        <v>42697</v>
      </c>
      <c r="B2742" s="5" t="s">
        <v>2764</v>
      </c>
      <c r="C2742" s="5" t="s">
        <v>14</v>
      </c>
      <c r="D2742" s="8">
        <v>554.45000000000005</v>
      </c>
      <c r="E2742" s="5" t="e">
        <f t="shared" si="42"/>
        <v>#REF!</v>
      </c>
    </row>
    <row r="2743" spans="1:5" x14ac:dyDescent="0.25">
      <c r="A2743" s="5">
        <v>42698</v>
      </c>
      <c r="B2743" s="5" t="s">
        <v>2765</v>
      </c>
      <c r="C2743" s="5" t="s">
        <v>14</v>
      </c>
      <c r="D2743" s="8">
        <v>772.33</v>
      </c>
      <c r="E2743" s="5" t="e">
        <f t="shared" si="42"/>
        <v>#REF!</v>
      </c>
    </row>
    <row r="2744" spans="1:5" x14ac:dyDescent="0.25">
      <c r="A2744" s="5">
        <v>39875</v>
      </c>
      <c r="B2744" s="5" t="s">
        <v>2766</v>
      </c>
      <c r="C2744" s="5" t="s">
        <v>14</v>
      </c>
      <c r="D2744" s="8">
        <v>381.41</v>
      </c>
      <c r="E2744" s="5" t="e">
        <f t="shared" si="42"/>
        <v>#REF!</v>
      </c>
    </row>
    <row r="2745" spans="1:5" x14ac:dyDescent="0.25">
      <c r="A2745" s="5">
        <v>39876</v>
      </c>
      <c r="B2745" s="5" t="s">
        <v>2767</v>
      </c>
      <c r="C2745" s="5" t="s">
        <v>14</v>
      </c>
      <c r="D2745" s="8">
        <v>477.53</v>
      </c>
      <c r="E2745" s="5" t="e">
        <f t="shared" si="42"/>
        <v>#REF!</v>
      </c>
    </row>
    <row r="2746" spans="1:5" x14ac:dyDescent="0.25">
      <c r="A2746" s="5">
        <v>39877</v>
      </c>
      <c r="B2746" s="5" t="s">
        <v>2768</v>
      </c>
      <c r="C2746" s="5" t="s">
        <v>14</v>
      </c>
      <c r="D2746" s="8">
        <v>662.31</v>
      </c>
      <c r="E2746" s="5" t="e">
        <f t="shared" si="42"/>
        <v>#REF!</v>
      </c>
    </row>
    <row r="2747" spans="1:5" x14ac:dyDescent="0.25">
      <c r="A2747" s="5">
        <v>39878</v>
      </c>
      <c r="B2747" s="5" t="s">
        <v>2769</v>
      </c>
      <c r="C2747" s="5" t="s">
        <v>14</v>
      </c>
      <c r="D2747" s="8">
        <v>874.8</v>
      </c>
      <c r="E2747" s="5" t="e">
        <f t="shared" si="42"/>
        <v>#REF!</v>
      </c>
    </row>
    <row r="2748" spans="1:5" x14ac:dyDescent="0.25">
      <c r="A2748" s="5">
        <v>39872</v>
      </c>
      <c r="B2748" s="5" t="s">
        <v>2770</v>
      </c>
      <c r="C2748" s="5" t="s">
        <v>14</v>
      </c>
      <c r="D2748" s="8">
        <v>261.56</v>
      </c>
      <c r="E2748" s="5" t="e">
        <f t="shared" si="42"/>
        <v>#REF!</v>
      </c>
    </row>
    <row r="2749" spans="1:5" x14ac:dyDescent="0.25">
      <c r="A2749" s="5">
        <v>39873</v>
      </c>
      <c r="B2749" s="5" t="s">
        <v>2771</v>
      </c>
      <c r="C2749" s="5" t="s">
        <v>14</v>
      </c>
      <c r="D2749" s="8">
        <v>303.39999999999998</v>
      </c>
      <c r="E2749" s="5" t="e">
        <f t="shared" si="42"/>
        <v>#REF!</v>
      </c>
    </row>
    <row r="2750" spans="1:5" x14ac:dyDescent="0.25">
      <c r="A2750" s="5">
        <v>39874</v>
      </c>
      <c r="B2750" s="5" t="s">
        <v>2772</v>
      </c>
      <c r="C2750" s="5" t="s">
        <v>14</v>
      </c>
      <c r="D2750" s="8">
        <v>333.24</v>
      </c>
      <c r="E2750" s="5" t="e">
        <f t="shared" si="42"/>
        <v>#REF!</v>
      </c>
    </row>
    <row r="2751" spans="1:5" x14ac:dyDescent="0.25">
      <c r="A2751" s="5">
        <v>3674</v>
      </c>
      <c r="B2751" s="5" t="s">
        <v>2773</v>
      </c>
      <c r="C2751" s="5" t="s">
        <v>48</v>
      </c>
      <c r="D2751" s="8">
        <v>59.04</v>
      </c>
      <c r="E2751" s="5" t="e">
        <f t="shared" si="42"/>
        <v>#REF!</v>
      </c>
    </row>
    <row r="2752" spans="1:5" x14ac:dyDescent="0.25">
      <c r="A2752" s="5">
        <v>3681</v>
      </c>
      <c r="B2752" s="5" t="s">
        <v>2774</v>
      </c>
      <c r="C2752" s="5" t="s">
        <v>48</v>
      </c>
      <c r="D2752" s="8">
        <v>87.85</v>
      </c>
      <c r="E2752" s="5" t="e">
        <f t="shared" si="42"/>
        <v>#REF!</v>
      </c>
    </row>
    <row r="2753" spans="1:5" x14ac:dyDescent="0.25">
      <c r="A2753" s="5">
        <v>3676</v>
      </c>
      <c r="B2753" s="5" t="s">
        <v>2775</v>
      </c>
      <c r="C2753" s="5" t="s">
        <v>48</v>
      </c>
      <c r="D2753" s="8">
        <v>330.62</v>
      </c>
      <c r="E2753" s="5" t="e">
        <f t="shared" si="42"/>
        <v>#REF!</v>
      </c>
    </row>
    <row r="2754" spans="1:5" x14ac:dyDescent="0.25">
      <c r="A2754" s="5">
        <v>3679</v>
      </c>
      <c r="B2754" s="5" t="s">
        <v>2776</v>
      </c>
      <c r="C2754" s="5" t="s">
        <v>48</v>
      </c>
      <c r="D2754" s="8">
        <v>273.52999999999997</v>
      </c>
      <c r="E2754" s="5" t="e">
        <f t="shared" si="42"/>
        <v>#REF!</v>
      </c>
    </row>
    <row r="2755" spans="1:5" x14ac:dyDescent="0.25">
      <c r="A2755" s="5">
        <v>3672</v>
      </c>
      <c r="B2755" s="5" t="s">
        <v>2777</v>
      </c>
      <c r="C2755" s="5" t="s">
        <v>48</v>
      </c>
      <c r="D2755" s="8">
        <v>0.93</v>
      </c>
      <c r="E2755" s="5" t="e">
        <f t="shared" si="42"/>
        <v>#REF!</v>
      </c>
    </row>
    <row r="2756" spans="1:5" x14ac:dyDescent="0.25">
      <c r="A2756" s="5">
        <v>3671</v>
      </c>
      <c r="B2756" s="5" t="s">
        <v>2778</v>
      </c>
      <c r="C2756" s="5" t="s">
        <v>48</v>
      </c>
      <c r="D2756" s="8">
        <v>0.88</v>
      </c>
      <c r="E2756" s="5" t="e">
        <f t="shared" si="42"/>
        <v>#REF!</v>
      </c>
    </row>
    <row r="2757" spans="1:5" x14ac:dyDescent="0.25">
      <c r="A2757" s="5">
        <v>3673</v>
      </c>
      <c r="B2757" s="5" t="s">
        <v>2779</v>
      </c>
      <c r="C2757" s="5" t="s">
        <v>48</v>
      </c>
      <c r="D2757" s="8">
        <v>1.38</v>
      </c>
      <c r="E2757" s="5" t="e">
        <f t="shared" si="42"/>
        <v>#REF!</v>
      </c>
    </row>
    <row r="2758" spans="1:5" x14ac:dyDescent="0.25">
      <c r="A2758" s="5">
        <v>38394</v>
      </c>
      <c r="B2758" s="5" t="s">
        <v>2780</v>
      </c>
      <c r="C2758" s="5" t="s">
        <v>14</v>
      </c>
      <c r="D2758" s="8">
        <v>216.2</v>
      </c>
      <c r="E2758" s="5" t="e">
        <f t="shared" si="42"/>
        <v>#REF!</v>
      </c>
    </row>
    <row r="2759" spans="1:5" x14ac:dyDescent="0.25">
      <c r="A2759" s="5">
        <v>3729</v>
      </c>
      <c r="B2759" s="5" t="s">
        <v>2781</v>
      </c>
      <c r="C2759" s="5" t="s">
        <v>14</v>
      </c>
      <c r="D2759" s="8">
        <v>54.91</v>
      </c>
      <c r="E2759" s="5" t="e">
        <f t="shared" si="42"/>
        <v>#REF!</v>
      </c>
    </row>
    <row r="2760" spans="1:5" x14ac:dyDescent="0.25">
      <c r="A2760" s="5">
        <v>39357</v>
      </c>
      <c r="B2760" s="5" t="s">
        <v>2782</v>
      </c>
      <c r="C2760" s="5" t="s">
        <v>14</v>
      </c>
      <c r="D2760" s="8">
        <v>87.69</v>
      </c>
      <c r="E2760" s="5" t="e">
        <f t="shared" si="42"/>
        <v>#REF!</v>
      </c>
    </row>
    <row r="2761" spans="1:5" x14ac:dyDescent="0.25">
      <c r="A2761" s="5">
        <v>39358</v>
      </c>
      <c r="B2761" s="5" t="s">
        <v>2783</v>
      </c>
      <c r="C2761" s="5" t="s">
        <v>14</v>
      </c>
      <c r="D2761" s="8">
        <v>96.16</v>
      </c>
      <c r="E2761" s="5" t="e">
        <f t="shared" ref="E2761:E2824" si="43">TRUNC(D2761-(D2761*$F$5),2)</f>
        <v>#REF!</v>
      </c>
    </row>
    <row r="2762" spans="1:5" x14ac:dyDescent="0.25">
      <c r="A2762" s="5">
        <v>39356</v>
      </c>
      <c r="B2762" s="5" t="s">
        <v>2784</v>
      </c>
      <c r="C2762" s="5" t="s">
        <v>14</v>
      </c>
      <c r="D2762" s="8">
        <v>164.05</v>
      </c>
      <c r="E2762" s="5" t="e">
        <f t="shared" si="43"/>
        <v>#REF!</v>
      </c>
    </row>
    <row r="2763" spans="1:5" x14ac:dyDescent="0.25">
      <c r="A2763" s="5">
        <v>39355</v>
      </c>
      <c r="B2763" s="5" t="s">
        <v>2785</v>
      </c>
      <c r="C2763" s="5" t="s">
        <v>14</v>
      </c>
      <c r="D2763" s="8">
        <v>141.16999999999999</v>
      </c>
      <c r="E2763" s="5" t="e">
        <f t="shared" si="43"/>
        <v>#REF!</v>
      </c>
    </row>
    <row r="2764" spans="1:5" x14ac:dyDescent="0.25">
      <c r="A2764" s="5">
        <v>39353</v>
      </c>
      <c r="B2764" s="5" t="s">
        <v>2786</v>
      </c>
      <c r="C2764" s="5" t="s">
        <v>14</v>
      </c>
      <c r="D2764" s="8">
        <v>193.59</v>
      </c>
      <c r="E2764" s="5" t="e">
        <f t="shared" si="43"/>
        <v>#REF!</v>
      </c>
    </row>
    <row r="2765" spans="1:5" x14ac:dyDescent="0.25">
      <c r="A2765" s="5">
        <v>39354</v>
      </c>
      <c r="B2765" s="5" t="s">
        <v>2787</v>
      </c>
      <c r="C2765" s="5" t="s">
        <v>14</v>
      </c>
      <c r="D2765" s="8">
        <v>192.94</v>
      </c>
      <c r="E2765" s="5" t="e">
        <f t="shared" si="43"/>
        <v>#REF!</v>
      </c>
    </row>
    <row r="2766" spans="1:5" x14ac:dyDescent="0.25">
      <c r="A2766" s="5">
        <v>39398</v>
      </c>
      <c r="B2766" s="5" t="s">
        <v>2788</v>
      </c>
      <c r="C2766" s="5" t="s">
        <v>14</v>
      </c>
      <c r="D2766" s="8">
        <v>52.72</v>
      </c>
      <c r="E2766" s="5" t="e">
        <f t="shared" si="43"/>
        <v>#REF!</v>
      </c>
    </row>
    <row r="2767" spans="1:5" x14ac:dyDescent="0.25">
      <c r="A2767" s="5">
        <v>13343</v>
      </c>
      <c r="B2767" s="5" t="s">
        <v>2789</v>
      </c>
      <c r="C2767" s="5" t="s">
        <v>14</v>
      </c>
      <c r="D2767" s="8">
        <v>21.02</v>
      </c>
      <c r="E2767" s="5" t="e">
        <f t="shared" si="43"/>
        <v>#REF!</v>
      </c>
    </row>
    <row r="2768" spans="1:5" x14ac:dyDescent="0.25">
      <c r="A2768" s="5">
        <v>12118</v>
      </c>
      <c r="B2768" s="5" t="s">
        <v>2790</v>
      </c>
      <c r="C2768" s="5" t="s">
        <v>14</v>
      </c>
      <c r="D2768" s="8">
        <v>14.77</v>
      </c>
      <c r="E2768" s="5" t="e">
        <f t="shared" si="43"/>
        <v>#REF!</v>
      </c>
    </row>
    <row r="2769" spans="1:5" x14ac:dyDescent="0.25">
      <c r="A2769" s="5">
        <v>39482</v>
      </c>
      <c r="B2769" s="5" t="s">
        <v>2791</v>
      </c>
      <c r="C2769" s="5" t="s">
        <v>14</v>
      </c>
      <c r="D2769" s="8">
        <v>361.11</v>
      </c>
      <c r="E2769" s="5" t="e">
        <f t="shared" si="43"/>
        <v>#REF!</v>
      </c>
    </row>
    <row r="2770" spans="1:5" x14ac:dyDescent="0.25">
      <c r="A2770" s="5">
        <v>39486</v>
      </c>
      <c r="B2770" s="5" t="s">
        <v>2792</v>
      </c>
      <c r="C2770" s="5" t="s">
        <v>14</v>
      </c>
      <c r="D2770" s="8">
        <v>318.14999999999998</v>
      </c>
      <c r="E2770" s="5" t="e">
        <f t="shared" si="43"/>
        <v>#REF!</v>
      </c>
    </row>
    <row r="2771" spans="1:5" x14ac:dyDescent="0.25">
      <c r="A2771" s="5">
        <v>39483</v>
      </c>
      <c r="B2771" s="5" t="s">
        <v>2793</v>
      </c>
      <c r="C2771" s="5" t="s">
        <v>14</v>
      </c>
      <c r="D2771" s="8">
        <v>344.41</v>
      </c>
      <c r="E2771" s="5" t="e">
        <f t="shared" si="43"/>
        <v>#REF!</v>
      </c>
    </row>
    <row r="2772" spans="1:5" x14ac:dyDescent="0.25">
      <c r="A2772" s="5">
        <v>39487</v>
      </c>
      <c r="B2772" s="5" t="s">
        <v>2794</v>
      </c>
      <c r="C2772" s="5" t="s">
        <v>14</v>
      </c>
      <c r="D2772" s="8">
        <v>321.43</v>
      </c>
      <c r="E2772" s="5" t="e">
        <f t="shared" si="43"/>
        <v>#REF!</v>
      </c>
    </row>
    <row r="2773" spans="1:5" x14ac:dyDescent="0.25">
      <c r="A2773" s="5">
        <v>39484</v>
      </c>
      <c r="B2773" s="5" t="s">
        <v>2795</v>
      </c>
      <c r="C2773" s="5" t="s">
        <v>14</v>
      </c>
      <c r="D2773" s="8">
        <v>347.69</v>
      </c>
      <c r="E2773" s="5" t="e">
        <f t="shared" si="43"/>
        <v>#REF!</v>
      </c>
    </row>
    <row r="2774" spans="1:5" x14ac:dyDescent="0.25">
      <c r="A2774" s="5">
        <v>39488</v>
      </c>
      <c r="B2774" s="5" t="s">
        <v>2796</v>
      </c>
      <c r="C2774" s="5" t="s">
        <v>14</v>
      </c>
      <c r="D2774" s="8">
        <v>324.70999999999998</v>
      </c>
      <c r="E2774" s="5" t="e">
        <f t="shared" si="43"/>
        <v>#REF!</v>
      </c>
    </row>
    <row r="2775" spans="1:5" x14ac:dyDescent="0.25">
      <c r="A2775" s="5">
        <v>39485</v>
      </c>
      <c r="B2775" s="5" t="s">
        <v>2797</v>
      </c>
      <c r="C2775" s="5" t="s">
        <v>14</v>
      </c>
      <c r="D2775" s="8">
        <v>364.13</v>
      </c>
      <c r="E2775" s="5" t="e">
        <f t="shared" si="43"/>
        <v>#REF!</v>
      </c>
    </row>
    <row r="2776" spans="1:5" x14ac:dyDescent="0.25">
      <c r="A2776" s="5">
        <v>39489</v>
      </c>
      <c r="B2776" s="5" t="s">
        <v>2798</v>
      </c>
      <c r="C2776" s="5" t="s">
        <v>14</v>
      </c>
      <c r="D2776" s="8">
        <v>341.15</v>
      </c>
      <c r="E2776" s="5" t="e">
        <f t="shared" si="43"/>
        <v>#REF!</v>
      </c>
    </row>
    <row r="2777" spans="1:5" x14ac:dyDescent="0.25">
      <c r="A2777" s="5">
        <v>39494</v>
      </c>
      <c r="B2777" s="5" t="s">
        <v>2799</v>
      </c>
      <c r="C2777" s="5" t="s">
        <v>14</v>
      </c>
      <c r="D2777" s="8">
        <v>347.98</v>
      </c>
      <c r="E2777" s="5" t="e">
        <f t="shared" si="43"/>
        <v>#REF!</v>
      </c>
    </row>
    <row r="2778" spans="1:5" x14ac:dyDescent="0.25">
      <c r="A2778" s="5">
        <v>39490</v>
      </c>
      <c r="B2778" s="5" t="s">
        <v>2800</v>
      </c>
      <c r="C2778" s="5" t="s">
        <v>14</v>
      </c>
      <c r="D2778" s="8">
        <v>394.46</v>
      </c>
      <c r="E2778" s="5" t="e">
        <f t="shared" si="43"/>
        <v>#REF!</v>
      </c>
    </row>
    <row r="2779" spans="1:5" x14ac:dyDescent="0.25">
      <c r="A2779" s="5">
        <v>39495</v>
      </c>
      <c r="B2779" s="5" t="s">
        <v>2801</v>
      </c>
      <c r="C2779" s="5" t="s">
        <v>14</v>
      </c>
      <c r="D2779" s="8">
        <v>361.11</v>
      </c>
      <c r="E2779" s="5" t="e">
        <f t="shared" si="43"/>
        <v>#REF!</v>
      </c>
    </row>
    <row r="2780" spans="1:5" x14ac:dyDescent="0.25">
      <c r="A2780" s="5">
        <v>39491</v>
      </c>
      <c r="B2780" s="5" t="s">
        <v>2802</v>
      </c>
      <c r="C2780" s="5" t="s">
        <v>14</v>
      </c>
      <c r="D2780" s="8">
        <v>407.07</v>
      </c>
      <c r="E2780" s="5" t="e">
        <f t="shared" si="43"/>
        <v>#REF!</v>
      </c>
    </row>
    <row r="2781" spans="1:5" x14ac:dyDescent="0.25">
      <c r="A2781" s="5">
        <v>39496</v>
      </c>
      <c r="B2781" s="5" t="s">
        <v>2803</v>
      </c>
      <c r="C2781" s="5" t="s">
        <v>14</v>
      </c>
      <c r="D2781" s="8">
        <v>374.11</v>
      </c>
      <c r="E2781" s="5" t="e">
        <f t="shared" si="43"/>
        <v>#REF!</v>
      </c>
    </row>
    <row r="2782" spans="1:5" x14ac:dyDescent="0.25">
      <c r="A2782" s="5">
        <v>39492</v>
      </c>
      <c r="B2782" s="5" t="s">
        <v>2804</v>
      </c>
      <c r="C2782" s="5" t="s">
        <v>14</v>
      </c>
      <c r="D2782" s="8">
        <v>409.56</v>
      </c>
      <c r="E2782" s="5" t="e">
        <f t="shared" si="43"/>
        <v>#REF!</v>
      </c>
    </row>
    <row r="2783" spans="1:5" x14ac:dyDescent="0.25">
      <c r="A2783" s="5">
        <v>39497</v>
      </c>
      <c r="B2783" s="5" t="s">
        <v>2805</v>
      </c>
      <c r="C2783" s="5" t="s">
        <v>14</v>
      </c>
      <c r="D2783" s="8">
        <v>387.24</v>
      </c>
      <c r="E2783" s="5" t="e">
        <f t="shared" si="43"/>
        <v>#REF!</v>
      </c>
    </row>
    <row r="2784" spans="1:5" x14ac:dyDescent="0.25">
      <c r="A2784" s="5">
        <v>39493</v>
      </c>
      <c r="B2784" s="5" t="s">
        <v>2806</v>
      </c>
      <c r="C2784" s="5" t="s">
        <v>14</v>
      </c>
      <c r="D2784" s="8">
        <v>433.33</v>
      </c>
      <c r="E2784" s="5" t="e">
        <f t="shared" si="43"/>
        <v>#REF!</v>
      </c>
    </row>
    <row r="2785" spans="1:5" x14ac:dyDescent="0.25">
      <c r="A2785" s="5">
        <v>39500</v>
      </c>
      <c r="B2785" s="5" t="s">
        <v>2807</v>
      </c>
      <c r="C2785" s="5" t="s">
        <v>14</v>
      </c>
      <c r="D2785" s="8">
        <v>434.75</v>
      </c>
      <c r="E2785" s="5" t="e">
        <f t="shared" si="43"/>
        <v>#REF!</v>
      </c>
    </row>
    <row r="2786" spans="1:5" x14ac:dyDescent="0.25">
      <c r="A2786" s="5">
        <v>39498</v>
      </c>
      <c r="B2786" s="5" t="s">
        <v>2808</v>
      </c>
      <c r="C2786" s="5" t="s">
        <v>14</v>
      </c>
      <c r="D2786" s="8">
        <v>483.42</v>
      </c>
      <c r="E2786" s="5" t="e">
        <f t="shared" si="43"/>
        <v>#REF!</v>
      </c>
    </row>
    <row r="2787" spans="1:5" x14ac:dyDescent="0.25">
      <c r="A2787" s="5">
        <v>39501</v>
      </c>
      <c r="B2787" s="5" t="s">
        <v>2809</v>
      </c>
      <c r="C2787" s="5" t="s">
        <v>14</v>
      </c>
      <c r="D2787" s="8">
        <v>446.07</v>
      </c>
      <c r="E2787" s="5" t="e">
        <f t="shared" si="43"/>
        <v>#REF!</v>
      </c>
    </row>
    <row r="2788" spans="1:5" x14ac:dyDescent="0.25">
      <c r="A2788" s="5">
        <v>39499</v>
      </c>
      <c r="B2788" s="5" t="s">
        <v>2810</v>
      </c>
      <c r="C2788" s="5" t="s">
        <v>14</v>
      </c>
      <c r="D2788" s="8">
        <v>524.42999999999995</v>
      </c>
      <c r="E2788" s="5" t="e">
        <f t="shared" si="43"/>
        <v>#REF!</v>
      </c>
    </row>
    <row r="2789" spans="1:5" x14ac:dyDescent="0.25">
      <c r="A2789" s="5">
        <v>3733</v>
      </c>
      <c r="B2789" s="5" t="s">
        <v>2811</v>
      </c>
      <c r="C2789" s="5" t="s">
        <v>16</v>
      </c>
      <c r="D2789" s="8">
        <v>48.12</v>
      </c>
      <c r="E2789" s="5" t="e">
        <f t="shared" si="43"/>
        <v>#REF!</v>
      </c>
    </row>
    <row r="2790" spans="1:5" x14ac:dyDescent="0.25">
      <c r="A2790" s="5">
        <v>3731</v>
      </c>
      <c r="B2790" s="5" t="s">
        <v>2812</v>
      </c>
      <c r="C2790" s="5" t="s">
        <v>16</v>
      </c>
      <c r="D2790" s="8">
        <v>44.67</v>
      </c>
      <c r="E2790" s="5" t="e">
        <f t="shared" si="43"/>
        <v>#REF!</v>
      </c>
    </row>
    <row r="2791" spans="1:5" x14ac:dyDescent="0.25">
      <c r="A2791" s="5">
        <v>38137</v>
      </c>
      <c r="B2791" s="5" t="s">
        <v>2813</v>
      </c>
      <c r="C2791" s="5" t="s">
        <v>16</v>
      </c>
      <c r="D2791" s="8">
        <v>44.93</v>
      </c>
      <c r="E2791" s="5" t="e">
        <f t="shared" si="43"/>
        <v>#REF!</v>
      </c>
    </row>
    <row r="2792" spans="1:5" x14ac:dyDescent="0.25">
      <c r="A2792" s="5">
        <v>38135</v>
      </c>
      <c r="B2792" s="5" t="s">
        <v>2814</v>
      </c>
      <c r="C2792" s="5" t="s">
        <v>16</v>
      </c>
      <c r="D2792" s="8">
        <v>56.96</v>
      </c>
      <c r="E2792" s="5" t="e">
        <f t="shared" si="43"/>
        <v>#REF!</v>
      </c>
    </row>
    <row r="2793" spans="1:5" x14ac:dyDescent="0.25">
      <c r="A2793" s="5">
        <v>38138</v>
      </c>
      <c r="B2793" s="5" t="s">
        <v>2815</v>
      </c>
      <c r="C2793" s="5" t="s">
        <v>16</v>
      </c>
      <c r="D2793" s="8">
        <v>44.12</v>
      </c>
      <c r="E2793" s="5" t="e">
        <f t="shared" si="43"/>
        <v>#REF!</v>
      </c>
    </row>
    <row r="2794" spans="1:5" x14ac:dyDescent="0.25">
      <c r="A2794" s="5">
        <v>3736</v>
      </c>
      <c r="B2794" s="5" t="s">
        <v>2816</v>
      </c>
      <c r="C2794" s="5" t="s">
        <v>16</v>
      </c>
      <c r="D2794" s="8">
        <v>29.5</v>
      </c>
      <c r="E2794" s="5" t="e">
        <f t="shared" si="43"/>
        <v>#REF!</v>
      </c>
    </row>
    <row r="2795" spans="1:5" x14ac:dyDescent="0.25">
      <c r="A2795" s="5">
        <v>3741</v>
      </c>
      <c r="B2795" s="5" t="s">
        <v>2817</v>
      </c>
      <c r="C2795" s="5" t="s">
        <v>16</v>
      </c>
      <c r="D2795" s="8">
        <v>30.75</v>
      </c>
      <c r="E2795" s="5" t="e">
        <f t="shared" si="43"/>
        <v>#REF!</v>
      </c>
    </row>
    <row r="2796" spans="1:5" x14ac:dyDescent="0.25">
      <c r="A2796" s="5">
        <v>3745</v>
      </c>
      <c r="B2796" s="5" t="s">
        <v>2818</v>
      </c>
      <c r="C2796" s="5" t="s">
        <v>16</v>
      </c>
      <c r="D2796" s="8">
        <v>33.15</v>
      </c>
      <c r="E2796" s="5" t="e">
        <f t="shared" si="43"/>
        <v>#REF!</v>
      </c>
    </row>
    <row r="2797" spans="1:5" x14ac:dyDescent="0.25">
      <c r="A2797" s="5">
        <v>3743</v>
      </c>
      <c r="B2797" s="5" t="s">
        <v>2819</v>
      </c>
      <c r="C2797" s="5" t="s">
        <v>16</v>
      </c>
      <c r="D2797" s="8">
        <v>30.64</v>
      </c>
      <c r="E2797" s="5" t="e">
        <f t="shared" si="43"/>
        <v>#REF!</v>
      </c>
    </row>
    <row r="2798" spans="1:5" x14ac:dyDescent="0.25">
      <c r="A2798" s="5">
        <v>3744</v>
      </c>
      <c r="B2798" s="5" t="s">
        <v>2820</v>
      </c>
      <c r="C2798" s="5" t="s">
        <v>16</v>
      </c>
      <c r="D2798" s="8">
        <v>33.729999999999997</v>
      </c>
      <c r="E2798" s="5" t="e">
        <f t="shared" si="43"/>
        <v>#REF!</v>
      </c>
    </row>
    <row r="2799" spans="1:5" x14ac:dyDescent="0.25">
      <c r="A2799" s="5">
        <v>3739</v>
      </c>
      <c r="B2799" s="5" t="s">
        <v>2821</v>
      </c>
      <c r="C2799" s="5" t="s">
        <v>16</v>
      </c>
      <c r="D2799" s="8">
        <v>35.44</v>
      </c>
      <c r="E2799" s="5" t="e">
        <f t="shared" si="43"/>
        <v>#REF!</v>
      </c>
    </row>
    <row r="2800" spans="1:5" x14ac:dyDescent="0.25">
      <c r="A2800" s="5">
        <v>3737</v>
      </c>
      <c r="B2800" s="5" t="s">
        <v>2822</v>
      </c>
      <c r="C2800" s="5" t="s">
        <v>16</v>
      </c>
      <c r="D2800" s="8">
        <v>37.159999999999997</v>
      </c>
      <c r="E2800" s="5" t="e">
        <f t="shared" si="43"/>
        <v>#REF!</v>
      </c>
    </row>
    <row r="2801" spans="1:5" x14ac:dyDescent="0.25">
      <c r="A2801" s="5">
        <v>3738</v>
      </c>
      <c r="B2801" s="5" t="s">
        <v>2823</v>
      </c>
      <c r="C2801" s="5" t="s">
        <v>16</v>
      </c>
      <c r="D2801" s="8">
        <v>42.87</v>
      </c>
      <c r="E2801" s="5" t="e">
        <f t="shared" si="43"/>
        <v>#REF!</v>
      </c>
    </row>
    <row r="2802" spans="1:5" x14ac:dyDescent="0.25">
      <c r="A2802" s="5">
        <v>3747</v>
      </c>
      <c r="B2802" s="5" t="s">
        <v>2824</v>
      </c>
      <c r="C2802" s="5" t="s">
        <v>16</v>
      </c>
      <c r="D2802" s="8">
        <v>33.729999999999997</v>
      </c>
      <c r="E2802" s="5" t="e">
        <f t="shared" si="43"/>
        <v>#REF!</v>
      </c>
    </row>
    <row r="2803" spans="1:5" x14ac:dyDescent="0.25">
      <c r="A2803" s="5">
        <v>11649</v>
      </c>
      <c r="B2803" s="5" t="s">
        <v>2825</v>
      </c>
      <c r="C2803" s="5" t="s">
        <v>14</v>
      </c>
      <c r="D2803" s="8">
        <v>244.68</v>
      </c>
      <c r="E2803" s="5" t="e">
        <f t="shared" si="43"/>
        <v>#REF!</v>
      </c>
    </row>
    <row r="2804" spans="1:5" x14ac:dyDescent="0.25">
      <c r="A2804" s="5">
        <v>11650</v>
      </c>
      <c r="B2804" s="5" t="s">
        <v>2826</v>
      </c>
      <c r="C2804" s="5" t="s">
        <v>14</v>
      </c>
      <c r="D2804" s="8">
        <v>417.05</v>
      </c>
      <c r="E2804" s="5" t="e">
        <f t="shared" si="43"/>
        <v>#REF!</v>
      </c>
    </row>
    <row r="2805" spans="1:5" x14ac:dyDescent="0.25">
      <c r="A2805" s="5">
        <v>3742</v>
      </c>
      <c r="B2805" s="5" t="s">
        <v>2827</v>
      </c>
      <c r="C2805" s="5" t="s">
        <v>16</v>
      </c>
      <c r="D2805" s="8">
        <v>44.47</v>
      </c>
      <c r="E2805" s="5" t="e">
        <f t="shared" si="43"/>
        <v>#REF!</v>
      </c>
    </row>
    <row r="2806" spans="1:5" x14ac:dyDescent="0.25">
      <c r="A2806" s="5">
        <v>3746</v>
      </c>
      <c r="B2806" s="5" t="s">
        <v>2828</v>
      </c>
      <c r="C2806" s="5" t="s">
        <v>16</v>
      </c>
      <c r="D2806" s="8">
        <v>51.93</v>
      </c>
      <c r="E2806" s="5" t="e">
        <f t="shared" si="43"/>
        <v>#REF!</v>
      </c>
    </row>
    <row r="2807" spans="1:5" x14ac:dyDescent="0.25">
      <c r="A2807" s="5">
        <v>21106</v>
      </c>
      <c r="B2807" s="5" t="s">
        <v>2829</v>
      </c>
      <c r="C2807" s="5" t="s">
        <v>117</v>
      </c>
      <c r="D2807" s="8">
        <v>24.35</v>
      </c>
      <c r="E2807" s="5" t="e">
        <f t="shared" si="43"/>
        <v>#REF!</v>
      </c>
    </row>
    <row r="2808" spans="1:5" x14ac:dyDescent="0.25">
      <c r="A2808" s="5">
        <v>3755</v>
      </c>
      <c r="B2808" s="5" t="s">
        <v>2830</v>
      </c>
      <c r="C2808" s="5" t="s">
        <v>14</v>
      </c>
      <c r="D2808" s="8">
        <v>15.72</v>
      </c>
      <c r="E2808" s="5" t="e">
        <f t="shared" si="43"/>
        <v>#REF!</v>
      </c>
    </row>
    <row r="2809" spans="1:5" x14ac:dyDescent="0.25">
      <c r="A2809" s="5">
        <v>3750</v>
      </c>
      <c r="B2809" s="5" t="s">
        <v>2831</v>
      </c>
      <c r="C2809" s="5" t="s">
        <v>14</v>
      </c>
      <c r="D2809" s="8">
        <v>21.15</v>
      </c>
      <c r="E2809" s="5" t="e">
        <f t="shared" si="43"/>
        <v>#REF!</v>
      </c>
    </row>
    <row r="2810" spans="1:5" x14ac:dyDescent="0.25">
      <c r="A2810" s="5">
        <v>3756</v>
      </c>
      <c r="B2810" s="5" t="s">
        <v>2832</v>
      </c>
      <c r="C2810" s="5" t="s">
        <v>14</v>
      </c>
      <c r="D2810" s="8">
        <v>39.520000000000003</v>
      </c>
      <c r="E2810" s="5" t="e">
        <f t="shared" si="43"/>
        <v>#REF!</v>
      </c>
    </row>
    <row r="2811" spans="1:5" x14ac:dyDescent="0.25">
      <c r="A2811" s="5">
        <v>39377</v>
      </c>
      <c r="B2811" s="5" t="s">
        <v>2833</v>
      </c>
      <c r="C2811" s="5" t="s">
        <v>14</v>
      </c>
      <c r="D2811" s="8">
        <v>117.06</v>
      </c>
      <c r="E2811" s="5" t="e">
        <f t="shared" si="43"/>
        <v>#REF!</v>
      </c>
    </row>
    <row r="2812" spans="1:5" x14ac:dyDescent="0.25">
      <c r="A2812" s="5">
        <v>38191</v>
      </c>
      <c r="B2812" s="5" t="s">
        <v>2834</v>
      </c>
      <c r="C2812" s="5" t="s">
        <v>14</v>
      </c>
      <c r="D2812" s="8">
        <v>8.7100000000000009</v>
      </c>
      <c r="E2812" s="5" t="e">
        <f t="shared" si="43"/>
        <v>#REF!</v>
      </c>
    </row>
    <row r="2813" spans="1:5" x14ac:dyDescent="0.25">
      <c r="A2813" s="5">
        <v>39381</v>
      </c>
      <c r="B2813" s="5" t="s">
        <v>2835</v>
      </c>
      <c r="C2813" s="5" t="s">
        <v>14</v>
      </c>
      <c r="D2813" s="8">
        <v>8.1300000000000008</v>
      </c>
      <c r="E2813" s="5" t="e">
        <f t="shared" si="43"/>
        <v>#REF!</v>
      </c>
    </row>
    <row r="2814" spans="1:5" x14ac:dyDescent="0.25">
      <c r="A2814" s="5">
        <v>38780</v>
      </c>
      <c r="B2814" s="5" t="s">
        <v>2836</v>
      </c>
      <c r="C2814" s="5" t="s">
        <v>14</v>
      </c>
      <c r="D2814" s="8">
        <v>9.94</v>
      </c>
      <c r="E2814" s="5" t="e">
        <f t="shared" si="43"/>
        <v>#REF!</v>
      </c>
    </row>
    <row r="2815" spans="1:5" x14ac:dyDescent="0.25">
      <c r="A2815" s="5">
        <v>38781</v>
      </c>
      <c r="B2815" s="5" t="s">
        <v>2837</v>
      </c>
      <c r="C2815" s="5" t="s">
        <v>14</v>
      </c>
      <c r="D2815" s="8">
        <v>33.57</v>
      </c>
      <c r="E2815" s="5" t="e">
        <f t="shared" si="43"/>
        <v>#REF!</v>
      </c>
    </row>
    <row r="2816" spans="1:5" x14ac:dyDescent="0.25">
      <c r="A2816" s="5">
        <v>38192</v>
      </c>
      <c r="B2816" s="5" t="s">
        <v>2838</v>
      </c>
      <c r="C2816" s="5" t="s">
        <v>14</v>
      </c>
      <c r="D2816" s="8">
        <v>60.75</v>
      </c>
      <c r="E2816" s="5" t="e">
        <f t="shared" si="43"/>
        <v>#REF!</v>
      </c>
    </row>
    <row r="2817" spans="1:5" x14ac:dyDescent="0.25">
      <c r="A2817" s="5">
        <v>3753</v>
      </c>
      <c r="B2817" s="5" t="s">
        <v>2839</v>
      </c>
      <c r="C2817" s="5" t="s">
        <v>14</v>
      </c>
      <c r="D2817" s="8">
        <v>5.32</v>
      </c>
      <c r="E2817" s="5" t="e">
        <f t="shared" si="43"/>
        <v>#REF!</v>
      </c>
    </row>
    <row r="2818" spans="1:5" x14ac:dyDescent="0.25">
      <c r="A2818" s="5">
        <v>38782</v>
      </c>
      <c r="B2818" s="5" t="s">
        <v>2840</v>
      </c>
      <c r="C2818" s="5" t="s">
        <v>14</v>
      </c>
      <c r="D2818" s="8">
        <v>6.92</v>
      </c>
      <c r="E2818" s="5" t="e">
        <f t="shared" si="43"/>
        <v>#REF!</v>
      </c>
    </row>
    <row r="2819" spans="1:5" x14ac:dyDescent="0.25">
      <c r="A2819" s="5">
        <v>38778</v>
      </c>
      <c r="B2819" s="5" t="s">
        <v>2841</v>
      </c>
      <c r="C2819" s="5" t="s">
        <v>14</v>
      </c>
      <c r="D2819" s="8">
        <v>5.19</v>
      </c>
      <c r="E2819" s="5" t="e">
        <f t="shared" si="43"/>
        <v>#REF!</v>
      </c>
    </row>
    <row r="2820" spans="1:5" x14ac:dyDescent="0.25">
      <c r="A2820" s="5">
        <v>38779</v>
      </c>
      <c r="B2820" s="5" t="s">
        <v>2842</v>
      </c>
      <c r="C2820" s="5" t="s">
        <v>14</v>
      </c>
      <c r="D2820" s="8">
        <v>5.51</v>
      </c>
      <c r="E2820" s="5" t="e">
        <f t="shared" si="43"/>
        <v>#REF!</v>
      </c>
    </row>
    <row r="2821" spans="1:5" x14ac:dyDescent="0.25">
      <c r="A2821" s="5">
        <v>39388</v>
      </c>
      <c r="B2821" s="5" t="s">
        <v>2843</v>
      </c>
      <c r="C2821" s="5" t="s">
        <v>14</v>
      </c>
      <c r="D2821" s="8">
        <v>9.84</v>
      </c>
      <c r="E2821" s="5" t="e">
        <f t="shared" si="43"/>
        <v>#REF!</v>
      </c>
    </row>
    <row r="2822" spans="1:5" x14ac:dyDescent="0.25">
      <c r="A2822" s="5">
        <v>39387</v>
      </c>
      <c r="B2822" s="5" t="s">
        <v>2844</v>
      </c>
      <c r="C2822" s="5" t="s">
        <v>14</v>
      </c>
      <c r="D2822" s="8">
        <v>15.34</v>
      </c>
      <c r="E2822" s="5" t="e">
        <f t="shared" si="43"/>
        <v>#REF!</v>
      </c>
    </row>
    <row r="2823" spans="1:5" x14ac:dyDescent="0.25">
      <c r="A2823" s="5">
        <v>39386</v>
      </c>
      <c r="B2823" s="5" t="s">
        <v>2845</v>
      </c>
      <c r="C2823" s="5" t="s">
        <v>14</v>
      </c>
      <c r="D2823" s="8">
        <v>10.69</v>
      </c>
      <c r="E2823" s="5" t="e">
        <f t="shared" si="43"/>
        <v>#REF!</v>
      </c>
    </row>
    <row r="2824" spans="1:5" x14ac:dyDescent="0.25">
      <c r="A2824" s="5">
        <v>38194</v>
      </c>
      <c r="B2824" s="5" t="s">
        <v>2846</v>
      </c>
      <c r="C2824" s="5" t="s">
        <v>14</v>
      </c>
      <c r="D2824" s="8">
        <v>8</v>
      </c>
      <c r="E2824" s="5" t="e">
        <f t="shared" si="43"/>
        <v>#REF!</v>
      </c>
    </row>
    <row r="2825" spans="1:5" x14ac:dyDescent="0.25">
      <c r="A2825" s="5">
        <v>38193</v>
      </c>
      <c r="B2825" s="5" t="s">
        <v>2847</v>
      </c>
      <c r="C2825" s="5" t="s">
        <v>14</v>
      </c>
      <c r="D2825" s="8">
        <v>6.95</v>
      </c>
      <c r="E2825" s="5" t="e">
        <f t="shared" ref="E2825:E2888" si="44">TRUNC(D2825-(D2825*$F$5),2)</f>
        <v>#REF!</v>
      </c>
    </row>
    <row r="2826" spans="1:5" x14ac:dyDescent="0.25">
      <c r="A2826" s="5">
        <v>12216</v>
      </c>
      <c r="B2826" s="5" t="s">
        <v>2848</v>
      </c>
      <c r="C2826" s="5" t="s">
        <v>14</v>
      </c>
      <c r="D2826" s="8">
        <v>30.38</v>
      </c>
      <c r="E2826" s="5" t="e">
        <f t="shared" si="44"/>
        <v>#REF!</v>
      </c>
    </row>
    <row r="2827" spans="1:5" x14ac:dyDescent="0.25">
      <c r="A2827" s="5">
        <v>3757</v>
      </c>
      <c r="B2827" s="5" t="s">
        <v>2849</v>
      </c>
      <c r="C2827" s="5" t="s">
        <v>14</v>
      </c>
      <c r="D2827" s="8">
        <v>35.130000000000003</v>
      </c>
      <c r="E2827" s="5" t="e">
        <f t="shared" si="44"/>
        <v>#REF!</v>
      </c>
    </row>
    <row r="2828" spans="1:5" x14ac:dyDescent="0.25">
      <c r="A2828" s="5">
        <v>3758</v>
      </c>
      <c r="B2828" s="5" t="s">
        <v>2850</v>
      </c>
      <c r="C2828" s="5" t="s">
        <v>14</v>
      </c>
      <c r="D2828" s="8">
        <v>40.96</v>
      </c>
      <c r="E2828" s="5" t="e">
        <f t="shared" si="44"/>
        <v>#REF!</v>
      </c>
    </row>
    <row r="2829" spans="1:5" x14ac:dyDescent="0.25">
      <c r="A2829" s="5">
        <v>12214</v>
      </c>
      <c r="B2829" s="5" t="s">
        <v>2851</v>
      </c>
      <c r="C2829" s="5" t="s">
        <v>14</v>
      </c>
      <c r="D2829" s="8">
        <v>14.02</v>
      </c>
      <c r="E2829" s="5" t="e">
        <f t="shared" si="44"/>
        <v>#REF!</v>
      </c>
    </row>
    <row r="2830" spans="1:5" x14ac:dyDescent="0.25">
      <c r="A2830" s="5">
        <v>3749</v>
      </c>
      <c r="B2830" s="5" t="s">
        <v>2852</v>
      </c>
      <c r="C2830" s="5" t="s">
        <v>14</v>
      </c>
      <c r="D2830" s="8">
        <v>25</v>
      </c>
      <c r="E2830" s="5" t="e">
        <f t="shared" si="44"/>
        <v>#REF!</v>
      </c>
    </row>
    <row r="2831" spans="1:5" x14ac:dyDescent="0.25">
      <c r="A2831" s="5">
        <v>3751</v>
      </c>
      <c r="B2831" s="5" t="s">
        <v>2853</v>
      </c>
      <c r="C2831" s="5" t="s">
        <v>14</v>
      </c>
      <c r="D2831" s="8">
        <v>34.11</v>
      </c>
      <c r="E2831" s="5" t="e">
        <f t="shared" si="44"/>
        <v>#REF!</v>
      </c>
    </row>
    <row r="2832" spans="1:5" x14ac:dyDescent="0.25">
      <c r="A2832" s="5">
        <v>39376</v>
      </c>
      <c r="B2832" s="5" t="s">
        <v>2854</v>
      </c>
      <c r="C2832" s="5" t="s">
        <v>14</v>
      </c>
      <c r="D2832" s="8">
        <v>28.76</v>
      </c>
      <c r="E2832" s="5" t="e">
        <f t="shared" si="44"/>
        <v>#REF!</v>
      </c>
    </row>
    <row r="2833" spans="1:5" x14ac:dyDescent="0.25">
      <c r="A2833" s="5">
        <v>3752</v>
      </c>
      <c r="B2833" s="5" t="s">
        <v>2855</v>
      </c>
      <c r="C2833" s="5" t="s">
        <v>14</v>
      </c>
      <c r="D2833" s="8">
        <v>56.28</v>
      </c>
      <c r="E2833" s="5" t="e">
        <f t="shared" si="44"/>
        <v>#REF!</v>
      </c>
    </row>
    <row r="2834" spans="1:5" x14ac:dyDescent="0.25">
      <c r="A2834" s="5">
        <v>746</v>
      </c>
      <c r="B2834" s="5" t="s">
        <v>2856</v>
      </c>
      <c r="C2834" s="5" t="s">
        <v>14</v>
      </c>
      <c r="D2834" s="9">
        <v>1999.5</v>
      </c>
      <c r="E2834" s="5" t="e">
        <f t="shared" si="44"/>
        <v>#REF!</v>
      </c>
    </row>
    <row r="2835" spans="1:5" x14ac:dyDescent="0.25">
      <c r="A2835" s="5">
        <v>36521</v>
      </c>
      <c r="B2835" s="5" t="s">
        <v>2857</v>
      </c>
      <c r="C2835" s="5" t="s">
        <v>14</v>
      </c>
      <c r="D2835" s="8">
        <v>115.91</v>
      </c>
      <c r="E2835" s="5" t="e">
        <f t="shared" si="44"/>
        <v>#REF!</v>
      </c>
    </row>
    <row r="2836" spans="1:5" x14ac:dyDescent="0.25">
      <c r="A2836" s="5">
        <v>36794</v>
      </c>
      <c r="B2836" s="5" t="s">
        <v>2858</v>
      </c>
      <c r="C2836" s="5" t="s">
        <v>14</v>
      </c>
      <c r="D2836" s="8">
        <v>118.16</v>
      </c>
      <c r="E2836" s="5" t="e">
        <f t="shared" si="44"/>
        <v>#REF!</v>
      </c>
    </row>
    <row r="2837" spans="1:5" x14ac:dyDescent="0.25">
      <c r="A2837" s="5">
        <v>10426</v>
      </c>
      <c r="B2837" s="5" t="s">
        <v>2859</v>
      </c>
      <c r="C2837" s="5" t="s">
        <v>14</v>
      </c>
      <c r="D2837" s="8">
        <v>170.18</v>
      </c>
      <c r="E2837" s="5" t="e">
        <f t="shared" si="44"/>
        <v>#REF!</v>
      </c>
    </row>
    <row r="2838" spans="1:5" x14ac:dyDescent="0.25">
      <c r="A2838" s="5">
        <v>10425</v>
      </c>
      <c r="B2838" s="5" t="s">
        <v>2860</v>
      </c>
      <c r="C2838" s="5" t="s">
        <v>14</v>
      </c>
      <c r="D2838" s="8">
        <v>75.05</v>
      </c>
      <c r="E2838" s="5" t="e">
        <f t="shared" si="44"/>
        <v>#REF!</v>
      </c>
    </row>
    <row r="2839" spans="1:5" x14ac:dyDescent="0.25">
      <c r="A2839" s="5">
        <v>10431</v>
      </c>
      <c r="B2839" s="5" t="s">
        <v>2861</v>
      </c>
      <c r="C2839" s="5" t="s">
        <v>14</v>
      </c>
      <c r="D2839" s="8">
        <v>186.7</v>
      </c>
      <c r="E2839" s="5" t="e">
        <f t="shared" si="44"/>
        <v>#REF!</v>
      </c>
    </row>
    <row r="2840" spans="1:5" x14ac:dyDescent="0.25">
      <c r="A2840" s="5">
        <v>10429</v>
      </c>
      <c r="B2840" s="5" t="s">
        <v>2862</v>
      </c>
      <c r="C2840" s="5" t="s">
        <v>14</v>
      </c>
      <c r="D2840" s="8">
        <v>89.5</v>
      </c>
      <c r="E2840" s="5" t="e">
        <f t="shared" si="44"/>
        <v>#REF!</v>
      </c>
    </row>
    <row r="2841" spans="1:5" x14ac:dyDescent="0.25">
      <c r="A2841" s="5">
        <v>20269</v>
      </c>
      <c r="B2841" s="5" t="s">
        <v>2863</v>
      </c>
      <c r="C2841" s="5" t="s">
        <v>14</v>
      </c>
      <c r="D2841" s="8">
        <v>73.77</v>
      </c>
      <c r="E2841" s="5" t="e">
        <f t="shared" si="44"/>
        <v>#REF!</v>
      </c>
    </row>
    <row r="2842" spans="1:5" x14ac:dyDescent="0.25">
      <c r="A2842" s="5">
        <v>20270</v>
      </c>
      <c r="B2842" s="5" t="s">
        <v>2864</v>
      </c>
      <c r="C2842" s="5" t="s">
        <v>14</v>
      </c>
      <c r="D2842" s="8">
        <v>80.33</v>
      </c>
      <c r="E2842" s="5" t="e">
        <f t="shared" si="44"/>
        <v>#REF!</v>
      </c>
    </row>
    <row r="2843" spans="1:5" x14ac:dyDescent="0.25">
      <c r="A2843" s="5">
        <v>11696</v>
      </c>
      <c r="B2843" s="5" t="s">
        <v>2865</v>
      </c>
      <c r="C2843" s="5" t="s">
        <v>14</v>
      </c>
      <c r="D2843" s="8">
        <v>117.35</v>
      </c>
      <c r="E2843" s="5" t="e">
        <f t="shared" si="44"/>
        <v>#REF!</v>
      </c>
    </row>
    <row r="2844" spans="1:5" x14ac:dyDescent="0.25">
      <c r="A2844" s="5">
        <v>10427</v>
      </c>
      <c r="B2844" s="5" t="s">
        <v>2866</v>
      </c>
      <c r="C2844" s="5" t="s">
        <v>14</v>
      </c>
      <c r="D2844" s="8">
        <v>210.42</v>
      </c>
      <c r="E2844" s="5" t="e">
        <f t="shared" si="44"/>
        <v>#REF!</v>
      </c>
    </row>
    <row r="2845" spans="1:5" x14ac:dyDescent="0.25">
      <c r="A2845" s="5">
        <v>10428</v>
      </c>
      <c r="B2845" s="5" t="s">
        <v>2867</v>
      </c>
      <c r="C2845" s="5" t="s">
        <v>14</v>
      </c>
      <c r="D2845" s="8">
        <v>213.56</v>
      </c>
      <c r="E2845" s="5" t="e">
        <f t="shared" si="44"/>
        <v>#REF!</v>
      </c>
    </row>
    <row r="2846" spans="1:5" x14ac:dyDescent="0.25">
      <c r="A2846" s="5">
        <v>2354</v>
      </c>
      <c r="B2846" s="5" t="s">
        <v>2868</v>
      </c>
      <c r="C2846" s="5" t="s">
        <v>29</v>
      </c>
      <c r="D2846" s="8">
        <v>9.8800000000000008</v>
      </c>
      <c r="E2846" s="5" t="e">
        <f t="shared" si="44"/>
        <v>#REF!</v>
      </c>
    </row>
    <row r="2847" spans="1:5" x14ac:dyDescent="0.25">
      <c r="A2847" s="5">
        <v>40932</v>
      </c>
      <c r="B2847" s="5" t="s">
        <v>2869</v>
      </c>
      <c r="C2847" s="5" t="s">
        <v>232</v>
      </c>
      <c r="D2847" s="9">
        <v>1738.28</v>
      </c>
      <c r="E2847" s="5" t="e">
        <f t="shared" si="44"/>
        <v>#REF!</v>
      </c>
    </row>
    <row r="2848" spans="1:5" x14ac:dyDescent="0.25">
      <c r="A2848" s="5">
        <v>10853</v>
      </c>
      <c r="B2848" s="5" t="s">
        <v>2870</v>
      </c>
      <c r="C2848" s="5" t="s">
        <v>14</v>
      </c>
      <c r="D2848" s="8">
        <v>64.33</v>
      </c>
      <c r="E2848" s="5" t="e">
        <f t="shared" si="44"/>
        <v>#REF!</v>
      </c>
    </row>
    <row r="2849" spans="1:5" x14ac:dyDescent="0.25">
      <c r="A2849" s="5">
        <v>5093</v>
      </c>
      <c r="B2849" s="5" t="s">
        <v>2871</v>
      </c>
      <c r="C2849" s="5" t="s">
        <v>506</v>
      </c>
      <c r="D2849" s="8">
        <v>13.45</v>
      </c>
      <c r="E2849" s="5" t="e">
        <f t="shared" si="44"/>
        <v>#REF!</v>
      </c>
    </row>
    <row r="2850" spans="1:5" x14ac:dyDescent="0.25">
      <c r="A2850" s="5">
        <v>37768</v>
      </c>
      <c r="B2850" s="5" t="s">
        <v>2872</v>
      </c>
      <c r="C2850" s="5" t="s">
        <v>14</v>
      </c>
      <c r="D2850" s="9">
        <v>98500</v>
      </c>
      <c r="E2850" s="5" t="e">
        <f t="shared" si="44"/>
        <v>#REF!</v>
      </c>
    </row>
    <row r="2851" spans="1:5" x14ac:dyDescent="0.25">
      <c r="A2851" s="5">
        <v>37773</v>
      </c>
      <c r="B2851" s="5" t="s">
        <v>2873</v>
      </c>
      <c r="C2851" s="5" t="s">
        <v>14</v>
      </c>
      <c r="D2851" s="9">
        <v>83643.100000000006</v>
      </c>
      <c r="E2851" s="5" t="e">
        <f t="shared" si="44"/>
        <v>#REF!</v>
      </c>
    </row>
    <row r="2852" spans="1:5" x14ac:dyDescent="0.25">
      <c r="A2852" s="5">
        <v>37769</v>
      </c>
      <c r="B2852" s="5" t="s">
        <v>2874</v>
      </c>
      <c r="C2852" s="5" t="s">
        <v>14</v>
      </c>
      <c r="D2852" s="9">
        <v>140029.09</v>
      </c>
      <c r="E2852" s="5" t="e">
        <f t="shared" si="44"/>
        <v>#REF!</v>
      </c>
    </row>
    <row r="2853" spans="1:5" x14ac:dyDescent="0.25">
      <c r="A2853" s="5">
        <v>37770</v>
      </c>
      <c r="B2853" s="5" t="s">
        <v>2875</v>
      </c>
      <c r="C2853" s="5" t="s">
        <v>14</v>
      </c>
      <c r="D2853" s="9">
        <v>237651.71</v>
      </c>
      <c r="E2853" s="5" t="e">
        <f t="shared" si="44"/>
        <v>#REF!</v>
      </c>
    </row>
    <row r="2854" spans="1:5" x14ac:dyDescent="0.25">
      <c r="A2854" s="5">
        <v>38382</v>
      </c>
      <c r="B2854" s="5" t="s">
        <v>2876</v>
      </c>
      <c r="C2854" s="5" t="s">
        <v>14</v>
      </c>
      <c r="D2854" s="8">
        <v>7.86</v>
      </c>
      <c r="E2854" s="5" t="e">
        <f t="shared" si="44"/>
        <v>#REF!</v>
      </c>
    </row>
    <row r="2855" spans="1:5" x14ac:dyDescent="0.25">
      <c r="A2855" s="5">
        <v>6091</v>
      </c>
      <c r="B2855" s="5" t="s">
        <v>2877</v>
      </c>
      <c r="C2855" s="5" t="s">
        <v>60</v>
      </c>
      <c r="D2855" s="8">
        <v>17.45</v>
      </c>
      <c r="E2855" s="5" t="e">
        <f t="shared" si="44"/>
        <v>#REF!</v>
      </c>
    </row>
    <row r="2856" spans="1:5" x14ac:dyDescent="0.25">
      <c r="A2856" s="5">
        <v>38383</v>
      </c>
      <c r="B2856" s="5" t="s">
        <v>2878</v>
      </c>
      <c r="C2856" s="5" t="s">
        <v>14</v>
      </c>
      <c r="D2856" s="8">
        <v>1.47</v>
      </c>
      <c r="E2856" s="5" t="e">
        <f t="shared" si="44"/>
        <v>#REF!</v>
      </c>
    </row>
    <row r="2857" spans="1:5" x14ac:dyDescent="0.25">
      <c r="A2857" s="5">
        <v>3768</v>
      </c>
      <c r="B2857" s="5" t="s">
        <v>2879</v>
      </c>
      <c r="C2857" s="5" t="s">
        <v>14</v>
      </c>
      <c r="D2857" s="8">
        <v>2.0299999999999998</v>
      </c>
      <c r="E2857" s="5" t="e">
        <f t="shared" si="44"/>
        <v>#REF!</v>
      </c>
    </row>
    <row r="2858" spans="1:5" x14ac:dyDescent="0.25">
      <c r="A2858" s="5">
        <v>3767</v>
      </c>
      <c r="B2858" s="5" t="s">
        <v>2880</v>
      </c>
      <c r="C2858" s="5" t="s">
        <v>14</v>
      </c>
      <c r="D2858" s="8">
        <v>0.48</v>
      </c>
      <c r="E2858" s="5" t="e">
        <f t="shared" si="44"/>
        <v>#REF!</v>
      </c>
    </row>
    <row r="2859" spans="1:5" x14ac:dyDescent="0.25">
      <c r="A2859" s="5">
        <v>13192</v>
      </c>
      <c r="B2859" s="5" t="s">
        <v>2881</v>
      </c>
      <c r="C2859" s="5" t="s">
        <v>14</v>
      </c>
      <c r="D2859" s="9">
        <v>3952.83</v>
      </c>
      <c r="E2859" s="5" t="e">
        <f t="shared" si="44"/>
        <v>#REF!</v>
      </c>
    </row>
    <row r="2860" spans="1:5" x14ac:dyDescent="0.25">
      <c r="A2860" s="5">
        <v>38413</v>
      </c>
      <c r="B2860" s="5" t="s">
        <v>2882</v>
      </c>
      <c r="C2860" s="5" t="s">
        <v>14</v>
      </c>
      <c r="D2860" s="8">
        <v>653.74</v>
      </c>
      <c r="E2860" s="5" t="e">
        <f t="shared" si="44"/>
        <v>#REF!</v>
      </c>
    </row>
    <row r="2861" spans="1:5" x14ac:dyDescent="0.25">
      <c r="A2861" s="5">
        <v>42440</v>
      </c>
      <c r="B2861" s="5" t="s">
        <v>2883</v>
      </c>
      <c r="C2861" s="5" t="s">
        <v>14</v>
      </c>
      <c r="D2861" s="8">
        <v>707.48</v>
      </c>
      <c r="E2861" s="5" t="e">
        <f t="shared" si="44"/>
        <v>#REF!</v>
      </c>
    </row>
    <row r="2862" spans="1:5" x14ac:dyDescent="0.25">
      <c r="A2862" s="5">
        <v>20193</v>
      </c>
      <c r="B2862" s="5" t="s">
        <v>2884</v>
      </c>
      <c r="C2862" s="5" t="s">
        <v>2885</v>
      </c>
      <c r="D2862" s="8">
        <v>1.58</v>
      </c>
      <c r="E2862" s="5" t="e">
        <f t="shared" si="44"/>
        <v>#REF!</v>
      </c>
    </row>
    <row r="2863" spans="1:5" x14ac:dyDescent="0.25">
      <c r="A2863" s="5">
        <v>10527</v>
      </c>
      <c r="B2863" s="5" t="s">
        <v>2886</v>
      </c>
      <c r="C2863" s="5" t="s">
        <v>2887</v>
      </c>
      <c r="D2863" s="8">
        <v>4.75</v>
      </c>
      <c r="E2863" s="5" t="e">
        <f t="shared" si="44"/>
        <v>#REF!</v>
      </c>
    </row>
    <row r="2864" spans="1:5" x14ac:dyDescent="0.25">
      <c r="A2864" s="5">
        <v>41805</v>
      </c>
      <c r="B2864" s="5" t="s">
        <v>2888</v>
      </c>
      <c r="C2864" s="5" t="s">
        <v>232</v>
      </c>
      <c r="D2864" s="8">
        <v>427</v>
      </c>
      <c r="E2864" s="5" t="e">
        <f t="shared" si="44"/>
        <v>#REF!</v>
      </c>
    </row>
    <row r="2865" spans="1:5" x14ac:dyDescent="0.25">
      <c r="A2865" s="5">
        <v>40271</v>
      </c>
      <c r="B2865" s="5" t="s">
        <v>2889</v>
      </c>
      <c r="C2865" s="5" t="s">
        <v>232</v>
      </c>
      <c r="D2865" s="8">
        <v>3.08</v>
      </c>
      <c r="E2865" s="5" t="e">
        <f t="shared" si="44"/>
        <v>#REF!</v>
      </c>
    </row>
    <row r="2866" spans="1:5" x14ac:dyDescent="0.25">
      <c r="A2866" s="5">
        <v>40287</v>
      </c>
      <c r="B2866" s="5" t="s">
        <v>2890</v>
      </c>
      <c r="C2866" s="5" t="s">
        <v>232</v>
      </c>
      <c r="D2866" s="8">
        <v>1.18</v>
      </c>
      <c r="E2866" s="5" t="e">
        <f t="shared" si="44"/>
        <v>#REF!</v>
      </c>
    </row>
    <row r="2867" spans="1:5" x14ac:dyDescent="0.25">
      <c r="A2867" s="5">
        <v>40295</v>
      </c>
      <c r="B2867" s="5" t="s">
        <v>2891</v>
      </c>
      <c r="C2867" s="5" t="s">
        <v>29</v>
      </c>
      <c r="D2867" s="8">
        <v>2.23</v>
      </c>
      <c r="E2867" s="5" t="e">
        <f t="shared" si="44"/>
        <v>#REF!</v>
      </c>
    </row>
    <row r="2868" spans="1:5" x14ac:dyDescent="0.25">
      <c r="A2868" s="5">
        <v>745</v>
      </c>
      <c r="B2868" s="5" t="s">
        <v>2892</v>
      </c>
      <c r="C2868" s="5" t="s">
        <v>29</v>
      </c>
      <c r="D2868" s="8">
        <v>2.36</v>
      </c>
      <c r="E2868" s="5" t="e">
        <f t="shared" si="44"/>
        <v>#REF!</v>
      </c>
    </row>
    <row r="2869" spans="1:5" x14ac:dyDescent="0.25">
      <c r="A2869" s="5">
        <v>4084</v>
      </c>
      <c r="B2869" s="5" t="s">
        <v>2893</v>
      </c>
      <c r="C2869" s="5" t="s">
        <v>29</v>
      </c>
      <c r="D2869" s="8">
        <v>1.7</v>
      </c>
      <c r="E2869" s="5" t="e">
        <f t="shared" si="44"/>
        <v>#REF!</v>
      </c>
    </row>
    <row r="2870" spans="1:5" x14ac:dyDescent="0.25">
      <c r="A2870" s="5">
        <v>743</v>
      </c>
      <c r="B2870" s="5" t="s">
        <v>2894</v>
      </c>
      <c r="C2870" s="5" t="s">
        <v>29</v>
      </c>
      <c r="D2870" s="8">
        <v>1.7</v>
      </c>
      <c r="E2870" s="5" t="e">
        <f t="shared" si="44"/>
        <v>#REF!</v>
      </c>
    </row>
    <row r="2871" spans="1:5" x14ac:dyDescent="0.25">
      <c r="A2871" s="5">
        <v>40293</v>
      </c>
      <c r="B2871" s="5" t="s">
        <v>2895</v>
      </c>
      <c r="C2871" s="5" t="s">
        <v>29</v>
      </c>
      <c r="D2871" s="8">
        <v>2.04</v>
      </c>
      <c r="E2871" s="5" t="e">
        <f t="shared" si="44"/>
        <v>#REF!</v>
      </c>
    </row>
    <row r="2872" spans="1:5" x14ac:dyDescent="0.25">
      <c r="A2872" s="5">
        <v>40294</v>
      </c>
      <c r="B2872" s="5" t="s">
        <v>2896</v>
      </c>
      <c r="C2872" s="5" t="s">
        <v>29</v>
      </c>
      <c r="D2872" s="8">
        <v>1.7</v>
      </c>
      <c r="E2872" s="5" t="e">
        <f t="shared" si="44"/>
        <v>#REF!</v>
      </c>
    </row>
    <row r="2873" spans="1:5" x14ac:dyDescent="0.25">
      <c r="A2873" s="5">
        <v>4085</v>
      </c>
      <c r="B2873" s="5" t="s">
        <v>2897</v>
      </c>
      <c r="C2873" s="5" t="s">
        <v>29</v>
      </c>
      <c r="D2873" s="8">
        <v>2.38</v>
      </c>
      <c r="E2873" s="5" t="e">
        <f t="shared" si="44"/>
        <v>#REF!</v>
      </c>
    </row>
    <row r="2874" spans="1:5" x14ac:dyDescent="0.25">
      <c r="A2874" s="5">
        <v>10775</v>
      </c>
      <c r="B2874" s="5" t="s">
        <v>2898</v>
      </c>
      <c r="C2874" s="5" t="s">
        <v>232</v>
      </c>
      <c r="D2874" s="8">
        <v>522</v>
      </c>
      <c r="E2874" s="5" t="e">
        <f t="shared" si="44"/>
        <v>#REF!</v>
      </c>
    </row>
    <row r="2875" spans="1:5" x14ac:dyDescent="0.25">
      <c r="A2875" s="5">
        <v>10776</v>
      </c>
      <c r="B2875" s="5" t="s">
        <v>2899</v>
      </c>
      <c r="C2875" s="5" t="s">
        <v>232</v>
      </c>
      <c r="D2875" s="8">
        <v>407.81</v>
      </c>
      <c r="E2875" s="5" t="e">
        <f t="shared" si="44"/>
        <v>#REF!</v>
      </c>
    </row>
    <row r="2876" spans="1:5" x14ac:dyDescent="0.25">
      <c r="A2876" s="5">
        <v>10779</v>
      </c>
      <c r="B2876" s="5" t="s">
        <v>2900</v>
      </c>
      <c r="C2876" s="5" t="s">
        <v>232</v>
      </c>
      <c r="D2876" s="8">
        <v>652.5</v>
      </c>
      <c r="E2876" s="5" t="e">
        <f t="shared" si="44"/>
        <v>#REF!</v>
      </c>
    </row>
    <row r="2877" spans="1:5" x14ac:dyDescent="0.25">
      <c r="A2877" s="5">
        <v>10777</v>
      </c>
      <c r="B2877" s="5" t="s">
        <v>2901</v>
      </c>
      <c r="C2877" s="5" t="s">
        <v>232</v>
      </c>
      <c r="D2877" s="8">
        <v>592.67999999999995</v>
      </c>
      <c r="E2877" s="5" t="e">
        <f t="shared" si="44"/>
        <v>#REF!</v>
      </c>
    </row>
    <row r="2878" spans="1:5" x14ac:dyDescent="0.25">
      <c r="A2878" s="5">
        <v>10778</v>
      </c>
      <c r="B2878" s="5" t="s">
        <v>2902</v>
      </c>
      <c r="C2878" s="5" t="s">
        <v>232</v>
      </c>
      <c r="D2878" s="8">
        <v>652.5</v>
      </c>
      <c r="E2878" s="5" t="e">
        <f t="shared" si="44"/>
        <v>#REF!</v>
      </c>
    </row>
    <row r="2879" spans="1:5" x14ac:dyDescent="0.25">
      <c r="A2879" s="5">
        <v>40339</v>
      </c>
      <c r="B2879" s="5" t="s">
        <v>2903</v>
      </c>
      <c r="C2879" s="5" t="s">
        <v>232</v>
      </c>
      <c r="D2879" s="8">
        <v>1.18</v>
      </c>
      <c r="E2879" s="5" t="e">
        <f t="shared" si="44"/>
        <v>#REF!</v>
      </c>
    </row>
    <row r="2880" spans="1:5" x14ac:dyDescent="0.25">
      <c r="A2880" s="5">
        <v>3355</v>
      </c>
      <c r="B2880" s="5" t="s">
        <v>2904</v>
      </c>
      <c r="C2880" s="5" t="s">
        <v>29</v>
      </c>
      <c r="D2880" s="8">
        <v>22.5</v>
      </c>
      <c r="E2880" s="5" t="e">
        <f t="shared" si="44"/>
        <v>#REF!</v>
      </c>
    </row>
    <row r="2881" spans="1:5" x14ac:dyDescent="0.25">
      <c r="A2881" s="5">
        <v>39814</v>
      </c>
      <c r="B2881" s="5" t="s">
        <v>2905</v>
      </c>
      <c r="C2881" s="5" t="s">
        <v>29</v>
      </c>
      <c r="D2881" s="8">
        <v>42.18</v>
      </c>
      <c r="E2881" s="5" t="e">
        <f t="shared" si="44"/>
        <v>#REF!</v>
      </c>
    </row>
    <row r="2882" spans="1:5" x14ac:dyDescent="0.25">
      <c r="A2882" s="5">
        <v>10749</v>
      </c>
      <c r="B2882" s="5" t="s">
        <v>2906</v>
      </c>
      <c r="C2882" s="5" t="s">
        <v>232</v>
      </c>
      <c r="D2882" s="8">
        <v>2.17</v>
      </c>
      <c r="E2882" s="5" t="e">
        <f t="shared" si="44"/>
        <v>#REF!</v>
      </c>
    </row>
    <row r="2883" spans="1:5" x14ac:dyDescent="0.25">
      <c r="A2883" s="5">
        <v>40290</v>
      </c>
      <c r="B2883" s="5" t="s">
        <v>2907</v>
      </c>
      <c r="C2883" s="5" t="s">
        <v>232</v>
      </c>
      <c r="D2883" s="8">
        <v>3.13</v>
      </c>
      <c r="E2883" s="5" t="e">
        <f t="shared" si="44"/>
        <v>#REF!</v>
      </c>
    </row>
    <row r="2884" spans="1:5" x14ac:dyDescent="0.25">
      <c r="A2884" s="5">
        <v>7252</v>
      </c>
      <c r="B2884" s="5" t="s">
        <v>2908</v>
      </c>
      <c r="C2884" s="5" t="s">
        <v>29</v>
      </c>
      <c r="D2884" s="8">
        <v>2.27</v>
      </c>
      <c r="E2884" s="5" t="e">
        <f t="shared" si="44"/>
        <v>#REF!</v>
      </c>
    </row>
    <row r="2885" spans="1:5" x14ac:dyDescent="0.25">
      <c r="A2885" s="5">
        <v>4778</v>
      </c>
      <c r="B2885" s="5" t="s">
        <v>2909</v>
      </c>
      <c r="C2885" s="5" t="s">
        <v>29</v>
      </c>
      <c r="D2885" s="8">
        <v>2.7</v>
      </c>
      <c r="E2885" s="5" t="e">
        <f t="shared" si="44"/>
        <v>#REF!</v>
      </c>
    </row>
    <row r="2886" spans="1:5" x14ac:dyDescent="0.25">
      <c r="A2886" s="5">
        <v>4780</v>
      </c>
      <c r="B2886" s="5" t="s">
        <v>2910</v>
      </c>
      <c r="C2886" s="5" t="s">
        <v>29</v>
      </c>
      <c r="D2886" s="8">
        <v>2.92</v>
      </c>
      <c r="E2886" s="5" t="e">
        <f t="shared" si="44"/>
        <v>#REF!</v>
      </c>
    </row>
    <row r="2887" spans="1:5" x14ac:dyDescent="0.25">
      <c r="A2887" s="5">
        <v>10809</v>
      </c>
      <c r="B2887" s="5" t="s">
        <v>2911</v>
      </c>
      <c r="C2887" s="5" t="s">
        <v>29</v>
      </c>
      <c r="D2887" s="8">
        <v>1.05</v>
      </c>
      <c r="E2887" s="5" t="e">
        <f t="shared" si="44"/>
        <v>#REF!</v>
      </c>
    </row>
    <row r="2888" spans="1:5" x14ac:dyDescent="0.25">
      <c r="A2888" s="5">
        <v>10811</v>
      </c>
      <c r="B2888" s="5" t="s">
        <v>2912</v>
      </c>
      <c r="C2888" s="5" t="s">
        <v>29</v>
      </c>
      <c r="D2888" s="8">
        <v>0.9</v>
      </c>
      <c r="E2888" s="5" t="e">
        <f t="shared" si="44"/>
        <v>#REF!</v>
      </c>
    </row>
    <row r="2889" spans="1:5" x14ac:dyDescent="0.25">
      <c r="A2889" s="5">
        <v>7247</v>
      </c>
      <c r="B2889" s="5" t="s">
        <v>2913</v>
      </c>
      <c r="C2889" s="5" t="s">
        <v>29</v>
      </c>
      <c r="D2889" s="8">
        <v>2.27</v>
      </c>
      <c r="E2889" s="5" t="e">
        <f t="shared" ref="E2889:E2952" si="45">TRUNC(D2889-(D2889*$F$5),2)</f>
        <v>#REF!</v>
      </c>
    </row>
    <row r="2890" spans="1:5" x14ac:dyDescent="0.25">
      <c r="A2890" s="5">
        <v>40291</v>
      </c>
      <c r="B2890" s="5" t="s">
        <v>2914</v>
      </c>
      <c r="C2890" s="5" t="s">
        <v>232</v>
      </c>
      <c r="D2890" s="8">
        <v>165.7</v>
      </c>
      <c r="E2890" s="5" t="e">
        <f t="shared" si="45"/>
        <v>#REF!</v>
      </c>
    </row>
    <row r="2891" spans="1:5" x14ac:dyDescent="0.25">
      <c r="A2891" s="5">
        <v>40275</v>
      </c>
      <c r="B2891" s="5" t="s">
        <v>2915</v>
      </c>
      <c r="C2891" s="5" t="s">
        <v>232</v>
      </c>
      <c r="D2891" s="8">
        <v>4.75</v>
      </c>
      <c r="E2891" s="5" t="e">
        <f t="shared" si="45"/>
        <v>#REF!</v>
      </c>
    </row>
    <row r="2892" spans="1:5" x14ac:dyDescent="0.25">
      <c r="A2892" s="5">
        <v>3777</v>
      </c>
      <c r="B2892" s="5" t="s">
        <v>2916</v>
      </c>
      <c r="C2892" s="5" t="s">
        <v>16</v>
      </c>
      <c r="D2892" s="8">
        <v>1.25</v>
      </c>
      <c r="E2892" s="5" t="e">
        <f t="shared" si="45"/>
        <v>#REF!</v>
      </c>
    </row>
    <row r="2893" spans="1:5" x14ac:dyDescent="0.25">
      <c r="A2893" s="5">
        <v>3798</v>
      </c>
      <c r="B2893" s="5" t="s">
        <v>2917</v>
      </c>
      <c r="C2893" s="5" t="s">
        <v>14</v>
      </c>
      <c r="D2893" s="8">
        <v>50.76</v>
      </c>
      <c r="E2893" s="5" t="e">
        <f t="shared" si="45"/>
        <v>#REF!</v>
      </c>
    </row>
    <row r="2894" spans="1:5" x14ac:dyDescent="0.25">
      <c r="A2894" s="5">
        <v>38769</v>
      </c>
      <c r="B2894" s="5" t="s">
        <v>2918</v>
      </c>
      <c r="C2894" s="5" t="s">
        <v>14</v>
      </c>
      <c r="D2894" s="8">
        <v>39.64</v>
      </c>
      <c r="E2894" s="5" t="e">
        <f t="shared" si="45"/>
        <v>#REF!</v>
      </c>
    </row>
    <row r="2895" spans="1:5" x14ac:dyDescent="0.25">
      <c r="A2895" s="5">
        <v>39510</v>
      </c>
      <c r="B2895" s="5" t="s">
        <v>2919</v>
      </c>
      <c r="C2895" s="5" t="s">
        <v>14</v>
      </c>
      <c r="D2895" s="8">
        <v>160.44</v>
      </c>
      <c r="E2895" s="5" t="e">
        <f t="shared" si="45"/>
        <v>#REF!</v>
      </c>
    </row>
    <row r="2896" spans="1:5" x14ac:dyDescent="0.25">
      <c r="A2896" s="5">
        <v>38776</v>
      </c>
      <c r="B2896" s="5" t="s">
        <v>2920</v>
      </c>
      <c r="C2896" s="5" t="s">
        <v>14</v>
      </c>
      <c r="D2896" s="8">
        <v>170.27</v>
      </c>
      <c r="E2896" s="5" t="e">
        <f t="shared" si="45"/>
        <v>#REF!</v>
      </c>
    </row>
    <row r="2897" spans="1:5" x14ac:dyDescent="0.25">
      <c r="A2897" s="5">
        <v>38774</v>
      </c>
      <c r="B2897" s="5" t="s">
        <v>2921</v>
      </c>
      <c r="C2897" s="5" t="s">
        <v>14</v>
      </c>
      <c r="D2897" s="8">
        <v>20.100000000000001</v>
      </c>
      <c r="E2897" s="5" t="e">
        <f t="shared" si="45"/>
        <v>#REF!</v>
      </c>
    </row>
    <row r="2898" spans="1:5" x14ac:dyDescent="0.25">
      <c r="A2898" s="5">
        <v>42247</v>
      </c>
      <c r="B2898" s="5" t="s">
        <v>2922</v>
      </c>
      <c r="C2898" s="5" t="s">
        <v>14</v>
      </c>
      <c r="D2898" s="8">
        <v>685.99</v>
      </c>
      <c r="E2898" s="5" t="e">
        <f t="shared" si="45"/>
        <v>#REF!</v>
      </c>
    </row>
    <row r="2899" spans="1:5" x14ac:dyDescent="0.25">
      <c r="A2899" s="5">
        <v>42248</v>
      </c>
      <c r="B2899" s="5" t="s">
        <v>2923</v>
      </c>
      <c r="C2899" s="5" t="s">
        <v>14</v>
      </c>
      <c r="D2899" s="8">
        <v>796.83</v>
      </c>
      <c r="E2899" s="5" t="e">
        <f t="shared" si="45"/>
        <v>#REF!</v>
      </c>
    </row>
    <row r="2900" spans="1:5" x14ac:dyDescent="0.25">
      <c r="A2900" s="5">
        <v>42249</v>
      </c>
      <c r="B2900" s="5" t="s">
        <v>2924</v>
      </c>
      <c r="C2900" s="5" t="s">
        <v>14</v>
      </c>
      <c r="D2900" s="9">
        <v>1320.06</v>
      </c>
      <c r="E2900" s="5" t="e">
        <f t="shared" si="45"/>
        <v>#REF!</v>
      </c>
    </row>
    <row r="2901" spans="1:5" x14ac:dyDescent="0.25">
      <c r="A2901" s="5">
        <v>42244</v>
      </c>
      <c r="B2901" s="5" t="s">
        <v>2925</v>
      </c>
      <c r="C2901" s="5" t="s">
        <v>14</v>
      </c>
      <c r="D2901" s="8">
        <v>206.15</v>
      </c>
      <c r="E2901" s="5" t="e">
        <f t="shared" si="45"/>
        <v>#REF!</v>
      </c>
    </row>
    <row r="2902" spans="1:5" x14ac:dyDescent="0.25">
      <c r="A2902" s="5">
        <v>42245</v>
      </c>
      <c r="B2902" s="5" t="s">
        <v>2926</v>
      </c>
      <c r="C2902" s="5" t="s">
        <v>14</v>
      </c>
      <c r="D2902" s="8">
        <v>380.42</v>
      </c>
      <c r="E2902" s="5" t="e">
        <f t="shared" si="45"/>
        <v>#REF!</v>
      </c>
    </row>
    <row r="2903" spans="1:5" x14ac:dyDescent="0.25">
      <c r="A2903" s="5">
        <v>42246</v>
      </c>
      <c r="B2903" s="5" t="s">
        <v>2927</v>
      </c>
      <c r="C2903" s="5" t="s">
        <v>14</v>
      </c>
      <c r="D2903" s="8">
        <v>421.1</v>
      </c>
      <c r="E2903" s="5" t="e">
        <f t="shared" si="45"/>
        <v>#REF!</v>
      </c>
    </row>
    <row r="2904" spans="1:5" x14ac:dyDescent="0.25">
      <c r="A2904" s="5">
        <v>42977</v>
      </c>
      <c r="B2904" s="5" t="s">
        <v>2928</v>
      </c>
      <c r="C2904" s="5" t="s">
        <v>14</v>
      </c>
      <c r="D2904" s="8">
        <v>826.31</v>
      </c>
      <c r="E2904" s="5" t="e">
        <f t="shared" si="45"/>
        <v>#REF!</v>
      </c>
    </row>
    <row r="2905" spans="1:5" x14ac:dyDescent="0.25">
      <c r="A2905" s="5">
        <v>42243</v>
      </c>
      <c r="B2905" s="5" t="s">
        <v>2929</v>
      </c>
      <c r="C2905" s="5" t="s">
        <v>14</v>
      </c>
      <c r="D2905" s="8">
        <v>507.77</v>
      </c>
      <c r="E2905" s="5" t="e">
        <f t="shared" si="45"/>
        <v>#REF!</v>
      </c>
    </row>
    <row r="2906" spans="1:5" x14ac:dyDescent="0.25">
      <c r="A2906" s="5">
        <v>38889</v>
      </c>
      <c r="B2906" s="5" t="s">
        <v>2930</v>
      </c>
      <c r="C2906" s="5" t="s">
        <v>14</v>
      </c>
      <c r="D2906" s="8">
        <v>30.38</v>
      </c>
      <c r="E2906" s="5" t="e">
        <f t="shared" si="45"/>
        <v>#REF!</v>
      </c>
    </row>
    <row r="2907" spans="1:5" x14ac:dyDescent="0.25">
      <c r="A2907" s="5">
        <v>38784</v>
      </c>
      <c r="B2907" s="5" t="s">
        <v>2931</v>
      </c>
      <c r="C2907" s="5" t="s">
        <v>14</v>
      </c>
      <c r="D2907" s="8">
        <v>40.65</v>
      </c>
      <c r="E2907" s="5" t="e">
        <f t="shared" si="45"/>
        <v>#REF!</v>
      </c>
    </row>
    <row r="2908" spans="1:5" x14ac:dyDescent="0.25">
      <c r="A2908" s="5">
        <v>3788</v>
      </c>
      <c r="B2908" s="5" t="s">
        <v>2932</v>
      </c>
      <c r="C2908" s="5" t="s">
        <v>14</v>
      </c>
      <c r="D2908" s="8">
        <v>42.36</v>
      </c>
      <c r="E2908" s="5" t="e">
        <f t="shared" si="45"/>
        <v>#REF!</v>
      </c>
    </row>
    <row r="2909" spans="1:5" x14ac:dyDescent="0.25">
      <c r="A2909" s="5">
        <v>12230</v>
      </c>
      <c r="B2909" s="5" t="s">
        <v>2933</v>
      </c>
      <c r="C2909" s="5" t="s">
        <v>14</v>
      </c>
      <c r="D2909" s="8">
        <v>10.89</v>
      </c>
      <c r="E2909" s="5" t="e">
        <f t="shared" si="45"/>
        <v>#REF!</v>
      </c>
    </row>
    <row r="2910" spans="1:5" x14ac:dyDescent="0.25">
      <c r="A2910" s="5">
        <v>3780</v>
      </c>
      <c r="B2910" s="5" t="s">
        <v>2934</v>
      </c>
      <c r="C2910" s="5" t="s">
        <v>14</v>
      </c>
      <c r="D2910" s="8">
        <v>62.5</v>
      </c>
      <c r="E2910" s="5" t="e">
        <f t="shared" si="45"/>
        <v>#REF!</v>
      </c>
    </row>
    <row r="2911" spans="1:5" x14ac:dyDescent="0.25">
      <c r="A2911" s="5">
        <v>12231</v>
      </c>
      <c r="B2911" s="5" t="s">
        <v>2935</v>
      </c>
      <c r="C2911" s="5" t="s">
        <v>14</v>
      </c>
      <c r="D2911" s="8">
        <v>18.12</v>
      </c>
      <c r="E2911" s="5" t="e">
        <f t="shared" si="45"/>
        <v>#REF!</v>
      </c>
    </row>
    <row r="2912" spans="1:5" x14ac:dyDescent="0.25">
      <c r="A2912" s="5">
        <v>3811</v>
      </c>
      <c r="B2912" s="5" t="s">
        <v>2936</v>
      </c>
      <c r="C2912" s="5" t="s">
        <v>14</v>
      </c>
      <c r="D2912" s="8">
        <v>58.7</v>
      </c>
      <c r="E2912" s="5" t="e">
        <f t="shared" si="45"/>
        <v>#REF!</v>
      </c>
    </row>
    <row r="2913" spans="1:5" x14ac:dyDescent="0.25">
      <c r="A2913" s="5">
        <v>12232</v>
      </c>
      <c r="B2913" s="5" t="s">
        <v>2937</v>
      </c>
      <c r="C2913" s="5" t="s">
        <v>14</v>
      </c>
      <c r="D2913" s="8">
        <v>18.98</v>
      </c>
      <c r="E2913" s="5" t="e">
        <f t="shared" si="45"/>
        <v>#REF!</v>
      </c>
    </row>
    <row r="2914" spans="1:5" x14ac:dyDescent="0.25">
      <c r="A2914" s="5">
        <v>3799</v>
      </c>
      <c r="B2914" s="5" t="s">
        <v>2938</v>
      </c>
      <c r="C2914" s="5" t="s">
        <v>14</v>
      </c>
      <c r="D2914" s="8">
        <v>83.02</v>
      </c>
      <c r="E2914" s="5" t="e">
        <f t="shared" si="45"/>
        <v>#REF!</v>
      </c>
    </row>
    <row r="2915" spans="1:5" x14ac:dyDescent="0.25">
      <c r="A2915" s="5">
        <v>12239</v>
      </c>
      <c r="B2915" s="5" t="s">
        <v>2939</v>
      </c>
      <c r="C2915" s="5" t="s">
        <v>14</v>
      </c>
      <c r="D2915" s="8">
        <v>24.85</v>
      </c>
      <c r="E2915" s="5" t="e">
        <f t="shared" si="45"/>
        <v>#REF!</v>
      </c>
    </row>
    <row r="2916" spans="1:5" x14ac:dyDescent="0.25">
      <c r="A2916" s="5">
        <v>38773</v>
      </c>
      <c r="B2916" s="5" t="s">
        <v>2940</v>
      </c>
      <c r="C2916" s="5" t="s">
        <v>14</v>
      </c>
      <c r="D2916" s="8">
        <v>3.98</v>
      </c>
      <c r="E2916" s="5" t="e">
        <f t="shared" si="45"/>
        <v>#REF!</v>
      </c>
    </row>
    <row r="2917" spans="1:5" x14ac:dyDescent="0.25">
      <c r="A2917" s="5">
        <v>12271</v>
      </c>
      <c r="B2917" s="5" t="s">
        <v>2941</v>
      </c>
      <c r="C2917" s="5" t="s">
        <v>14</v>
      </c>
      <c r="D2917" s="8">
        <v>222.3</v>
      </c>
      <c r="E2917" s="5" t="e">
        <f t="shared" si="45"/>
        <v>#REF!</v>
      </c>
    </row>
    <row r="2918" spans="1:5" x14ac:dyDescent="0.25">
      <c r="A2918" s="5">
        <v>38785</v>
      </c>
      <c r="B2918" s="5" t="s">
        <v>2942</v>
      </c>
      <c r="C2918" s="5" t="s">
        <v>14</v>
      </c>
      <c r="D2918" s="8">
        <v>105.24</v>
      </c>
      <c r="E2918" s="5" t="e">
        <f t="shared" si="45"/>
        <v>#REF!</v>
      </c>
    </row>
    <row r="2919" spans="1:5" x14ac:dyDescent="0.25">
      <c r="A2919" s="5">
        <v>38786</v>
      </c>
      <c r="B2919" s="5" t="s">
        <v>2943</v>
      </c>
      <c r="C2919" s="5" t="s">
        <v>14</v>
      </c>
      <c r="D2919" s="8">
        <v>129.63999999999999</v>
      </c>
      <c r="E2919" s="5" t="e">
        <f t="shared" si="45"/>
        <v>#REF!</v>
      </c>
    </row>
    <row r="2920" spans="1:5" x14ac:dyDescent="0.25">
      <c r="A2920" s="5">
        <v>39385</v>
      </c>
      <c r="B2920" s="5" t="s">
        <v>2944</v>
      </c>
      <c r="C2920" s="5" t="s">
        <v>14</v>
      </c>
      <c r="D2920" s="8">
        <v>18.38</v>
      </c>
      <c r="E2920" s="5" t="e">
        <f t="shared" si="45"/>
        <v>#REF!</v>
      </c>
    </row>
    <row r="2921" spans="1:5" x14ac:dyDescent="0.25">
      <c r="A2921" s="5">
        <v>39389</v>
      </c>
      <c r="B2921" s="5" t="s">
        <v>2945</v>
      </c>
      <c r="C2921" s="5" t="s">
        <v>14</v>
      </c>
      <c r="D2921" s="8">
        <v>19.940000000000001</v>
      </c>
      <c r="E2921" s="5" t="e">
        <f t="shared" si="45"/>
        <v>#REF!</v>
      </c>
    </row>
    <row r="2922" spans="1:5" x14ac:dyDescent="0.25">
      <c r="A2922" s="5">
        <v>39390</v>
      </c>
      <c r="B2922" s="5" t="s">
        <v>2946</v>
      </c>
      <c r="C2922" s="5" t="s">
        <v>14</v>
      </c>
      <c r="D2922" s="8">
        <v>41.8</v>
      </c>
      <c r="E2922" s="5" t="e">
        <f t="shared" si="45"/>
        <v>#REF!</v>
      </c>
    </row>
    <row r="2923" spans="1:5" x14ac:dyDescent="0.25">
      <c r="A2923" s="5">
        <v>39391</v>
      </c>
      <c r="B2923" s="5" t="s">
        <v>2947</v>
      </c>
      <c r="C2923" s="5" t="s">
        <v>14</v>
      </c>
      <c r="D2923" s="8">
        <v>46.93</v>
      </c>
      <c r="E2923" s="5" t="e">
        <f t="shared" si="45"/>
        <v>#REF!</v>
      </c>
    </row>
    <row r="2924" spans="1:5" x14ac:dyDescent="0.25">
      <c r="A2924" s="5">
        <v>3803</v>
      </c>
      <c r="B2924" s="5" t="s">
        <v>2948</v>
      </c>
      <c r="C2924" s="5" t="s">
        <v>14</v>
      </c>
      <c r="D2924" s="8">
        <v>37.590000000000003</v>
      </c>
      <c r="E2924" s="5" t="e">
        <f t="shared" si="45"/>
        <v>#REF!</v>
      </c>
    </row>
    <row r="2925" spans="1:5" x14ac:dyDescent="0.25">
      <c r="A2925" s="5">
        <v>38770</v>
      </c>
      <c r="B2925" s="5" t="s">
        <v>2949</v>
      </c>
      <c r="C2925" s="5" t="s">
        <v>14</v>
      </c>
      <c r="D2925" s="8">
        <v>43.52</v>
      </c>
      <c r="E2925" s="5" t="e">
        <f t="shared" si="45"/>
        <v>#REF!</v>
      </c>
    </row>
    <row r="2926" spans="1:5" x14ac:dyDescent="0.25">
      <c r="A2926" s="5">
        <v>12267</v>
      </c>
      <c r="B2926" s="5" t="s">
        <v>2950</v>
      </c>
      <c r="C2926" s="5" t="s">
        <v>14</v>
      </c>
      <c r="D2926" s="8">
        <v>127.55</v>
      </c>
      <c r="E2926" s="5" t="e">
        <f t="shared" si="45"/>
        <v>#REF!</v>
      </c>
    </row>
    <row r="2927" spans="1:5" x14ac:dyDescent="0.25">
      <c r="A2927" s="5">
        <v>43265</v>
      </c>
      <c r="B2927" s="5" t="s">
        <v>2951</v>
      </c>
      <c r="C2927" s="5" t="s">
        <v>14</v>
      </c>
      <c r="D2927" s="8">
        <v>57.48</v>
      </c>
      <c r="E2927" s="5" t="e">
        <f t="shared" si="45"/>
        <v>#REF!</v>
      </c>
    </row>
    <row r="2928" spans="1:5" x14ac:dyDescent="0.25">
      <c r="A2928" s="5">
        <v>12266</v>
      </c>
      <c r="B2928" s="5" t="s">
        <v>2952</v>
      </c>
      <c r="C2928" s="5" t="s">
        <v>14</v>
      </c>
      <c r="D2928" s="8">
        <v>65.28</v>
      </c>
      <c r="E2928" s="5" t="e">
        <f t="shared" si="45"/>
        <v>#REF!</v>
      </c>
    </row>
    <row r="2929" spans="1:5" x14ac:dyDescent="0.25">
      <c r="A2929" s="5">
        <v>39378</v>
      </c>
      <c r="B2929" s="5" t="s">
        <v>2953</v>
      </c>
      <c r="C2929" s="5" t="s">
        <v>14</v>
      </c>
      <c r="D2929" s="8">
        <v>46.28</v>
      </c>
      <c r="E2929" s="5" t="e">
        <f t="shared" si="45"/>
        <v>#REF!</v>
      </c>
    </row>
    <row r="2930" spans="1:5" x14ac:dyDescent="0.25">
      <c r="A2930" s="5">
        <v>43543</v>
      </c>
      <c r="B2930" s="5" t="s">
        <v>2954</v>
      </c>
      <c r="C2930" s="5" t="s">
        <v>14</v>
      </c>
      <c r="D2930" s="8">
        <v>96.42</v>
      </c>
      <c r="E2930" s="5" t="e">
        <f t="shared" si="45"/>
        <v>#REF!</v>
      </c>
    </row>
    <row r="2931" spans="1:5" x14ac:dyDescent="0.25">
      <c r="A2931" s="5">
        <v>38775</v>
      </c>
      <c r="B2931" s="5" t="s">
        <v>2955</v>
      </c>
      <c r="C2931" s="5" t="s">
        <v>14</v>
      </c>
      <c r="D2931" s="8">
        <v>49.07</v>
      </c>
      <c r="E2931" s="5" t="e">
        <f t="shared" si="45"/>
        <v>#REF!</v>
      </c>
    </row>
    <row r="2932" spans="1:5" x14ac:dyDescent="0.25">
      <c r="A2932" s="5">
        <v>21119</v>
      </c>
      <c r="B2932" s="5" t="s">
        <v>2956</v>
      </c>
      <c r="C2932" s="5" t="s">
        <v>14</v>
      </c>
      <c r="D2932" s="8">
        <v>1.1000000000000001</v>
      </c>
      <c r="E2932" s="5" t="e">
        <f t="shared" si="45"/>
        <v>#REF!</v>
      </c>
    </row>
    <row r="2933" spans="1:5" x14ac:dyDescent="0.25">
      <c r="A2933" s="5">
        <v>37974</v>
      </c>
      <c r="B2933" s="5" t="s">
        <v>2957</v>
      </c>
      <c r="C2933" s="5" t="s">
        <v>14</v>
      </c>
      <c r="D2933" s="8">
        <v>1.63</v>
      </c>
      <c r="E2933" s="5" t="e">
        <f t="shared" si="45"/>
        <v>#REF!</v>
      </c>
    </row>
    <row r="2934" spans="1:5" x14ac:dyDescent="0.25">
      <c r="A2934" s="5">
        <v>37975</v>
      </c>
      <c r="B2934" s="5" t="s">
        <v>2958</v>
      </c>
      <c r="C2934" s="5" t="s">
        <v>14</v>
      </c>
      <c r="D2934" s="8">
        <v>3.31</v>
      </c>
      <c r="E2934" s="5" t="e">
        <f t="shared" si="45"/>
        <v>#REF!</v>
      </c>
    </row>
    <row r="2935" spans="1:5" x14ac:dyDescent="0.25">
      <c r="A2935" s="5">
        <v>37976</v>
      </c>
      <c r="B2935" s="5" t="s">
        <v>2959</v>
      </c>
      <c r="C2935" s="5" t="s">
        <v>14</v>
      </c>
      <c r="D2935" s="8">
        <v>6.8</v>
      </c>
      <c r="E2935" s="5" t="e">
        <f t="shared" si="45"/>
        <v>#REF!</v>
      </c>
    </row>
    <row r="2936" spans="1:5" x14ac:dyDescent="0.25">
      <c r="A2936" s="5">
        <v>37977</v>
      </c>
      <c r="B2936" s="5" t="s">
        <v>2960</v>
      </c>
      <c r="C2936" s="5" t="s">
        <v>14</v>
      </c>
      <c r="D2936" s="8">
        <v>9.35</v>
      </c>
      <c r="E2936" s="5" t="e">
        <f t="shared" si="45"/>
        <v>#REF!</v>
      </c>
    </row>
    <row r="2937" spans="1:5" x14ac:dyDescent="0.25">
      <c r="A2937" s="5">
        <v>37978</v>
      </c>
      <c r="B2937" s="5" t="s">
        <v>2961</v>
      </c>
      <c r="C2937" s="5" t="s">
        <v>14</v>
      </c>
      <c r="D2937" s="8">
        <v>18.940000000000001</v>
      </c>
      <c r="E2937" s="5" t="e">
        <f t="shared" si="45"/>
        <v>#REF!</v>
      </c>
    </row>
    <row r="2938" spans="1:5" x14ac:dyDescent="0.25">
      <c r="A2938" s="5">
        <v>37979</v>
      </c>
      <c r="B2938" s="5" t="s">
        <v>2962</v>
      </c>
      <c r="C2938" s="5" t="s">
        <v>14</v>
      </c>
      <c r="D2938" s="8">
        <v>81.400000000000006</v>
      </c>
      <c r="E2938" s="5" t="e">
        <f t="shared" si="45"/>
        <v>#REF!</v>
      </c>
    </row>
    <row r="2939" spans="1:5" x14ac:dyDescent="0.25">
      <c r="A2939" s="5">
        <v>37980</v>
      </c>
      <c r="B2939" s="5" t="s">
        <v>2963</v>
      </c>
      <c r="C2939" s="5" t="s">
        <v>14</v>
      </c>
      <c r="D2939" s="8">
        <v>91.48</v>
      </c>
      <c r="E2939" s="5" t="e">
        <f t="shared" si="45"/>
        <v>#REF!</v>
      </c>
    </row>
    <row r="2940" spans="1:5" x14ac:dyDescent="0.25">
      <c r="A2940" s="5">
        <v>36147</v>
      </c>
      <c r="B2940" s="5" t="s">
        <v>2964</v>
      </c>
      <c r="C2940" s="5" t="s">
        <v>506</v>
      </c>
      <c r="D2940" s="8">
        <v>301.45999999999998</v>
      </c>
      <c r="E2940" s="5" t="e">
        <f t="shared" si="45"/>
        <v>#REF!</v>
      </c>
    </row>
    <row r="2941" spans="1:5" x14ac:dyDescent="0.25">
      <c r="A2941" s="5">
        <v>12731</v>
      </c>
      <c r="B2941" s="5" t="s">
        <v>2965</v>
      </c>
      <c r="C2941" s="5" t="s">
        <v>14</v>
      </c>
      <c r="D2941" s="8">
        <v>217.67</v>
      </c>
      <c r="E2941" s="5" t="e">
        <f t="shared" si="45"/>
        <v>#REF!</v>
      </c>
    </row>
    <row r="2942" spans="1:5" x14ac:dyDescent="0.25">
      <c r="A2942" s="5">
        <v>12723</v>
      </c>
      <c r="B2942" s="5" t="s">
        <v>2966</v>
      </c>
      <c r="C2942" s="5" t="s">
        <v>14</v>
      </c>
      <c r="D2942" s="8">
        <v>1.68</v>
      </c>
      <c r="E2942" s="5" t="e">
        <f t="shared" si="45"/>
        <v>#REF!</v>
      </c>
    </row>
    <row r="2943" spans="1:5" x14ac:dyDescent="0.25">
      <c r="A2943" s="5">
        <v>12724</v>
      </c>
      <c r="B2943" s="5" t="s">
        <v>2967</v>
      </c>
      <c r="C2943" s="5" t="s">
        <v>14</v>
      </c>
      <c r="D2943" s="8">
        <v>3.24</v>
      </c>
      <c r="E2943" s="5" t="e">
        <f t="shared" si="45"/>
        <v>#REF!</v>
      </c>
    </row>
    <row r="2944" spans="1:5" x14ac:dyDescent="0.25">
      <c r="A2944" s="5">
        <v>12725</v>
      </c>
      <c r="B2944" s="5" t="s">
        <v>2968</v>
      </c>
      <c r="C2944" s="5" t="s">
        <v>14</v>
      </c>
      <c r="D2944" s="8">
        <v>6.5</v>
      </c>
      <c r="E2944" s="5" t="e">
        <f t="shared" si="45"/>
        <v>#REF!</v>
      </c>
    </row>
    <row r="2945" spans="1:5" x14ac:dyDescent="0.25">
      <c r="A2945" s="5">
        <v>12726</v>
      </c>
      <c r="B2945" s="5" t="s">
        <v>2969</v>
      </c>
      <c r="C2945" s="5" t="s">
        <v>14</v>
      </c>
      <c r="D2945" s="8">
        <v>14.36</v>
      </c>
      <c r="E2945" s="5" t="e">
        <f t="shared" si="45"/>
        <v>#REF!</v>
      </c>
    </row>
    <row r="2946" spans="1:5" x14ac:dyDescent="0.25">
      <c r="A2946" s="5">
        <v>12727</v>
      </c>
      <c r="B2946" s="5" t="s">
        <v>2970</v>
      </c>
      <c r="C2946" s="5" t="s">
        <v>14</v>
      </c>
      <c r="D2946" s="8">
        <v>18.21</v>
      </c>
      <c r="E2946" s="5" t="e">
        <f t="shared" si="45"/>
        <v>#REF!</v>
      </c>
    </row>
    <row r="2947" spans="1:5" x14ac:dyDescent="0.25">
      <c r="A2947" s="5">
        <v>12728</v>
      </c>
      <c r="B2947" s="5" t="s">
        <v>2971</v>
      </c>
      <c r="C2947" s="5" t="s">
        <v>14</v>
      </c>
      <c r="D2947" s="8">
        <v>29.74</v>
      </c>
      <c r="E2947" s="5" t="e">
        <f t="shared" si="45"/>
        <v>#REF!</v>
      </c>
    </row>
    <row r="2948" spans="1:5" x14ac:dyDescent="0.25">
      <c r="A2948" s="5">
        <v>12729</v>
      </c>
      <c r="B2948" s="5" t="s">
        <v>2972</v>
      </c>
      <c r="C2948" s="5" t="s">
        <v>14</v>
      </c>
      <c r="D2948" s="8">
        <v>97.5</v>
      </c>
      <c r="E2948" s="5" t="e">
        <f t="shared" si="45"/>
        <v>#REF!</v>
      </c>
    </row>
    <row r="2949" spans="1:5" x14ac:dyDescent="0.25">
      <c r="A2949" s="5">
        <v>12730</v>
      </c>
      <c r="B2949" s="5" t="s">
        <v>2973</v>
      </c>
      <c r="C2949" s="5" t="s">
        <v>14</v>
      </c>
      <c r="D2949" s="8">
        <v>149.27000000000001</v>
      </c>
      <c r="E2949" s="5" t="e">
        <f t="shared" si="45"/>
        <v>#REF!</v>
      </c>
    </row>
    <row r="2950" spans="1:5" x14ac:dyDescent="0.25">
      <c r="A2950" s="5">
        <v>3840</v>
      </c>
      <c r="B2950" s="5" t="s">
        <v>2974</v>
      </c>
      <c r="C2950" s="5" t="s">
        <v>14</v>
      </c>
      <c r="D2950" s="8">
        <v>37.08</v>
      </c>
      <c r="E2950" s="5" t="e">
        <f t="shared" si="45"/>
        <v>#REF!</v>
      </c>
    </row>
    <row r="2951" spans="1:5" x14ac:dyDescent="0.25">
      <c r="A2951" s="5">
        <v>3838</v>
      </c>
      <c r="B2951" s="5" t="s">
        <v>2975</v>
      </c>
      <c r="C2951" s="5" t="s">
        <v>14</v>
      </c>
      <c r="D2951" s="8">
        <v>81.849999999999994</v>
      </c>
      <c r="E2951" s="5" t="e">
        <f t="shared" si="45"/>
        <v>#REF!</v>
      </c>
    </row>
    <row r="2952" spans="1:5" x14ac:dyDescent="0.25">
      <c r="A2952" s="5">
        <v>3844</v>
      </c>
      <c r="B2952" s="5" t="s">
        <v>2976</v>
      </c>
      <c r="C2952" s="5" t="s">
        <v>14</v>
      </c>
      <c r="D2952" s="8">
        <v>146</v>
      </c>
      <c r="E2952" s="5" t="e">
        <f t="shared" si="45"/>
        <v>#REF!</v>
      </c>
    </row>
    <row r="2953" spans="1:5" x14ac:dyDescent="0.25">
      <c r="A2953" s="5">
        <v>3839</v>
      </c>
      <c r="B2953" s="5" t="s">
        <v>2977</v>
      </c>
      <c r="C2953" s="5" t="s">
        <v>14</v>
      </c>
      <c r="D2953" s="8">
        <v>265.93</v>
      </c>
      <c r="E2953" s="5" t="e">
        <f t="shared" ref="E2953:E3016" si="46">TRUNC(D2953-(D2953*$F$5),2)</f>
        <v>#REF!</v>
      </c>
    </row>
    <row r="2954" spans="1:5" x14ac:dyDescent="0.25">
      <c r="A2954" s="5">
        <v>3843</v>
      </c>
      <c r="B2954" s="5" t="s">
        <v>2978</v>
      </c>
      <c r="C2954" s="5" t="s">
        <v>14</v>
      </c>
      <c r="D2954" s="8">
        <v>364.99</v>
      </c>
      <c r="E2954" s="5" t="e">
        <f t="shared" si="46"/>
        <v>#REF!</v>
      </c>
    </row>
    <row r="2955" spans="1:5" x14ac:dyDescent="0.25">
      <c r="A2955" s="5">
        <v>3900</v>
      </c>
      <c r="B2955" s="5" t="s">
        <v>2979</v>
      </c>
      <c r="C2955" s="5" t="s">
        <v>14</v>
      </c>
      <c r="D2955" s="8">
        <v>29.62</v>
      </c>
      <c r="E2955" s="5" t="e">
        <f t="shared" si="46"/>
        <v>#REF!</v>
      </c>
    </row>
    <row r="2956" spans="1:5" x14ac:dyDescent="0.25">
      <c r="A2956" s="5">
        <v>3846</v>
      </c>
      <c r="B2956" s="5" t="s">
        <v>2980</v>
      </c>
      <c r="C2956" s="5" t="s">
        <v>14</v>
      </c>
      <c r="D2956" s="8">
        <v>9.33</v>
      </c>
      <c r="E2956" s="5" t="e">
        <f t="shared" si="46"/>
        <v>#REF!</v>
      </c>
    </row>
    <row r="2957" spans="1:5" x14ac:dyDescent="0.25">
      <c r="A2957" s="5">
        <v>3886</v>
      </c>
      <c r="B2957" s="5" t="s">
        <v>2981</v>
      </c>
      <c r="C2957" s="5" t="s">
        <v>14</v>
      </c>
      <c r="D2957" s="8">
        <v>9.83</v>
      </c>
      <c r="E2957" s="5" t="e">
        <f t="shared" si="46"/>
        <v>#REF!</v>
      </c>
    </row>
    <row r="2958" spans="1:5" x14ac:dyDescent="0.25">
      <c r="A2958" s="5">
        <v>3854</v>
      </c>
      <c r="B2958" s="5" t="s">
        <v>2982</v>
      </c>
      <c r="C2958" s="5" t="s">
        <v>14</v>
      </c>
      <c r="D2958" s="8">
        <v>5.46</v>
      </c>
      <c r="E2958" s="5" t="e">
        <f t="shared" si="46"/>
        <v>#REF!</v>
      </c>
    </row>
    <row r="2959" spans="1:5" x14ac:dyDescent="0.25">
      <c r="A2959" s="5">
        <v>3873</v>
      </c>
      <c r="B2959" s="5" t="s">
        <v>2983</v>
      </c>
      <c r="C2959" s="5" t="s">
        <v>14</v>
      </c>
      <c r="D2959" s="8">
        <v>7.23</v>
      </c>
      <c r="E2959" s="5" t="e">
        <f t="shared" si="46"/>
        <v>#REF!</v>
      </c>
    </row>
    <row r="2960" spans="1:5" x14ac:dyDescent="0.25">
      <c r="A2960" s="5">
        <v>38021</v>
      </c>
      <c r="B2960" s="5" t="s">
        <v>2984</v>
      </c>
      <c r="C2960" s="5" t="s">
        <v>14</v>
      </c>
      <c r="D2960" s="8">
        <v>17.29</v>
      </c>
      <c r="E2960" s="5" t="e">
        <f t="shared" si="46"/>
        <v>#REF!</v>
      </c>
    </row>
    <row r="2961" spans="1:5" x14ac:dyDescent="0.25">
      <c r="A2961" s="5">
        <v>3847</v>
      </c>
      <c r="B2961" s="5" t="s">
        <v>2985</v>
      </c>
      <c r="C2961" s="5" t="s">
        <v>14</v>
      </c>
      <c r="D2961" s="8">
        <v>19.63</v>
      </c>
      <c r="E2961" s="5" t="e">
        <f t="shared" si="46"/>
        <v>#REF!</v>
      </c>
    </row>
    <row r="2962" spans="1:5" x14ac:dyDescent="0.25">
      <c r="A2962" s="5">
        <v>38022</v>
      </c>
      <c r="B2962" s="5" t="s">
        <v>2986</v>
      </c>
      <c r="C2962" s="5" t="s">
        <v>14</v>
      </c>
      <c r="D2962" s="8">
        <v>30.67</v>
      </c>
      <c r="E2962" s="5" t="e">
        <f t="shared" si="46"/>
        <v>#REF!</v>
      </c>
    </row>
    <row r="2963" spans="1:5" x14ac:dyDescent="0.25">
      <c r="A2963" s="5">
        <v>3833</v>
      </c>
      <c r="B2963" s="5" t="s">
        <v>2987</v>
      </c>
      <c r="C2963" s="5" t="s">
        <v>14</v>
      </c>
      <c r="D2963" s="8">
        <v>13.33</v>
      </c>
      <c r="E2963" s="5" t="e">
        <f t="shared" si="46"/>
        <v>#REF!</v>
      </c>
    </row>
    <row r="2964" spans="1:5" x14ac:dyDescent="0.25">
      <c r="A2964" s="5">
        <v>3835</v>
      </c>
      <c r="B2964" s="5" t="s">
        <v>2988</v>
      </c>
      <c r="C2964" s="5" t="s">
        <v>14</v>
      </c>
      <c r="D2964" s="8">
        <v>43.4</v>
      </c>
      <c r="E2964" s="5" t="e">
        <f t="shared" si="46"/>
        <v>#REF!</v>
      </c>
    </row>
    <row r="2965" spans="1:5" x14ac:dyDescent="0.25">
      <c r="A2965" s="5">
        <v>3836</v>
      </c>
      <c r="B2965" s="5" t="s">
        <v>2989</v>
      </c>
      <c r="C2965" s="5" t="s">
        <v>14</v>
      </c>
      <c r="D2965" s="8">
        <v>93.42</v>
      </c>
      <c r="E2965" s="5" t="e">
        <f t="shared" si="46"/>
        <v>#REF!</v>
      </c>
    </row>
    <row r="2966" spans="1:5" x14ac:dyDescent="0.25">
      <c r="A2966" s="5">
        <v>3830</v>
      </c>
      <c r="B2966" s="5" t="s">
        <v>2990</v>
      </c>
      <c r="C2966" s="5" t="s">
        <v>14</v>
      </c>
      <c r="D2966" s="8">
        <v>152.74</v>
      </c>
      <c r="E2966" s="5" t="e">
        <f t="shared" si="46"/>
        <v>#REF!</v>
      </c>
    </row>
    <row r="2967" spans="1:5" x14ac:dyDescent="0.25">
      <c r="A2967" s="5">
        <v>3831</v>
      </c>
      <c r="B2967" s="5" t="s">
        <v>2991</v>
      </c>
      <c r="C2967" s="5" t="s">
        <v>14</v>
      </c>
      <c r="D2967" s="8">
        <v>255.33</v>
      </c>
      <c r="E2967" s="5" t="e">
        <f t="shared" si="46"/>
        <v>#REF!</v>
      </c>
    </row>
    <row r="2968" spans="1:5" x14ac:dyDescent="0.25">
      <c r="A2968" s="5">
        <v>37981</v>
      </c>
      <c r="B2968" s="5" t="s">
        <v>2992</v>
      </c>
      <c r="C2968" s="5" t="s">
        <v>14</v>
      </c>
      <c r="D2968" s="8">
        <v>3.73</v>
      </c>
      <c r="E2968" s="5" t="e">
        <f t="shared" si="46"/>
        <v>#REF!</v>
      </c>
    </row>
    <row r="2969" spans="1:5" x14ac:dyDescent="0.25">
      <c r="A2969" s="5">
        <v>37982</v>
      </c>
      <c r="B2969" s="5" t="s">
        <v>2993</v>
      </c>
      <c r="C2969" s="5" t="s">
        <v>14</v>
      </c>
      <c r="D2969" s="8">
        <v>5.66</v>
      </c>
      <c r="E2969" s="5" t="e">
        <f t="shared" si="46"/>
        <v>#REF!</v>
      </c>
    </row>
    <row r="2970" spans="1:5" x14ac:dyDescent="0.25">
      <c r="A2970" s="5">
        <v>37983</v>
      </c>
      <c r="B2970" s="5" t="s">
        <v>2994</v>
      </c>
      <c r="C2970" s="5" t="s">
        <v>14</v>
      </c>
      <c r="D2970" s="8">
        <v>7.93</v>
      </c>
      <c r="E2970" s="5" t="e">
        <f t="shared" si="46"/>
        <v>#REF!</v>
      </c>
    </row>
    <row r="2971" spans="1:5" x14ac:dyDescent="0.25">
      <c r="A2971" s="5">
        <v>37984</v>
      </c>
      <c r="B2971" s="5" t="s">
        <v>2995</v>
      </c>
      <c r="C2971" s="5" t="s">
        <v>14</v>
      </c>
      <c r="D2971" s="8">
        <v>13.69</v>
      </c>
      <c r="E2971" s="5" t="e">
        <f t="shared" si="46"/>
        <v>#REF!</v>
      </c>
    </row>
    <row r="2972" spans="1:5" x14ac:dyDescent="0.25">
      <c r="A2972" s="5">
        <v>37985</v>
      </c>
      <c r="B2972" s="5" t="s">
        <v>2996</v>
      </c>
      <c r="C2972" s="5" t="s">
        <v>14</v>
      </c>
      <c r="D2972" s="8">
        <v>19.18</v>
      </c>
      <c r="E2972" s="5" t="e">
        <f t="shared" si="46"/>
        <v>#REF!</v>
      </c>
    </row>
    <row r="2973" spans="1:5" x14ac:dyDescent="0.25">
      <c r="A2973" s="5">
        <v>3826</v>
      </c>
      <c r="B2973" s="5" t="s">
        <v>2997</v>
      </c>
      <c r="C2973" s="5" t="s">
        <v>14</v>
      </c>
      <c r="D2973" s="8">
        <v>36.799999999999997</v>
      </c>
      <c r="E2973" s="5" t="e">
        <f t="shared" si="46"/>
        <v>#REF!</v>
      </c>
    </row>
    <row r="2974" spans="1:5" x14ac:dyDescent="0.25">
      <c r="A2974" s="5">
        <v>3825</v>
      </c>
      <c r="B2974" s="5" t="s">
        <v>2998</v>
      </c>
      <c r="C2974" s="5" t="s">
        <v>14</v>
      </c>
      <c r="D2974" s="8">
        <v>10.58</v>
      </c>
      <c r="E2974" s="5" t="e">
        <f t="shared" si="46"/>
        <v>#REF!</v>
      </c>
    </row>
    <row r="2975" spans="1:5" x14ac:dyDescent="0.25">
      <c r="A2975" s="5">
        <v>3827</v>
      </c>
      <c r="B2975" s="5" t="s">
        <v>2999</v>
      </c>
      <c r="C2975" s="5" t="s">
        <v>14</v>
      </c>
      <c r="D2975" s="8">
        <v>23.12</v>
      </c>
      <c r="E2975" s="5" t="e">
        <f t="shared" si="46"/>
        <v>#REF!</v>
      </c>
    </row>
    <row r="2976" spans="1:5" x14ac:dyDescent="0.25">
      <c r="A2976" s="5">
        <v>20165</v>
      </c>
      <c r="B2976" s="5" t="s">
        <v>3000</v>
      </c>
      <c r="C2976" s="5" t="s">
        <v>14</v>
      </c>
      <c r="D2976" s="8">
        <v>14.9</v>
      </c>
      <c r="E2976" s="5" t="e">
        <f t="shared" si="46"/>
        <v>#REF!</v>
      </c>
    </row>
    <row r="2977" spans="1:5" x14ac:dyDescent="0.25">
      <c r="A2977" s="5">
        <v>20166</v>
      </c>
      <c r="B2977" s="5" t="s">
        <v>3001</v>
      </c>
      <c r="C2977" s="5" t="s">
        <v>14</v>
      </c>
      <c r="D2977" s="8">
        <v>48.15</v>
      </c>
      <c r="E2977" s="5" t="e">
        <f t="shared" si="46"/>
        <v>#REF!</v>
      </c>
    </row>
    <row r="2978" spans="1:5" x14ac:dyDescent="0.25">
      <c r="A2978" s="5">
        <v>20164</v>
      </c>
      <c r="B2978" s="5" t="s">
        <v>3002</v>
      </c>
      <c r="C2978" s="5" t="s">
        <v>14</v>
      </c>
      <c r="D2978" s="8">
        <v>7.87</v>
      </c>
      <c r="E2978" s="5" t="e">
        <f t="shared" si="46"/>
        <v>#REF!</v>
      </c>
    </row>
    <row r="2979" spans="1:5" x14ac:dyDescent="0.25">
      <c r="A2979" s="5">
        <v>3893</v>
      </c>
      <c r="B2979" s="5" t="s">
        <v>3003</v>
      </c>
      <c r="C2979" s="5" t="s">
        <v>14</v>
      </c>
      <c r="D2979" s="8">
        <v>9.76</v>
      </c>
      <c r="E2979" s="5" t="e">
        <f t="shared" si="46"/>
        <v>#REF!</v>
      </c>
    </row>
    <row r="2980" spans="1:5" x14ac:dyDescent="0.25">
      <c r="A2980" s="5">
        <v>3848</v>
      </c>
      <c r="B2980" s="5" t="s">
        <v>3004</v>
      </c>
      <c r="C2980" s="5" t="s">
        <v>14</v>
      </c>
      <c r="D2980" s="8">
        <v>5.93</v>
      </c>
      <c r="E2980" s="5" t="e">
        <f t="shared" si="46"/>
        <v>#REF!</v>
      </c>
    </row>
    <row r="2981" spans="1:5" x14ac:dyDescent="0.25">
      <c r="A2981" s="5">
        <v>3895</v>
      </c>
      <c r="B2981" s="5" t="s">
        <v>3005</v>
      </c>
      <c r="C2981" s="5" t="s">
        <v>14</v>
      </c>
      <c r="D2981" s="8">
        <v>6.45</v>
      </c>
      <c r="E2981" s="5" t="e">
        <f t="shared" si="46"/>
        <v>#REF!</v>
      </c>
    </row>
    <row r="2982" spans="1:5" x14ac:dyDescent="0.25">
      <c r="A2982" s="5">
        <v>12404</v>
      </c>
      <c r="B2982" s="5" t="s">
        <v>3006</v>
      </c>
      <c r="C2982" s="5" t="s">
        <v>14</v>
      </c>
      <c r="D2982" s="8">
        <v>5.67</v>
      </c>
      <c r="E2982" s="5" t="e">
        <f t="shared" si="46"/>
        <v>#REF!</v>
      </c>
    </row>
    <row r="2983" spans="1:5" x14ac:dyDescent="0.25">
      <c r="A2983" s="5">
        <v>3939</v>
      </c>
      <c r="B2983" s="5" t="s">
        <v>3007</v>
      </c>
      <c r="C2983" s="5" t="s">
        <v>14</v>
      </c>
      <c r="D2983" s="8">
        <v>11.69</v>
      </c>
      <c r="E2983" s="5" t="e">
        <f t="shared" si="46"/>
        <v>#REF!</v>
      </c>
    </row>
    <row r="2984" spans="1:5" x14ac:dyDescent="0.25">
      <c r="A2984" s="5">
        <v>3911</v>
      </c>
      <c r="B2984" s="5" t="s">
        <v>3008</v>
      </c>
      <c r="C2984" s="5" t="s">
        <v>14</v>
      </c>
      <c r="D2984" s="8">
        <v>9.5500000000000007</v>
      </c>
      <c r="E2984" s="5" t="e">
        <f t="shared" si="46"/>
        <v>#REF!</v>
      </c>
    </row>
    <row r="2985" spans="1:5" x14ac:dyDescent="0.25">
      <c r="A2985" s="5">
        <v>3908</v>
      </c>
      <c r="B2985" s="5" t="s">
        <v>3009</v>
      </c>
      <c r="C2985" s="5" t="s">
        <v>14</v>
      </c>
      <c r="D2985" s="8">
        <v>3.09</v>
      </c>
      <c r="E2985" s="5" t="e">
        <f t="shared" si="46"/>
        <v>#REF!</v>
      </c>
    </row>
    <row r="2986" spans="1:5" x14ac:dyDescent="0.25">
      <c r="A2986" s="5">
        <v>3910</v>
      </c>
      <c r="B2986" s="5" t="s">
        <v>3010</v>
      </c>
      <c r="C2986" s="5" t="s">
        <v>14</v>
      </c>
      <c r="D2986" s="8">
        <v>6.83</v>
      </c>
      <c r="E2986" s="5" t="e">
        <f t="shared" si="46"/>
        <v>#REF!</v>
      </c>
    </row>
    <row r="2987" spans="1:5" x14ac:dyDescent="0.25">
      <c r="A2987" s="5">
        <v>3913</v>
      </c>
      <c r="B2987" s="5" t="s">
        <v>3011</v>
      </c>
      <c r="C2987" s="5" t="s">
        <v>14</v>
      </c>
      <c r="D2987" s="8">
        <v>32.659999999999997</v>
      </c>
      <c r="E2987" s="5" t="e">
        <f t="shared" si="46"/>
        <v>#REF!</v>
      </c>
    </row>
    <row r="2988" spans="1:5" x14ac:dyDescent="0.25">
      <c r="A2988" s="5">
        <v>3912</v>
      </c>
      <c r="B2988" s="5" t="s">
        <v>3012</v>
      </c>
      <c r="C2988" s="5" t="s">
        <v>14</v>
      </c>
      <c r="D2988" s="8">
        <v>17.899999999999999</v>
      </c>
      <c r="E2988" s="5" t="e">
        <f t="shared" si="46"/>
        <v>#REF!</v>
      </c>
    </row>
    <row r="2989" spans="1:5" x14ac:dyDescent="0.25">
      <c r="A2989" s="5">
        <v>3909</v>
      </c>
      <c r="B2989" s="5" t="s">
        <v>3013</v>
      </c>
      <c r="C2989" s="5" t="s">
        <v>14</v>
      </c>
      <c r="D2989" s="8">
        <v>4.2</v>
      </c>
      <c r="E2989" s="5" t="e">
        <f t="shared" si="46"/>
        <v>#REF!</v>
      </c>
    </row>
    <row r="2990" spans="1:5" x14ac:dyDescent="0.25">
      <c r="A2990" s="5">
        <v>3914</v>
      </c>
      <c r="B2990" s="5" t="s">
        <v>3014</v>
      </c>
      <c r="C2990" s="5" t="s">
        <v>14</v>
      </c>
      <c r="D2990" s="8">
        <v>49.27</v>
      </c>
      <c r="E2990" s="5" t="e">
        <f t="shared" si="46"/>
        <v>#REF!</v>
      </c>
    </row>
    <row r="2991" spans="1:5" x14ac:dyDescent="0.25">
      <c r="A2991" s="5">
        <v>3915</v>
      </c>
      <c r="B2991" s="5" t="s">
        <v>3015</v>
      </c>
      <c r="C2991" s="5" t="s">
        <v>14</v>
      </c>
      <c r="D2991" s="8">
        <v>77.69</v>
      </c>
      <c r="E2991" s="5" t="e">
        <f t="shared" si="46"/>
        <v>#REF!</v>
      </c>
    </row>
    <row r="2992" spans="1:5" x14ac:dyDescent="0.25">
      <c r="A2992" s="5">
        <v>3916</v>
      </c>
      <c r="B2992" s="5" t="s">
        <v>3016</v>
      </c>
      <c r="C2992" s="5" t="s">
        <v>14</v>
      </c>
      <c r="D2992" s="8">
        <v>141.54</v>
      </c>
      <c r="E2992" s="5" t="e">
        <f t="shared" si="46"/>
        <v>#REF!</v>
      </c>
    </row>
    <row r="2993" spans="1:5" x14ac:dyDescent="0.25">
      <c r="A2993" s="5">
        <v>3917</v>
      </c>
      <c r="B2993" s="5" t="s">
        <v>3017</v>
      </c>
      <c r="C2993" s="5" t="s">
        <v>14</v>
      </c>
      <c r="D2993" s="8">
        <v>233.46</v>
      </c>
      <c r="E2993" s="5" t="e">
        <f t="shared" si="46"/>
        <v>#REF!</v>
      </c>
    </row>
    <row r="2994" spans="1:5" x14ac:dyDescent="0.25">
      <c r="A2994" s="5">
        <v>1904</v>
      </c>
      <c r="B2994" s="5" t="s">
        <v>3018</v>
      </c>
      <c r="C2994" s="5" t="s">
        <v>14</v>
      </c>
      <c r="D2994" s="8">
        <v>0.49</v>
      </c>
      <c r="E2994" s="5" t="e">
        <f t="shared" si="46"/>
        <v>#REF!</v>
      </c>
    </row>
    <row r="2995" spans="1:5" x14ac:dyDescent="0.25">
      <c r="A2995" s="5">
        <v>1899</v>
      </c>
      <c r="B2995" s="5" t="s">
        <v>3019</v>
      </c>
      <c r="C2995" s="5" t="s">
        <v>14</v>
      </c>
      <c r="D2995" s="8">
        <v>0.56000000000000005</v>
      </c>
      <c r="E2995" s="5" t="e">
        <f t="shared" si="46"/>
        <v>#REF!</v>
      </c>
    </row>
    <row r="2996" spans="1:5" x14ac:dyDescent="0.25">
      <c r="A2996" s="5">
        <v>1900</v>
      </c>
      <c r="B2996" s="5" t="s">
        <v>3020</v>
      </c>
      <c r="C2996" s="5" t="s">
        <v>14</v>
      </c>
      <c r="D2996" s="8">
        <v>0.91</v>
      </c>
      <c r="E2996" s="5" t="e">
        <f t="shared" si="46"/>
        <v>#REF!</v>
      </c>
    </row>
    <row r="2997" spans="1:5" x14ac:dyDescent="0.25">
      <c r="A2997" s="5">
        <v>12407</v>
      </c>
      <c r="B2997" s="5" t="s">
        <v>3021</v>
      </c>
      <c r="C2997" s="5" t="s">
        <v>14</v>
      </c>
      <c r="D2997" s="8">
        <v>17.670000000000002</v>
      </c>
      <c r="E2997" s="5" t="e">
        <f t="shared" si="46"/>
        <v>#REF!</v>
      </c>
    </row>
    <row r="2998" spans="1:5" x14ac:dyDescent="0.25">
      <c r="A2998" s="5">
        <v>12408</v>
      </c>
      <c r="B2998" s="5" t="s">
        <v>3022</v>
      </c>
      <c r="C2998" s="5" t="s">
        <v>14</v>
      </c>
      <c r="D2998" s="8">
        <v>9.9700000000000006</v>
      </c>
      <c r="E2998" s="5" t="e">
        <f t="shared" si="46"/>
        <v>#REF!</v>
      </c>
    </row>
    <row r="2999" spans="1:5" x14ac:dyDescent="0.25">
      <c r="A2999" s="5">
        <v>12409</v>
      </c>
      <c r="B2999" s="5" t="s">
        <v>3023</v>
      </c>
      <c r="C2999" s="5" t="s">
        <v>14</v>
      </c>
      <c r="D2999" s="8">
        <v>9.9700000000000006</v>
      </c>
      <c r="E2999" s="5" t="e">
        <f t="shared" si="46"/>
        <v>#REF!</v>
      </c>
    </row>
    <row r="3000" spans="1:5" x14ac:dyDescent="0.25">
      <c r="A3000" s="5">
        <v>12410</v>
      </c>
      <c r="B3000" s="5" t="s">
        <v>3024</v>
      </c>
      <c r="C3000" s="5" t="s">
        <v>14</v>
      </c>
      <c r="D3000" s="8">
        <v>6.87</v>
      </c>
      <c r="E3000" s="5" t="e">
        <f t="shared" si="46"/>
        <v>#REF!</v>
      </c>
    </row>
    <row r="3001" spans="1:5" x14ac:dyDescent="0.25">
      <c r="A3001" s="5">
        <v>3936</v>
      </c>
      <c r="B3001" s="5" t="s">
        <v>3025</v>
      </c>
      <c r="C3001" s="5" t="s">
        <v>14</v>
      </c>
      <c r="D3001" s="8">
        <v>12.41</v>
      </c>
      <c r="E3001" s="5" t="e">
        <f t="shared" si="46"/>
        <v>#REF!</v>
      </c>
    </row>
    <row r="3002" spans="1:5" x14ac:dyDescent="0.25">
      <c r="A3002" s="5">
        <v>3922</v>
      </c>
      <c r="B3002" s="5" t="s">
        <v>3026</v>
      </c>
      <c r="C3002" s="5" t="s">
        <v>14</v>
      </c>
      <c r="D3002" s="8">
        <v>11.42</v>
      </c>
      <c r="E3002" s="5" t="e">
        <f t="shared" si="46"/>
        <v>#REF!</v>
      </c>
    </row>
    <row r="3003" spans="1:5" x14ac:dyDescent="0.25">
      <c r="A3003" s="5">
        <v>3924</v>
      </c>
      <c r="B3003" s="5" t="s">
        <v>3027</v>
      </c>
      <c r="C3003" s="5" t="s">
        <v>14</v>
      </c>
      <c r="D3003" s="8">
        <v>12.41</v>
      </c>
      <c r="E3003" s="5" t="e">
        <f t="shared" si="46"/>
        <v>#REF!</v>
      </c>
    </row>
    <row r="3004" spans="1:5" x14ac:dyDescent="0.25">
      <c r="A3004" s="5">
        <v>3923</v>
      </c>
      <c r="B3004" s="5" t="s">
        <v>3028</v>
      </c>
      <c r="C3004" s="5" t="s">
        <v>14</v>
      </c>
      <c r="D3004" s="8">
        <v>12.41</v>
      </c>
      <c r="E3004" s="5" t="e">
        <f t="shared" si="46"/>
        <v>#REF!</v>
      </c>
    </row>
    <row r="3005" spans="1:5" x14ac:dyDescent="0.25">
      <c r="A3005" s="5">
        <v>3937</v>
      </c>
      <c r="B3005" s="5" t="s">
        <v>3029</v>
      </c>
      <c r="C3005" s="5" t="s">
        <v>14</v>
      </c>
      <c r="D3005" s="8">
        <v>10.24</v>
      </c>
      <c r="E3005" s="5" t="e">
        <f t="shared" si="46"/>
        <v>#REF!</v>
      </c>
    </row>
    <row r="3006" spans="1:5" x14ac:dyDescent="0.25">
      <c r="A3006" s="5">
        <v>3921</v>
      </c>
      <c r="B3006" s="5" t="s">
        <v>3030</v>
      </c>
      <c r="C3006" s="5" t="s">
        <v>14</v>
      </c>
      <c r="D3006" s="8">
        <v>10.25</v>
      </c>
      <c r="E3006" s="5" t="e">
        <f t="shared" si="46"/>
        <v>#REF!</v>
      </c>
    </row>
    <row r="3007" spans="1:5" x14ac:dyDescent="0.25">
      <c r="A3007" s="5">
        <v>3920</v>
      </c>
      <c r="B3007" s="5" t="s">
        <v>3031</v>
      </c>
      <c r="C3007" s="5" t="s">
        <v>14</v>
      </c>
      <c r="D3007" s="8">
        <v>10.24</v>
      </c>
      <c r="E3007" s="5" t="e">
        <f t="shared" si="46"/>
        <v>#REF!</v>
      </c>
    </row>
    <row r="3008" spans="1:5" x14ac:dyDescent="0.25">
      <c r="A3008" s="5">
        <v>3938</v>
      </c>
      <c r="B3008" s="5" t="s">
        <v>3032</v>
      </c>
      <c r="C3008" s="5" t="s">
        <v>14</v>
      </c>
      <c r="D3008" s="8">
        <v>6.75</v>
      </c>
      <c r="E3008" s="5" t="e">
        <f t="shared" si="46"/>
        <v>#REF!</v>
      </c>
    </row>
    <row r="3009" spans="1:5" x14ac:dyDescent="0.25">
      <c r="A3009" s="5">
        <v>3919</v>
      </c>
      <c r="B3009" s="5" t="s">
        <v>3033</v>
      </c>
      <c r="C3009" s="5" t="s">
        <v>14</v>
      </c>
      <c r="D3009" s="8">
        <v>6.88</v>
      </c>
      <c r="E3009" s="5" t="e">
        <f t="shared" si="46"/>
        <v>#REF!</v>
      </c>
    </row>
    <row r="3010" spans="1:5" x14ac:dyDescent="0.25">
      <c r="A3010" s="5">
        <v>3927</v>
      </c>
      <c r="B3010" s="5" t="s">
        <v>3034</v>
      </c>
      <c r="C3010" s="5" t="s">
        <v>14</v>
      </c>
      <c r="D3010" s="8">
        <v>34.869999999999997</v>
      </c>
      <c r="E3010" s="5" t="e">
        <f t="shared" si="46"/>
        <v>#REF!</v>
      </c>
    </row>
    <row r="3011" spans="1:5" x14ac:dyDescent="0.25">
      <c r="A3011" s="5">
        <v>3928</v>
      </c>
      <c r="B3011" s="5" t="s">
        <v>3035</v>
      </c>
      <c r="C3011" s="5" t="s">
        <v>14</v>
      </c>
      <c r="D3011" s="8">
        <v>34.869999999999997</v>
      </c>
      <c r="E3011" s="5" t="e">
        <f t="shared" si="46"/>
        <v>#REF!</v>
      </c>
    </row>
    <row r="3012" spans="1:5" x14ac:dyDescent="0.25">
      <c r="A3012" s="5">
        <v>3926</v>
      </c>
      <c r="B3012" s="5" t="s">
        <v>3036</v>
      </c>
      <c r="C3012" s="5" t="s">
        <v>14</v>
      </c>
      <c r="D3012" s="8">
        <v>19.88</v>
      </c>
      <c r="E3012" s="5" t="e">
        <f t="shared" si="46"/>
        <v>#REF!</v>
      </c>
    </row>
    <row r="3013" spans="1:5" x14ac:dyDescent="0.25">
      <c r="A3013" s="5">
        <v>3935</v>
      </c>
      <c r="B3013" s="5" t="s">
        <v>3037</v>
      </c>
      <c r="C3013" s="5" t="s">
        <v>14</v>
      </c>
      <c r="D3013" s="8">
        <v>19.88</v>
      </c>
      <c r="E3013" s="5" t="e">
        <f t="shared" si="46"/>
        <v>#REF!</v>
      </c>
    </row>
    <row r="3014" spans="1:5" x14ac:dyDescent="0.25">
      <c r="A3014" s="5">
        <v>3925</v>
      </c>
      <c r="B3014" s="5" t="s">
        <v>3038</v>
      </c>
      <c r="C3014" s="5" t="s">
        <v>14</v>
      </c>
      <c r="D3014" s="8">
        <v>19.88</v>
      </c>
      <c r="E3014" s="5" t="e">
        <f t="shared" si="46"/>
        <v>#REF!</v>
      </c>
    </row>
    <row r="3015" spans="1:5" x14ac:dyDescent="0.25">
      <c r="A3015" s="5">
        <v>12406</v>
      </c>
      <c r="B3015" s="5" t="s">
        <v>3039</v>
      </c>
      <c r="C3015" s="5" t="s">
        <v>14</v>
      </c>
      <c r="D3015" s="8">
        <v>4.88</v>
      </c>
      <c r="E3015" s="5" t="e">
        <f t="shared" si="46"/>
        <v>#REF!</v>
      </c>
    </row>
    <row r="3016" spans="1:5" x14ac:dyDescent="0.25">
      <c r="A3016" s="5">
        <v>3929</v>
      </c>
      <c r="B3016" s="5" t="s">
        <v>3040</v>
      </c>
      <c r="C3016" s="5" t="s">
        <v>14</v>
      </c>
      <c r="D3016" s="8">
        <v>53.13</v>
      </c>
      <c r="E3016" s="5" t="e">
        <f t="shared" si="46"/>
        <v>#REF!</v>
      </c>
    </row>
    <row r="3017" spans="1:5" x14ac:dyDescent="0.25">
      <c r="A3017" s="5">
        <v>3931</v>
      </c>
      <c r="B3017" s="5" t="s">
        <v>3041</v>
      </c>
      <c r="C3017" s="5" t="s">
        <v>14</v>
      </c>
      <c r="D3017" s="8">
        <v>53.13</v>
      </c>
      <c r="E3017" s="5" t="e">
        <f t="shared" ref="E3017:E3080" si="47">TRUNC(D3017-(D3017*$F$5),2)</f>
        <v>#REF!</v>
      </c>
    </row>
    <row r="3018" spans="1:5" x14ac:dyDescent="0.25">
      <c r="A3018" s="5">
        <v>3930</v>
      </c>
      <c r="B3018" s="5" t="s">
        <v>3042</v>
      </c>
      <c r="C3018" s="5" t="s">
        <v>14</v>
      </c>
      <c r="D3018" s="8">
        <v>53.13</v>
      </c>
      <c r="E3018" s="5" t="e">
        <f t="shared" si="47"/>
        <v>#REF!</v>
      </c>
    </row>
    <row r="3019" spans="1:5" x14ac:dyDescent="0.25">
      <c r="A3019" s="5">
        <v>3932</v>
      </c>
      <c r="B3019" s="5" t="s">
        <v>3043</v>
      </c>
      <c r="C3019" s="5" t="s">
        <v>14</v>
      </c>
      <c r="D3019" s="8">
        <v>91.74</v>
      </c>
      <c r="E3019" s="5" t="e">
        <f t="shared" si="47"/>
        <v>#REF!</v>
      </c>
    </row>
    <row r="3020" spans="1:5" x14ac:dyDescent="0.25">
      <c r="A3020" s="5">
        <v>3933</v>
      </c>
      <c r="B3020" s="5" t="s">
        <v>3044</v>
      </c>
      <c r="C3020" s="5" t="s">
        <v>14</v>
      </c>
      <c r="D3020" s="8">
        <v>91.74</v>
      </c>
      <c r="E3020" s="5" t="e">
        <f t="shared" si="47"/>
        <v>#REF!</v>
      </c>
    </row>
    <row r="3021" spans="1:5" x14ac:dyDescent="0.25">
      <c r="A3021" s="5">
        <v>3934</v>
      </c>
      <c r="B3021" s="5" t="s">
        <v>3045</v>
      </c>
      <c r="C3021" s="5" t="s">
        <v>14</v>
      </c>
      <c r="D3021" s="8">
        <v>91.74</v>
      </c>
      <c r="E3021" s="5" t="e">
        <f t="shared" si="47"/>
        <v>#REF!</v>
      </c>
    </row>
    <row r="3022" spans="1:5" x14ac:dyDescent="0.25">
      <c r="A3022" s="5">
        <v>40355</v>
      </c>
      <c r="B3022" s="5" t="s">
        <v>3046</v>
      </c>
      <c r="C3022" s="5" t="s">
        <v>14</v>
      </c>
      <c r="D3022" s="8">
        <v>6.92</v>
      </c>
      <c r="E3022" s="5" t="e">
        <f t="shared" si="47"/>
        <v>#REF!</v>
      </c>
    </row>
    <row r="3023" spans="1:5" x14ac:dyDescent="0.25">
      <c r="A3023" s="5">
        <v>40364</v>
      </c>
      <c r="B3023" s="5" t="s">
        <v>3047</v>
      </c>
      <c r="C3023" s="5" t="s">
        <v>14</v>
      </c>
      <c r="D3023" s="8">
        <v>32.409999999999997</v>
      </c>
      <c r="E3023" s="5" t="e">
        <f t="shared" si="47"/>
        <v>#REF!</v>
      </c>
    </row>
    <row r="3024" spans="1:5" x14ac:dyDescent="0.25">
      <c r="A3024" s="5">
        <v>40361</v>
      </c>
      <c r="B3024" s="5" t="s">
        <v>3048</v>
      </c>
      <c r="C3024" s="5" t="s">
        <v>14</v>
      </c>
      <c r="D3024" s="8">
        <v>25.34</v>
      </c>
      <c r="E3024" s="5" t="e">
        <f t="shared" si="47"/>
        <v>#REF!</v>
      </c>
    </row>
    <row r="3025" spans="1:5" x14ac:dyDescent="0.25">
      <c r="A3025" s="5">
        <v>40358</v>
      </c>
      <c r="B3025" s="5" t="s">
        <v>3049</v>
      </c>
      <c r="C3025" s="5" t="s">
        <v>14</v>
      </c>
      <c r="D3025" s="8">
        <v>9.66</v>
      </c>
      <c r="E3025" s="5" t="e">
        <f t="shared" si="47"/>
        <v>#REF!</v>
      </c>
    </row>
    <row r="3026" spans="1:5" x14ac:dyDescent="0.25">
      <c r="A3026" s="5">
        <v>40370</v>
      </c>
      <c r="B3026" s="5" t="s">
        <v>3050</v>
      </c>
      <c r="C3026" s="5" t="s">
        <v>14</v>
      </c>
      <c r="D3026" s="8">
        <v>102.85</v>
      </c>
      <c r="E3026" s="5" t="e">
        <f t="shared" si="47"/>
        <v>#REF!</v>
      </c>
    </row>
    <row r="3027" spans="1:5" x14ac:dyDescent="0.25">
      <c r="A3027" s="5">
        <v>40367</v>
      </c>
      <c r="B3027" s="5" t="s">
        <v>3051</v>
      </c>
      <c r="C3027" s="5" t="s">
        <v>14</v>
      </c>
      <c r="D3027" s="8">
        <v>51.12</v>
      </c>
      <c r="E3027" s="5" t="e">
        <f t="shared" si="47"/>
        <v>#REF!</v>
      </c>
    </row>
    <row r="3028" spans="1:5" x14ac:dyDescent="0.25">
      <c r="A3028" s="5">
        <v>40373</v>
      </c>
      <c r="B3028" s="5" t="s">
        <v>3052</v>
      </c>
      <c r="C3028" s="5" t="s">
        <v>14</v>
      </c>
      <c r="D3028" s="8">
        <v>139.08000000000001</v>
      </c>
      <c r="E3028" s="5" t="e">
        <f t="shared" si="47"/>
        <v>#REF!</v>
      </c>
    </row>
    <row r="3029" spans="1:5" x14ac:dyDescent="0.25">
      <c r="A3029" s="5">
        <v>38947</v>
      </c>
      <c r="B3029" s="5" t="s">
        <v>3053</v>
      </c>
      <c r="C3029" s="5" t="s">
        <v>14</v>
      </c>
      <c r="D3029" s="8">
        <v>5.68</v>
      </c>
      <c r="E3029" s="5" t="e">
        <f t="shared" si="47"/>
        <v>#REF!</v>
      </c>
    </row>
    <row r="3030" spans="1:5" x14ac:dyDescent="0.25">
      <c r="A3030" s="5">
        <v>38948</v>
      </c>
      <c r="B3030" s="5" t="s">
        <v>3054</v>
      </c>
      <c r="C3030" s="5" t="s">
        <v>14</v>
      </c>
      <c r="D3030" s="8">
        <v>9.06</v>
      </c>
      <c r="E3030" s="5" t="e">
        <f t="shared" si="47"/>
        <v>#REF!</v>
      </c>
    </row>
    <row r="3031" spans="1:5" x14ac:dyDescent="0.25">
      <c r="A3031" s="5">
        <v>38949</v>
      </c>
      <c r="B3031" s="5" t="s">
        <v>3055</v>
      </c>
      <c r="C3031" s="5" t="s">
        <v>14</v>
      </c>
      <c r="D3031" s="8">
        <v>10.050000000000001</v>
      </c>
      <c r="E3031" s="5" t="e">
        <f t="shared" si="47"/>
        <v>#REF!</v>
      </c>
    </row>
    <row r="3032" spans="1:5" x14ac:dyDescent="0.25">
      <c r="A3032" s="5">
        <v>38951</v>
      </c>
      <c r="B3032" s="5" t="s">
        <v>3056</v>
      </c>
      <c r="C3032" s="5" t="s">
        <v>14</v>
      </c>
      <c r="D3032" s="8">
        <v>15.9</v>
      </c>
      <c r="E3032" s="5" t="e">
        <f t="shared" si="47"/>
        <v>#REF!</v>
      </c>
    </row>
    <row r="3033" spans="1:5" x14ac:dyDescent="0.25">
      <c r="A3033" s="5">
        <v>39312</v>
      </c>
      <c r="B3033" s="5" t="s">
        <v>3057</v>
      </c>
      <c r="C3033" s="5" t="s">
        <v>14</v>
      </c>
      <c r="D3033" s="8">
        <v>12.33</v>
      </c>
      <c r="E3033" s="5" t="e">
        <f t="shared" si="47"/>
        <v>#REF!</v>
      </c>
    </row>
    <row r="3034" spans="1:5" x14ac:dyDescent="0.25">
      <c r="A3034" s="5">
        <v>39313</v>
      </c>
      <c r="B3034" s="5" t="s">
        <v>3058</v>
      </c>
      <c r="C3034" s="5" t="s">
        <v>14</v>
      </c>
      <c r="D3034" s="8">
        <v>16.09</v>
      </c>
      <c r="E3034" s="5" t="e">
        <f t="shared" si="47"/>
        <v>#REF!</v>
      </c>
    </row>
    <row r="3035" spans="1:5" x14ac:dyDescent="0.25">
      <c r="A3035" s="5">
        <v>38950</v>
      </c>
      <c r="B3035" s="5" t="s">
        <v>3059</v>
      </c>
      <c r="C3035" s="5" t="s">
        <v>14</v>
      </c>
      <c r="D3035" s="8">
        <v>24.22</v>
      </c>
      <c r="E3035" s="5" t="e">
        <f t="shared" si="47"/>
        <v>#REF!</v>
      </c>
    </row>
    <row r="3036" spans="1:5" x14ac:dyDescent="0.25">
      <c r="A3036" s="5">
        <v>39314</v>
      </c>
      <c r="B3036" s="5" t="s">
        <v>3060</v>
      </c>
      <c r="C3036" s="5" t="s">
        <v>14</v>
      </c>
      <c r="D3036" s="8">
        <v>25.56</v>
      </c>
      <c r="E3036" s="5" t="e">
        <f t="shared" si="47"/>
        <v>#REF!</v>
      </c>
    </row>
    <row r="3037" spans="1:5" x14ac:dyDescent="0.25">
      <c r="A3037" s="5">
        <v>3907</v>
      </c>
      <c r="B3037" s="5" t="s">
        <v>3061</v>
      </c>
      <c r="C3037" s="5" t="s">
        <v>14</v>
      </c>
      <c r="D3037" s="8">
        <v>3.06</v>
      </c>
      <c r="E3037" s="5" t="e">
        <f t="shared" si="47"/>
        <v>#REF!</v>
      </c>
    </row>
    <row r="3038" spans="1:5" x14ac:dyDescent="0.25">
      <c r="A3038" s="5">
        <v>3889</v>
      </c>
      <c r="B3038" s="5" t="s">
        <v>3062</v>
      </c>
      <c r="C3038" s="5" t="s">
        <v>14</v>
      </c>
      <c r="D3038" s="8">
        <v>2.34</v>
      </c>
      <c r="E3038" s="5" t="e">
        <f t="shared" si="47"/>
        <v>#REF!</v>
      </c>
    </row>
    <row r="3039" spans="1:5" x14ac:dyDescent="0.25">
      <c r="A3039" s="5">
        <v>3868</v>
      </c>
      <c r="B3039" s="5" t="s">
        <v>3063</v>
      </c>
      <c r="C3039" s="5" t="s">
        <v>14</v>
      </c>
      <c r="D3039" s="8">
        <v>0.91</v>
      </c>
      <c r="E3039" s="5" t="e">
        <f t="shared" si="47"/>
        <v>#REF!</v>
      </c>
    </row>
    <row r="3040" spans="1:5" x14ac:dyDescent="0.25">
      <c r="A3040" s="5">
        <v>3869</v>
      </c>
      <c r="B3040" s="5" t="s">
        <v>3064</v>
      </c>
      <c r="C3040" s="5" t="s">
        <v>14</v>
      </c>
      <c r="D3040" s="8">
        <v>2.6</v>
      </c>
      <c r="E3040" s="5" t="e">
        <f t="shared" si="47"/>
        <v>#REF!</v>
      </c>
    </row>
    <row r="3041" spans="1:5" x14ac:dyDescent="0.25">
      <c r="A3041" s="5">
        <v>3872</v>
      </c>
      <c r="B3041" s="5" t="s">
        <v>3065</v>
      </c>
      <c r="C3041" s="5" t="s">
        <v>14</v>
      </c>
      <c r="D3041" s="8">
        <v>3.16</v>
      </c>
      <c r="E3041" s="5" t="e">
        <f t="shared" si="47"/>
        <v>#REF!</v>
      </c>
    </row>
    <row r="3042" spans="1:5" x14ac:dyDescent="0.25">
      <c r="A3042" s="5">
        <v>3850</v>
      </c>
      <c r="B3042" s="5" t="s">
        <v>3066</v>
      </c>
      <c r="C3042" s="5" t="s">
        <v>14</v>
      </c>
      <c r="D3042" s="8">
        <v>8.15</v>
      </c>
      <c r="E3042" s="5" t="e">
        <f t="shared" si="47"/>
        <v>#REF!</v>
      </c>
    </row>
    <row r="3043" spans="1:5" x14ac:dyDescent="0.25">
      <c r="A3043" s="5">
        <v>38023</v>
      </c>
      <c r="B3043" s="5" t="s">
        <v>3067</v>
      </c>
      <c r="C3043" s="5" t="s">
        <v>14</v>
      </c>
      <c r="D3043" s="8">
        <v>3.44</v>
      </c>
      <c r="E3043" s="5" t="e">
        <f t="shared" si="47"/>
        <v>#REF!</v>
      </c>
    </row>
    <row r="3044" spans="1:5" x14ac:dyDescent="0.25">
      <c r="A3044" s="5">
        <v>37986</v>
      </c>
      <c r="B3044" s="5" t="s">
        <v>3068</v>
      </c>
      <c r="C3044" s="5" t="s">
        <v>14</v>
      </c>
      <c r="D3044" s="8">
        <v>1.28</v>
      </c>
      <c r="E3044" s="5" t="e">
        <f t="shared" si="47"/>
        <v>#REF!</v>
      </c>
    </row>
    <row r="3045" spans="1:5" x14ac:dyDescent="0.25">
      <c r="A3045" s="5">
        <v>37987</v>
      </c>
      <c r="B3045" s="5" t="s">
        <v>3069</v>
      </c>
      <c r="C3045" s="5" t="s">
        <v>14</v>
      </c>
      <c r="D3045" s="8">
        <v>95.73</v>
      </c>
      <c r="E3045" s="5" t="e">
        <f t="shared" si="47"/>
        <v>#REF!</v>
      </c>
    </row>
    <row r="3046" spans="1:5" x14ac:dyDescent="0.25">
      <c r="A3046" s="5">
        <v>37988</v>
      </c>
      <c r="B3046" s="5" t="s">
        <v>3070</v>
      </c>
      <c r="C3046" s="5" t="s">
        <v>14</v>
      </c>
      <c r="D3046" s="8">
        <v>156.13999999999999</v>
      </c>
      <c r="E3046" s="5" t="e">
        <f t="shared" si="47"/>
        <v>#REF!</v>
      </c>
    </row>
    <row r="3047" spans="1:5" x14ac:dyDescent="0.25">
      <c r="A3047" s="5">
        <v>21120</v>
      </c>
      <c r="B3047" s="5" t="s">
        <v>3071</v>
      </c>
      <c r="C3047" s="5" t="s">
        <v>14</v>
      </c>
      <c r="D3047" s="8">
        <v>7.78</v>
      </c>
      <c r="E3047" s="5" t="e">
        <f t="shared" si="47"/>
        <v>#REF!</v>
      </c>
    </row>
    <row r="3048" spans="1:5" x14ac:dyDescent="0.25">
      <c r="A3048" s="5">
        <v>39318</v>
      </c>
      <c r="B3048" s="5" t="s">
        <v>3072</v>
      </c>
      <c r="C3048" s="5" t="s">
        <v>14</v>
      </c>
      <c r="D3048" s="8">
        <v>6.41</v>
      </c>
      <c r="E3048" s="5" t="e">
        <f t="shared" si="47"/>
        <v>#REF!</v>
      </c>
    </row>
    <row r="3049" spans="1:5" x14ac:dyDescent="0.25">
      <c r="A3049" s="5">
        <v>20162</v>
      </c>
      <c r="B3049" s="5" t="s">
        <v>3073</v>
      </c>
      <c r="C3049" s="5" t="s">
        <v>14</v>
      </c>
      <c r="D3049" s="8">
        <v>10.35</v>
      </c>
      <c r="E3049" s="5" t="e">
        <f t="shared" si="47"/>
        <v>#REF!</v>
      </c>
    </row>
    <row r="3050" spans="1:5" x14ac:dyDescent="0.25">
      <c r="A3050" s="5">
        <v>40366</v>
      </c>
      <c r="B3050" s="5" t="s">
        <v>3074</v>
      </c>
      <c r="C3050" s="5" t="s">
        <v>14</v>
      </c>
      <c r="D3050" s="8">
        <v>25.28</v>
      </c>
      <c r="E3050" s="5" t="e">
        <f t="shared" si="47"/>
        <v>#REF!</v>
      </c>
    </row>
    <row r="3051" spans="1:5" x14ac:dyDescent="0.25">
      <c r="A3051" s="5">
        <v>40363</v>
      </c>
      <c r="B3051" s="5" t="s">
        <v>3075</v>
      </c>
      <c r="C3051" s="5" t="s">
        <v>14</v>
      </c>
      <c r="D3051" s="8">
        <v>19.77</v>
      </c>
      <c r="E3051" s="5" t="e">
        <f t="shared" si="47"/>
        <v>#REF!</v>
      </c>
    </row>
    <row r="3052" spans="1:5" x14ac:dyDescent="0.25">
      <c r="A3052" s="5">
        <v>40354</v>
      </c>
      <c r="B3052" s="5" t="s">
        <v>3076</v>
      </c>
      <c r="C3052" s="5" t="s">
        <v>14</v>
      </c>
      <c r="D3052" s="8">
        <v>8.61</v>
      </c>
      <c r="E3052" s="5" t="e">
        <f t="shared" si="47"/>
        <v>#REF!</v>
      </c>
    </row>
    <row r="3053" spans="1:5" x14ac:dyDescent="0.25">
      <c r="A3053" s="5">
        <v>40360</v>
      </c>
      <c r="B3053" s="5" t="s">
        <v>3077</v>
      </c>
      <c r="C3053" s="5" t="s">
        <v>14</v>
      </c>
      <c r="D3053" s="8">
        <v>12.96</v>
      </c>
      <c r="E3053" s="5" t="e">
        <f t="shared" si="47"/>
        <v>#REF!</v>
      </c>
    </row>
    <row r="3054" spans="1:5" x14ac:dyDescent="0.25">
      <c r="A3054" s="5">
        <v>40372</v>
      </c>
      <c r="B3054" s="5" t="s">
        <v>3078</v>
      </c>
      <c r="C3054" s="5" t="s">
        <v>14</v>
      </c>
      <c r="D3054" s="8">
        <v>80.06</v>
      </c>
      <c r="E3054" s="5" t="e">
        <f t="shared" si="47"/>
        <v>#REF!</v>
      </c>
    </row>
    <row r="3055" spans="1:5" x14ac:dyDescent="0.25">
      <c r="A3055" s="5">
        <v>40369</v>
      </c>
      <c r="B3055" s="5" t="s">
        <v>3079</v>
      </c>
      <c r="C3055" s="5" t="s">
        <v>14</v>
      </c>
      <c r="D3055" s="8">
        <v>39.85</v>
      </c>
      <c r="E3055" s="5" t="e">
        <f t="shared" si="47"/>
        <v>#REF!</v>
      </c>
    </row>
    <row r="3056" spans="1:5" x14ac:dyDescent="0.25">
      <c r="A3056" s="5">
        <v>40357</v>
      </c>
      <c r="B3056" s="5" t="s">
        <v>3080</v>
      </c>
      <c r="C3056" s="5" t="s">
        <v>14</v>
      </c>
      <c r="D3056" s="8">
        <v>9.66</v>
      </c>
      <c r="E3056" s="5" t="e">
        <f t="shared" si="47"/>
        <v>#REF!</v>
      </c>
    </row>
    <row r="3057" spans="1:5" x14ac:dyDescent="0.25">
      <c r="A3057" s="5">
        <v>40375</v>
      </c>
      <c r="B3057" s="5" t="s">
        <v>3081</v>
      </c>
      <c r="C3057" s="5" t="s">
        <v>14</v>
      </c>
      <c r="D3057" s="8">
        <v>108.38</v>
      </c>
      <c r="E3057" s="5" t="e">
        <f t="shared" si="47"/>
        <v>#REF!</v>
      </c>
    </row>
    <row r="3058" spans="1:5" x14ac:dyDescent="0.25">
      <c r="A3058" s="5">
        <v>1893</v>
      </c>
      <c r="B3058" s="5" t="s">
        <v>3082</v>
      </c>
      <c r="C3058" s="5" t="s">
        <v>14</v>
      </c>
      <c r="D3058" s="8">
        <v>1.87</v>
      </c>
      <c r="E3058" s="5" t="e">
        <f t="shared" si="47"/>
        <v>#REF!</v>
      </c>
    </row>
    <row r="3059" spans="1:5" x14ac:dyDescent="0.25">
      <c r="A3059" s="5">
        <v>1902</v>
      </c>
      <c r="B3059" s="5" t="s">
        <v>3083</v>
      </c>
      <c r="C3059" s="5" t="s">
        <v>14</v>
      </c>
      <c r="D3059" s="8">
        <v>1.36</v>
      </c>
      <c r="E3059" s="5" t="e">
        <f t="shared" si="47"/>
        <v>#REF!</v>
      </c>
    </row>
    <row r="3060" spans="1:5" x14ac:dyDescent="0.25">
      <c r="A3060" s="5">
        <v>1901</v>
      </c>
      <c r="B3060" s="5" t="s">
        <v>3084</v>
      </c>
      <c r="C3060" s="5" t="s">
        <v>14</v>
      </c>
      <c r="D3060" s="8">
        <v>0.42</v>
      </c>
      <c r="E3060" s="5" t="e">
        <f t="shared" si="47"/>
        <v>#REF!</v>
      </c>
    </row>
    <row r="3061" spans="1:5" x14ac:dyDescent="0.25">
      <c r="A3061" s="5">
        <v>1892</v>
      </c>
      <c r="B3061" s="5" t="s">
        <v>3085</v>
      </c>
      <c r="C3061" s="5" t="s">
        <v>14</v>
      </c>
      <c r="D3061" s="8">
        <v>0.87</v>
      </c>
      <c r="E3061" s="5" t="e">
        <f t="shared" si="47"/>
        <v>#REF!</v>
      </c>
    </row>
    <row r="3062" spans="1:5" x14ac:dyDescent="0.25">
      <c r="A3062" s="5">
        <v>1907</v>
      </c>
      <c r="B3062" s="5" t="s">
        <v>3086</v>
      </c>
      <c r="C3062" s="5" t="s">
        <v>14</v>
      </c>
      <c r="D3062" s="8">
        <v>6.02</v>
      </c>
      <c r="E3062" s="5" t="e">
        <f t="shared" si="47"/>
        <v>#REF!</v>
      </c>
    </row>
    <row r="3063" spans="1:5" x14ac:dyDescent="0.25">
      <c r="A3063" s="5">
        <v>1894</v>
      </c>
      <c r="B3063" s="5" t="s">
        <v>3087</v>
      </c>
      <c r="C3063" s="5" t="s">
        <v>14</v>
      </c>
      <c r="D3063" s="8">
        <v>2.71</v>
      </c>
      <c r="E3063" s="5" t="e">
        <f t="shared" si="47"/>
        <v>#REF!</v>
      </c>
    </row>
    <row r="3064" spans="1:5" x14ac:dyDescent="0.25">
      <c r="A3064" s="5">
        <v>1891</v>
      </c>
      <c r="B3064" s="5" t="s">
        <v>3088</v>
      </c>
      <c r="C3064" s="5" t="s">
        <v>14</v>
      </c>
      <c r="D3064" s="8">
        <v>0.63</v>
      </c>
      <c r="E3064" s="5" t="e">
        <f t="shared" si="47"/>
        <v>#REF!</v>
      </c>
    </row>
    <row r="3065" spans="1:5" x14ac:dyDescent="0.25">
      <c r="A3065" s="5">
        <v>1896</v>
      </c>
      <c r="B3065" s="5" t="s">
        <v>3089</v>
      </c>
      <c r="C3065" s="5" t="s">
        <v>14</v>
      </c>
      <c r="D3065" s="8">
        <v>8.09</v>
      </c>
      <c r="E3065" s="5" t="e">
        <f t="shared" si="47"/>
        <v>#REF!</v>
      </c>
    </row>
    <row r="3066" spans="1:5" x14ac:dyDescent="0.25">
      <c r="A3066" s="5">
        <v>1895</v>
      </c>
      <c r="B3066" s="5" t="s">
        <v>3090</v>
      </c>
      <c r="C3066" s="5" t="s">
        <v>14</v>
      </c>
      <c r="D3066" s="8">
        <v>14.21</v>
      </c>
      <c r="E3066" s="5" t="e">
        <f t="shared" si="47"/>
        <v>#REF!</v>
      </c>
    </row>
    <row r="3067" spans="1:5" x14ac:dyDescent="0.25">
      <c r="A3067" s="5">
        <v>2641</v>
      </c>
      <c r="B3067" s="5" t="s">
        <v>3091</v>
      </c>
      <c r="C3067" s="5" t="s">
        <v>14</v>
      </c>
      <c r="D3067" s="8">
        <v>15.23</v>
      </c>
      <c r="E3067" s="5" t="e">
        <f t="shared" si="47"/>
        <v>#REF!</v>
      </c>
    </row>
    <row r="3068" spans="1:5" x14ac:dyDescent="0.25">
      <c r="A3068" s="5">
        <v>2636</v>
      </c>
      <c r="B3068" s="5" t="s">
        <v>3092</v>
      </c>
      <c r="C3068" s="5" t="s">
        <v>14</v>
      </c>
      <c r="D3068" s="8">
        <v>0.98</v>
      </c>
      <c r="E3068" s="5" t="e">
        <f t="shared" si="47"/>
        <v>#REF!</v>
      </c>
    </row>
    <row r="3069" spans="1:5" x14ac:dyDescent="0.25">
      <c r="A3069" s="5">
        <v>2637</v>
      </c>
      <c r="B3069" s="5" t="s">
        <v>3093</v>
      </c>
      <c r="C3069" s="5" t="s">
        <v>14</v>
      </c>
      <c r="D3069" s="8">
        <v>1.04</v>
      </c>
      <c r="E3069" s="5" t="e">
        <f t="shared" si="47"/>
        <v>#REF!</v>
      </c>
    </row>
    <row r="3070" spans="1:5" x14ac:dyDescent="0.25">
      <c r="A3070" s="5">
        <v>2638</v>
      </c>
      <c r="B3070" s="5" t="s">
        <v>3094</v>
      </c>
      <c r="C3070" s="5" t="s">
        <v>14</v>
      </c>
      <c r="D3070" s="8">
        <v>1.21</v>
      </c>
      <c r="E3070" s="5" t="e">
        <f t="shared" si="47"/>
        <v>#REF!</v>
      </c>
    </row>
    <row r="3071" spans="1:5" x14ac:dyDescent="0.25">
      <c r="A3071" s="5">
        <v>2639</v>
      </c>
      <c r="B3071" s="5" t="s">
        <v>3095</v>
      </c>
      <c r="C3071" s="5" t="s">
        <v>14</v>
      </c>
      <c r="D3071" s="8">
        <v>2.15</v>
      </c>
      <c r="E3071" s="5" t="e">
        <f t="shared" si="47"/>
        <v>#REF!</v>
      </c>
    </row>
    <row r="3072" spans="1:5" x14ac:dyDescent="0.25">
      <c r="A3072" s="5">
        <v>2644</v>
      </c>
      <c r="B3072" s="5" t="s">
        <v>3096</v>
      </c>
      <c r="C3072" s="5" t="s">
        <v>14</v>
      </c>
      <c r="D3072" s="8">
        <v>3.11</v>
      </c>
      <c r="E3072" s="5" t="e">
        <f t="shared" si="47"/>
        <v>#REF!</v>
      </c>
    </row>
    <row r="3073" spans="1:5" x14ac:dyDescent="0.25">
      <c r="A3073" s="5">
        <v>2643</v>
      </c>
      <c r="B3073" s="5" t="s">
        <v>3097</v>
      </c>
      <c r="C3073" s="5" t="s">
        <v>14</v>
      </c>
      <c r="D3073" s="8">
        <v>4.34</v>
      </c>
      <c r="E3073" s="5" t="e">
        <f t="shared" si="47"/>
        <v>#REF!</v>
      </c>
    </row>
    <row r="3074" spans="1:5" x14ac:dyDescent="0.25">
      <c r="A3074" s="5">
        <v>2640</v>
      </c>
      <c r="B3074" s="5" t="s">
        <v>3098</v>
      </c>
      <c r="C3074" s="5" t="s">
        <v>14</v>
      </c>
      <c r="D3074" s="8">
        <v>6.34</v>
      </c>
      <c r="E3074" s="5" t="e">
        <f t="shared" si="47"/>
        <v>#REF!</v>
      </c>
    </row>
    <row r="3075" spans="1:5" x14ac:dyDescent="0.25">
      <c r="A3075" s="5">
        <v>2642</v>
      </c>
      <c r="B3075" s="5" t="s">
        <v>3099</v>
      </c>
      <c r="C3075" s="5" t="s">
        <v>14</v>
      </c>
      <c r="D3075" s="8">
        <v>9.65</v>
      </c>
      <c r="E3075" s="5" t="e">
        <f t="shared" si="47"/>
        <v>#REF!</v>
      </c>
    </row>
    <row r="3076" spans="1:5" x14ac:dyDescent="0.25">
      <c r="A3076" s="5">
        <v>38943</v>
      </c>
      <c r="B3076" s="5" t="s">
        <v>3100</v>
      </c>
      <c r="C3076" s="5" t="s">
        <v>14</v>
      </c>
      <c r="D3076" s="8">
        <v>4.1900000000000004</v>
      </c>
      <c r="E3076" s="5" t="e">
        <f t="shared" si="47"/>
        <v>#REF!</v>
      </c>
    </row>
    <row r="3077" spans="1:5" x14ac:dyDescent="0.25">
      <c r="A3077" s="5">
        <v>38944</v>
      </c>
      <c r="B3077" s="5" t="s">
        <v>3101</v>
      </c>
      <c r="C3077" s="5" t="s">
        <v>14</v>
      </c>
      <c r="D3077" s="8">
        <v>6.48</v>
      </c>
      <c r="E3077" s="5" t="e">
        <f t="shared" si="47"/>
        <v>#REF!</v>
      </c>
    </row>
    <row r="3078" spans="1:5" x14ac:dyDescent="0.25">
      <c r="A3078" s="5">
        <v>38945</v>
      </c>
      <c r="B3078" s="5" t="s">
        <v>3102</v>
      </c>
      <c r="C3078" s="5" t="s">
        <v>14</v>
      </c>
      <c r="D3078" s="8">
        <v>13.14</v>
      </c>
      <c r="E3078" s="5" t="e">
        <f t="shared" si="47"/>
        <v>#REF!</v>
      </c>
    </row>
    <row r="3079" spans="1:5" x14ac:dyDescent="0.25">
      <c r="A3079" s="5">
        <v>38946</v>
      </c>
      <c r="B3079" s="5" t="s">
        <v>3103</v>
      </c>
      <c r="C3079" s="5" t="s">
        <v>14</v>
      </c>
      <c r="D3079" s="8">
        <v>19.600000000000001</v>
      </c>
      <c r="E3079" s="5" t="e">
        <f t="shared" si="47"/>
        <v>#REF!</v>
      </c>
    </row>
    <row r="3080" spans="1:5" x14ac:dyDescent="0.25">
      <c r="A3080" s="5">
        <v>39308</v>
      </c>
      <c r="B3080" s="5" t="s">
        <v>3104</v>
      </c>
      <c r="C3080" s="5" t="s">
        <v>14</v>
      </c>
      <c r="D3080" s="8">
        <v>8.5399999999999991</v>
      </c>
      <c r="E3080" s="5" t="e">
        <f t="shared" si="47"/>
        <v>#REF!</v>
      </c>
    </row>
    <row r="3081" spans="1:5" x14ac:dyDescent="0.25">
      <c r="A3081" s="5">
        <v>39309</v>
      </c>
      <c r="B3081" s="5" t="s">
        <v>3105</v>
      </c>
      <c r="C3081" s="5" t="s">
        <v>14</v>
      </c>
      <c r="D3081" s="8">
        <v>12.36</v>
      </c>
      <c r="E3081" s="5" t="e">
        <f t="shared" ref="E3081:E3144" si="48">TRUNC(D3081-(D3081*$F$5),2)</f>
        <v>#REF!</v>
      </c>
    </row>
    <row r="3082" spans="1:5" x14ac:dyDescent="0.25">
      <c r="A3082" s="5">
        <v>39310</v>
      </c>
      <c r="B3082" s="5" t="s">
        <v>3106</v>
      </c>
      <c r="C3082" s="5" t="s">
        <v>14</v>
      </c>
      <c r="D3082" s="8">
        <v>18.73</v>
      </c>
      <c r="E3082" s="5" t="e">
        <f t="shared" si="48"/>
        <v>#REF!</v>
      </c>
    </row>
    <row r="3083" spans="1:5" x14ac:dyDescent="0.25">
      <c r="A3083" s="5">
        <v>39311</v>
      </c>
      <c r="B3083" s="5" t="s">
        <v>3107</v>
      </c>
      <c r="C3083" s="5" t="s">
        <v>14</v>
      </c>
      <c r="D3083" s="8">
        <v>28.14</v>
      </c>
      <c r="E3083" s="5" t="e">
        <f t="shared" si="48"/>
        <v>#REF!</v>
      </c>
    </row>
    <row r="3084" spans="1:5" x14ac:dyDescent="0.25">
      <c r="A3084" s="5">
        <v>39855</v>
      </c>
      <c r="B3084" s="5" t="s">
        <v>3108</v>
      </c>
      <c r="C3084" s="5" t="s">
        <v>14</v>
      </c>
      <c r="D3084" s="8">
        <v>1.7</v>
      </c>
      <c r="E3084" s="5" t="e">
        <f t="shared" si="48"/>
        <v>#REF!</v>
      </c>
    </row>
    <row r="3085" spans="1:5" x14ac:dyDescent="0.25">
      <c r="A3085" s="5">
        <v>39856</v>
      </c>
      <c r="B3085" s="5" t="s">
        <v>3109</v>
      </c>
      <c r="C3085" s="5" t="s">
        <v>14</v>
      </c>
      <c r="D3085" s="8">
        <v>4.0199999999999996</v>
      </c>
      <c r="E3085" s="5" t="e">
        <f t="shared" si="48"/>
        <v>#REF!</v>
      </c>
    </row>
    <row r="3086" spans="1:5" x14ac:dyDescent="0.25">
      <c r="A3086" s="5">
        <v>39857</v>
      </c>
      <c r="B3086" s="5" t="s">
        <v>3110</v>
      </c>
      <c r="C3086" s="5" t="s">
        <v>14</v>
      </c>
      <c r="D3086" s="8">
        <v>6.5</v>
      </c>
      <c r="E3086" s="5" t="e">
        <f t="shared" si="48"/>
        <v>#REF!</v>
      </c>
    </row>
    <row r="3087" spans="1:5" x14ac:dyDescent="0.25">
      <c r="A3087" s="5">
        <v>39858</v>
      </c>
      <c r="B3087" s="5" t="s">
        <v>3111</v>
      </c>
      <c r="C3087" s="5" t="s">
        <v>14</v>
      </c>
      <c r="D3087" s="8">
        <v>14.43</v>
      </c>
      <c r="E3087" s="5" t="e">
        <f t="shared" si="48"/>
        <v>#REF!</v>
      </c>
    </row>
    <row r="3088" spans="1:5" x14ac:dyDescent="0.25">
      <c r="A3088" s="5">
        <v>39859</v>
      </c>
      <c r="B3088" s="5" t="s">
        <v>3112</v>
      </c>
      <c r="C3088" s="5" t="s">
        <v>14</v>
      </c>
      <c r="D3088" s="8">
        <v>22.25</v>
      </c>
      <c r="E3088" s="5" t="e">
        <f t="shared" si="48"/>
        <v>#REF!</v>
      </c>
    </row>
    <row r="3089" spans="1:5" x14ac:dyDescent="0.25">
      <c r="A3089" s="5">
        <v>39860</v>
      </c>
      <c r="B3089" s="5" t="s">
        <v>3113</v>
      </c>
      <c r="C3089" s="5" t="s">
        <v>14</v>
      </c>
      <c r="D3089" s="8">
        <v>34.15</v>
      </c>
      <c r="E3089" s="5" t="e">
        <f t="shared" si="48"/>
        <v>#REF!</v>
      </c>
    </row>
    <row r="3090" spans="1:5" x14ac:dyDescent="0.25">
      <c r="A3090" s="5">
        <v>39861</v>
      </c>
      <c r="B3090" s="5" t="s">
        <v>3114</v>
      </c>
      <c r="C3090" s="5" t="s">
        <v>14</v>
      </c>
      <c r="D3090" s="8">
        <v>97.5</v>
      </c>
      <c r="E3090" s="5" t="e">
        <f t="shared" si="48"/>
        <v>#REF!</v>
      </c>
    </row>
    <row r="3091" spans="1:5" x14ac:dyDescent="0.25">
      <c r="A3091" s="5">
        <v>38447</v>
      </c>
      <c r="B3091" s="5" t="s">
        <v>3115</v>
      </c>
      <c r="C3091" s="5" t="s">
        <v>14</v>
      </c>
      <c r="D3091" s="8">
        <v>77.319999999999993</v>
      </c>
      <c r="E3091" s="5" t="e">
        <f t="shared" si="48"/>
        <v>#REF!</v>
      </c>
    </row>
    <row r="3092" spans="1:5" x14ac:dyDescent="0.25">
      <c r="A3092" s="5">
        <v>36320</v>
      </c>
      <c r="B3092" s="5" t="s">
        <v>3116</v>
      </c>
      <c r="C3092" s="5" t="s">
        <v>14</v>
      </c>
      <c r="D3092" s="8">
        <v>1.1200000000000001</v>
      </c>
      <c r="E3092" s="5" t="e">
        <f t="shared" si="48"/>
        <v>#REF!</v>
      </c>
    </row>
    <row r="3093" spans="1:5" x14ac:dyDescent="0.25">
      <c r="A3093" s="5">
        <v>36324</v>
      </c>
      <c r="B3093" s="5" t="s">
        <v>3117</v>
      </c>
      <c r="C3093" s="5" t="s">
        <v>14</v>
      </c>
      <c r="D3093" s="8">
        <v>1.69</v>
      </c>
      <c r="E3093" s="5" t="e">
        <f t="shared" si="48"/>
        <v>#REF!</v>
      </c>
    </row>
    <row r="3094" spans="1:5" x14ac:dyDescent="0.25">
      <c r="A3094" s="5">
        <v>38441</v>
      </c>
      <c r="B3094" s="5" t="s">
        <v>3118</v>
      </c>
      <c r="C3094" s="5" t="s">
        <v>14</v>
      </c>
      <c r="D3094" s="8">
        <v>2.23</v>
      </c>
      <c r="E3094" s="5" t="e">
        <f t="shared" si="48"/>
        <v>#REF!</v>
      </c>
    </row>
    <row r="3095" spans="1:5" x14ac:dyDescent="0.25">
      <c r="A3095" s="5">
        <v>38442</v>
      </c>
      <c r="B3095" s="5" t="s">
        <v>3119</v>
      </c>
      <c r="C3095" s="5" t="s">
        <v>14</v>
      </c>
      <c r="D3095" s="8">
        <v>5.67</v>
      </c>
      <c r="E3095" s="5" t="e">
        <f t="shared" si="48"/>
        <v>#REF!</v>
      </c>
    </row>
    <row r="3096" spans="1:5" x14ac:dyDescent="0.25">
      <c r="A3096" s="5">
        <v>38443</v>
      </c>
      <c r="B3096" s="5" t="s">
        <v>3120</v>
      </c>
      <c r="C3096" s="5" t="s">
        <v>14</v>
      </c>
      <c r="D3096" s="8">
        <v>8.56</v>
      </c>
      <c r="E3096" s="5" t="e">
        <f t="shared" si="48"/>
        <v>#REF!</v>
      </c>
    </row>
    <row r="3097" spans="1:5" x14ac:dyDescent="0.25">
      <c r="A3097" s="5">
        <v>38444</v>
      </c>
      <c r="B3097" s="5" t="s">
        <v>3121</v>
      </c>
      <c r="C3097" s="5" t="s">
        <v>14</v>
      </c>
      <c r="D3097" s="8">
        <v>12.74</v>
      </c>
      <c r="E3097" s="5" t="e">
        <f t="shared" si="48"/>
        <v>#REF!</v>
      </c>
    </row>
    <row r="3098" spans="1:5" x14ac:dyDescent="0.25">
      <c r="A3098" s="5">
        <v>38445</v>
      </c>
      <c r="B3098" s="5" t="s">
        <v>3122</v>
      </c>
      <c r="C3098" s="5" t="s">
        <v>14</v>
      </c>
      <c r="D3098" s="8">
        <v>29.94</v>
      </c>
      <c r="E3098" s="5" t="e">
        <f t="shared" si="48"/>
        <v>#REF!</v>
      </c>
    </row>
    <row r="3099" spans="1:5" x14ac:dyDescent="0.25">
      <c r="A3099" s="5">
        <v>38446</v>
      </c>
      <c r="B3099" s="5" t="s">
        <v>3123</v>
      </c>
      <c r="C3099" s="5" t="s">
        <v>14</v>
      </c>
      <c r="D3099" s="8">
        <v>48.32</v>
      </c>
      <c r="E3099" s="5" t="e">
        <f t="shared" si="48"/>
        <v>#REF!</v>
      </c>
    </row>
    <row r="3100" spans="1:5" x14ac:dyDescent="0.25">
      <c r="A3100" s="5">
        <v>3867</v>
      </c>
      <c r="B3100" s="5" t="s">
        <v>3124</v>
      </c>
      <c r="C3100" s="5" t="s">
        <v>14</v>
      </c>
      <c r="D3100" s="8">
        <v>54.78</v>
      </c>
      <c r="E3100" s="5" t="e">
        <f t="shared" si="48"/>
        <v>#REF!</v>
      </c>
    </row>
    <row r="3101" spans="1:5" x14ac:dyDescent="0.25">
      <c r="A3101" s="5">
        <v>3861</v>
      </c>
      <c r="B3101" s="5" t="s">
        <v>3125</v>
      </c>
      <c r="C3101" s="5" t="s">
        <v>14</v>
      </c>
      <c r="D3101" s="8">
        <v>0.45</v>
      </c>
      <c r="E3101" s="5" t="e">
        <f t="shared" si="48"/>
        <v>#REF!</v>
      </c>
    </row>
    <row r="3102" spans="1:5" x14ac:dyDescent="0.25">
      <c r="A3102" s="5">
        <v>3904</v>
      </c>
      <c r="B3102" s="5" t="s">
        <v>3126</v>
      </c>
      <c r="C3102" s="5" t="s">
        <v>14</v>
      </c>
      <c r="D3102" s="8">
        <v>0.55000000000000004</v>
      </c>
      <c r="E3102" s="5" t="e">
        <f t="shared" si="48"/>
        <v>#REF!</v>
      </c>
    </row>
    <row r="3103" spans="1:5" x14ac:dyDescent="0.25">
      <c r="A3103" s="5">
        <v>3903</v>
      </c>
      <c r="B3103" s="5" t="s">
        <v>3127</v>
      </c>
      <c r="C3103" s="5" t="s">
        <v>14</v>
      </c>
      <c r="D3103" s="8">
        <v>1.36</v>
      </c>
      <c r="E3103" s="5" t="e">
        <f t="shared" si="48"/>
        <v>#REF!</v>
      </c>
    </row>
    <row r="3104" spans="1:5" x14ac:dyDescent="0.25">
      <c r="A3104" s="5">
        <v>3862</v>
      </c>
      <c r="B3104" s="5" t="s">
        <v>3128</v>
      </c>
      <c r="C3104" s="5" t="s">
        <v>14</v>
      </c>
      <c r="D3104" s="8">
        <v>2.77</v>
      </c>
      <c r="E3104" s="5" t="e">
        <f t="shared" si="48"/>
        <v>#REF!</v>
      </c>
    </row>
    <row r="3105" spans="1:5" x14ac:dyDescent="0.25">
      <c r="A3105" s="5">
        <v>3863</v>
      </c>
      <c r="B3105" s="5" t="s">
        <v>3129</v>
      </c>
      <c r="C3105" s="5" t="s">
        <v>14</v>
      </c>
      <c r="D3105" s="8">
        <v>3.25</v>
      </c>
      <c r="E3105" s="5" t="e">
        <f t="shared" si="48"/>
        <v>#REF!</v>
      </c>
    </row>
    <row r="3106" spans="1:5" x14ac:dyDescent="0.25">
      <c r="A3106" s="5">
        <v>3864</v>
      </c>
      <c r="B3106" s="5" t="s">
        <v>3130</v>
      </c>
      <c r="C3106" s="5" t="s">
        <v>14</v>
      </c>
      <c r="D3106" s="8">
        <v>8.48</v>
      </c>
      <c r="E3106" s="5" t="e">
        <f t="shared" si="48"/>
        <v>#REF!</v>
      </c>
    </row>
    <row r="3107" spans="1:5" x14ac:dyDescent="0.25">
      <c r="A3107" s="5">
        <v>3865</v>
      </c>
      <c r="B3107" s="5" t="s">
        <v>3131</v>
      </c>
      <c r="C3107" s="5" t="s">
        <v>14</v>
      </c>
      <c r="D3107" s="8">
        <v>14.76</v>
      </c>
      <c r="E3107" s="5" t="e">
        <f t="shared" si="48"/>
        <v>#REF!</v>
      </c>
    </row>
    <row r="3108" spans="1:5" x14ac:dyDescent="0.25">
      <c r="A3108" s="5">
        <v>3866</v>
      </c>
      <c r="B3108" s="5" t="s">
        <v>3132</v>
      </c>
      <c r="C3108" s="5" t="s">
        <v>14</v>
      </c>
      <c r="D3108" s="8">
        <v>33.770000000000003</v>
      </c>
      <c r="E3108" s="5" t="e">
        <f t="shared" si="48"/>
        <v>#REF!</v>
      </c>
    </row>
    <row r="3109" spans="1:5" x14ac:dyDescent="0.25">
      <c r="A3109" s="5">
        <v>3902</v>
      </c>
      <c r="B3109" s="5" t="s">
        <v>3133</v>
      </c>
      <c r="C3109" s="5" t="s">
        <v>14</v>
      </c>
      <c r="D3109" s="8">
        <v>16.420000000000002</v>
      </c>
      <c r="E3109" s="5" t="e">
        <f t="shared" si="48"/>
        <v>#REF!</v>
      </c>
    </row>
    <row r="3110" spans="1:5" x14ac:dyDescent="0.25">
      <c r="A3110" s="5">
        <v>3878</v>
      </c>
      <c r="B3110" s="5" t="s">
        <v>3134</v>
      </c>
      <c r="C3110" s="5" t="s">
        <v>14</v>
      </c>
      <c r="D3110" s="8">
        <v>5.19</v>
      </c>
      <c r="E3110" s="5" t="e">
        <f t="shared" si="48"/>
        <v>#REF!</v>
      </c>
    </row>
    <row r="3111" spans="1:5" x14ac:dyDescent="0.25">
      <c r="A3111" s="5">
        <v>3877</v>
      </c>
      <c r="B3111" s="5" t="s">
        <v>3135</v>
      </c>
      <c r="C3111" s="5" t="s">
        <v>14</v>
      </c>
      <c r="D3111" s="8">
        <v>4.74</v>
      </c>
      <c r="E3111" s="5" t="e">
        <f t="shared" si="48"/>
        <v>#REF!</v>
      </c>
    </row>
    <row r="3112" spans="1:5" x14ac:dyDescent="0.25">
      <c r="A3112" s="5">
        <v>3879</v>
      </c>
      <c r="B3112" s="5" t="s">
        <v>3136</v>
      </c>
      <c r="C3112" s="5" t="s">
        <v>14</v>
      </c>
      <c r="D3112" s="8">
        <v>10.47</v>
      </c>
      <c r="E3112" s="5" t="e">
        <f t="shared" si="48"/>
        <v>#REF!</v>
      </c>
    </row>
    <row r="3113" spans="1:5" x14ac:dyDescent="0.25">
      <c r="A3113" s="5">
        <v>3880</v>
      </c>
      <c r="B3113" s="5" t="s">
        <v>3137</v>
      </c>
      <c r="C3113" s="5" t="s">
        <v>14</v>
      </c>
      <c r="D3113" s="8">
        <v>23.62</v>
      </c>
      <c r="E3113" s="5" t="e">
        <f t="shared" si="48"/>
        <v>#REF!</v>
      </c>
    </row>
    <row r="3114" spans="1:5" x14ac:dyDescent="0.25">
      <c r="A3114" s="5">
        <v>12892</v>
      </c>
      <c r="B3114" s="5" t="s">
        <v>3138</v>
      </c>
      <c r="C3114" s="5" t="s">
        <v>506</v>
      </c>
      <c r="D3114" s="8">
        <v>10.48</v>
      </c>
      <c r="E3114" s="5" t="e">
        <f t="shared" si="48"/>
        <v>#REF!</v>
      </c>
    </row>
    <row r="3115" spans="1:5" x14ac:dyDescent="0.25">
      <c r="A3115" s="5">
        <v>3883</v>
      </c>
      <c r="B3115" s="5" t="s">
        <v>3139</v>
      </c>
      <c r="C3115" s="5" t="s">
        <v>14</v>
      </c>
      <c r="D3115" s="8">
        <v>1.0900000000000001</v>
      </c>
      <c r="E3115" s="5" t="e">
        <f t="shared" si="48"/>
        <v>#REF!</v>
      </c>
    </row>
    <row r="3116" spans="1:5" x14ac:dyDescent="0.25">
      <c r="A3116" s="5">
        <v>3876</v>
      </c>
      <c r="B3116" s="5" t="s">
        <v>3140</v>
      </c>
      <c r="C3116" s="5" t="s">
        <v>14</v>
      </c>
      <c r="D3116" s="8">
        <v>2.73</v>
      </c>
      <c r="E3116" s="5" t="e">
        <f t="shared" si="48"/>
        <v>#REF!</v>
      </c>
    </row>
    <row r="3117" spans="1:5" x14ac:dyDescent="0.25">
      <c r="A3117" s="5">
        <v>3884</v>
      </c>
      <c r="B3117" s="5" t="s">
        <v>3141</v>
      </c>
      <c r="C3117" s="5" t="s">
        <v>14</v>
      </c>
      <c r="D3117" s="8">
        <v>1.63</v>
      </c>
      <c r="E3117" s="5" t="e">
        <f t="shared" si="48"/>
        <v>#REF!</v>
      </c>
    </row>
    <row r="3118" spans="1:5" x14ac:dyDescent="0.25">
      <c r="A3118" s="5">
        <v>3837</v>
      </c>
      <c r="B3118" s="5" t="s">
        <v>3142</v>
      </c>
      <c r="C3118" s="5" t="s">
        <v>14</v>
      </c>
      <c r="D3118" s="8">
        <v>31.94</v>
      </c>
      <c r="E3118" s="5" t="e">
        <f t="shared" si="48"/>
        <v>#REF!</v>
      </c>
    </row>
    <row r="3119" spans="1:5" x14ac:dyDescent="0.25">
      <c r="A3119" s="5">
        <v>3845</v>
      </c>
      <c r="B3119" s="5" t="s">
        <v>3143</v>
      </c>
      <c r="C3119" s="5" t="s">
        <v>14</v>
      </c>
      <c r="D3119" s="8">
        <v>11.67</v>
      </c>
      <c r="E3119" s="5" t="e">
        <f t="shared" si="48"/>
        <v>#REF!</v>
      </c>
    </row>
    <row r="3120" spans="1:5" x14ac:dyDescent="0.25">
      <c r="A3120" s="5">
        <v>11045</v>
      </c>
      <c r="B3120" s="5" t="s">
        <v>3144</v>
      </c>
      <c r="C3120" s="5" t="s">
        <v>14</v>
      </c>
      <c r="D3120" s="8">
        <v>22.51</v>
      </c>
      <c r="E3120" s="5" t="e">
        <f t="shared" si="48"/>
        <v>#REF!</v>
      </c>
    </row>
    <row r="3121" spans="1:5" x14ac:dyDescent="0.25">
      <c r="A3121" s="5">
        <v>20170</v>
      </c>
      <c r="B3121" s="5" t="s">
        <v>3145</v>
      </c>
      <c r="C3121" s="5" t="s">
        <v>14</v>
      </c>
      <c r="D3121" s="8">
        <v>8.3800000000000008</v>
      </c>
      <c r="E3121" s="5" t="e">
        <f t="shared" si="48"/>
        <v>#REF!</v>
      </c>
    </row>
    <row r="3122" spans="1:5" x14ac:dyDescent="0.25">
      <c r="A3122" s="5">
        <v>20171</v>
      </c>
      <c r="B3122" s="5" t="s">
        <v>3146</v>
      </c>
      <c r="C3122" s="5" t="s">
        <v>14</v>
      </c>
      <c r="D3122" s="8">
        <v>24.91</v>
      </c>
      <c r="E3122" s="5" t="e">
        <f t="shared" si="48"/>
        <v>#REF!</v>
      </c>
    </row>
    <row r="3123" spans="1:5" x14ac:dyDescent="0.25">
      <c r="A3123" s="5">
        <v>20167</v>
      </c>
      <c r="B3123" s="5" t="s">
        <v>3147</v>
      </c>
      <c r="C3123" s="5" t="s">
        <v>14</v>
      </c>
      <c r="D3123" s="8">
        <v>3.11</v>
      </c>
      <c r="E3123" s="5" t="e">
        <f t="shared" si="48"/>
        <v>#REF!</v>
      </c>
    </row>
    <row r="3124" spans="1:5" x14ac:dyDescent="0.25">
      <c r="A3124" s="5">
        <v>20168</v>
      </c>
      <c r="B3124" s="5" t="s">
        <v>3148</v>
      </c>
      <c r="C3124" s="5" t="s">
        <v>14</v>
      </c>
      <c r="D3124" s="8">
        <v>4.88</v>
      </c>
      <c r="E3124" s="5" t="e">
        <f t="shared" si="48"/>
        <v>#REF!</v>
      </c>
    </row>
    <row r="3125" spans="1:5" x14ac:dyDescent="0.25">
      <c r="A3125" s="5">
        <v>20169</v>
      </c>
      <c r="B3125" s="5" t="s">
        <v>3149</v>
      </c>
      <c r="C3125" s="5" t="s">
        <v>14</v>
      </c>
      <c r="D3125" s="8">
        <v>6.91</v>
      </c>
      <c r="E3125" s="5" t="e">
        <f t="shared" si="48"/>
        <v>#REF!</v>
      </c>
    </row>
    <row r="3126" spans="1:5" x14ac:dyDescent="0.25">
      <c r="A3126" s="5">
        <v>3899</v>
      </c>
      <c r="B3126" s="5" t="s">
        <v>3150</v>
      </c>
      <c r="C3126" s="5" t="s">
        <v>14</v>
      </c>
      <c r="D3126" s="8">
        <v>3.66</v>
      </c>
      <c r="E3126" s="5" t="e">
        <f t="shared" si="48"/>
        <v>#REF!</v>
      </c>
    </row>
    <row r="3127" spans="1:5" x14ac:dyDescent="0.25">
      <c r="A3127" s="5">
        <v>38676</v>
      </c>
      <c r="B3127" s="5" t="s">
        <v>3151</v>
      </c>
      <c r="C3127" s="5" t="s">
        <v>14</v>
      </c>
      <c r="D3127" s="8">
        <v>17.72</v>
      </c>
      <c r="E3127" s="5" t="e">
        <f t="shared" si="48"/>
        <v>#REF!</v>
      </c>
    </row>
    <row r="3128" spans="1:5" x14ac:dyDescent="0.25">
      <c r="A3128" s="5">
        <v>3897</v>
      </c>
      <c r="B3128" s="5" t="s">
        <v>3152</v>
      </c>
      <c r="C3128" s="5" t="s">
        <v>14</v>
      </c>
      <c r="D3128" s="8">
        <v>0.77</v>
      </c>
      <c r="E3128" s="5" t="e">
        <f t="shared" si="48"/>
        <v>#REF!</v>
      </c>
    </row>
    <row r="3129" spans="1:5" x14ac:dyDescent="0.25">
      <c r="A3129" s="5">
        <v>3875</v>
      </c>
      <c r="B3129" s="5" t="s">
        <v>3153</v>
      </c>
      <c r="C3129" s="5" t="s">
        <v>14</v>
      </c>
      <c r="D3129" s="8">
        <v>1.67</v>
      </c>
      <c r="E3129" s="5" t="e">
        <f t="shared" si="48"/>
        <v>#REF!</v>
      </c>
    </row>
    <row r="3130" spans="1:5" x14ac:dyDescent="0.25">
      <c r="A3130" s="5">
        <v>3898</v>
      </c>
      <c r="B3130" s="5" t="s">
        <v>3154</v>
      </c>
      <c r="C3130" s="5" t="s">
        <v>14</v>
      </c>
      <c r="D3130" s="8">
        <v>3.16</v>
      </c>
      <c r="E3130" s="5" t="e">
        <f t="shared" si="48"/>
        <v>#REF!</v>
      </c>
    </row>
    <row r="3131" spans="1:5" x14ac:dyDescent="0.25">
      <c r="A3131" s="5">
        <v>3855</v>
      </c>
      <c r="B3131" s="5" t="s">
        <v>3155</v>
      </c>
      <c r="C3131" s="5" t="s">
        <v>14</v>
      </c>
      <c r="D3131" s="8">
        <v>3.62</v>
      </c>
      <c r="E3131" s="5" t="e">
        <f t="shared" si="48"/>
        <v>#REF!</v>
      </c>
    </row>
    <row r="3132" spans="1:5" x14ac:dyDescent="0.25">
      <c r="A3132" s="5">
        <v>3874</v>
      </c>
      <c r="B3132" s="5" t="s">
        <v>3156</v>
      </c>
      <c r="C3132" s="5" t="s">
        <v>14</v>
      </c>
      <c r="D3132" s="8">
        <v>3.85</v>
      </c>
      <c r="E3132" s="5" t="e">
        <f t="shared" si="48"/>
        <v>#REF!</v>
      </c>
    </row>
    <row r="3133" spans="1:5" x14ac:dyDescent="0.25">
      <c r="A3133" s="5">
        <v>3870</v>
      </c>
      <c r="B3133" s="5" t="s">
        <v>3157</v>
      </c>
      <c r="C3133" s="5" t="s">
        <v>14</v>
      </c>
      <c r="D3133" s="8">
        <v>4.78</v>
      </c>
      <c r="E3133" s="5" t="e">
        <f t="shared" si="48"/>
        <v>#REF!</v>
      </c>
    </row>
    <row r="3134" spans="1:5" x14ac:dyDescent="0.25">
      <c r="A3134" s="5">
        <v>38678</v>
      </c>
      <c r="B3134" s="5" t="s">
        <v>3158</v>
      </c>
      <c r="C3134" s="5" t="s">
        <v>14</v>
      </c>
      <c r="D3134" s="8">
        <v>13</v>
      </c>
      <c r="E3134" s="5" t="e">
        <f t="shared" si="48"/>
        <v>#REF!</v>
      </c>
    </row>
    <row r="3135" spans="1:5" x14ac:dyDescent="0.25">
      <c r="A3135" s="5">
        <v>3859</v>
      </c>
      <c r="B3135" s="5" t="s">
        <v>3159</v>
      </c>
      <c r="C3135" s="5" t="s">
        <v>14</v>
      </c>
      <c r="D3135" s="8">
        <v>0.96</v>
      </c>
      <c r="E3135" s="5" t="e">
        <f t="shared" si="48"/>
        <v>#REF!</v>
      </c>
    </row>
    <row r="3136" spans="1:5" x14ac:dyDescent="0.25">
      <c r="A3136" s="5">
        <v>3856</v>
      </c>
      <c r="B3136" s="5" t="s">
        <v>3160</v>
      </c>
      <c r="C3136" s="5" t="s">
        <v>14</v>
      </c>
      <c r="D3136" s="8">
        <v>1.22</v>
      </c>
      <c r="E3136" s="5" t="e">
        <f t="shared" si="48"/>
        <v>#REF!</v>
      </c>
    </row>
    <row r="3137" spans="1:5" x14ac:dyDescent="0.25">
      <c r="A3137" s="5">
        <v>3906</v>
      </c>
      <c r="B3137" s="5" t="s">
        <v>3161</v>
      </c>
      <c r="C3137" s="5" t="s">
        <v>14</v>
      </c>
      <c r="D3137" s="8">
        <v>1.1499999999999999</v>
      </c>
      <c r="E3137" s="5" t="e">
        <f t="shared" si="48"/>
        <v>#REF!</v>
      </c>
    </row>
    <row r="3138" spans="1:5" x14ac:dyDescent="0.25">
      <c r="A3138" s="5">
        <v>3860</v>
      </c>
      <c r="B3138" s="5" t="s">
        <v>3162</v>
      </c>
      <c r="C3138" s="5" t="s">
        <v>14</v>
      </c>
      <c r="D3138" s="8">
        <v>3.78</v>
      </c>
      <c r="E3138" s="5" t="e">
        <f t="shared" si="48"/>
        <v>#REF!</v>
      </c>
    </row>
    <row r="3139" spans="1:5" x14ac:dyDescent="0.25">
      <c r="A3139" s="5">
        <v>3905</v>
      </c>
      <c r="B3139" s="5" t="s">
        <v>3163</v>
      </c>
      <c r="C3139" s="5" t="s">
        <v>14</v>
      </c>
      <c r="D3139" s="8">
        <v>8.3699999999999992</v>
      </c>
      <c r="E3139" s="5" t="e">
        <f t="shared" si="48"/>
        <v>#REF!</v>
      </c>
    </row>
    <row r="3140" spans="1:5" x14ac:dyDescent="0.25">
      <c r="A3140" s="5">
        <v>3871</v>
      </c>
      <c r="B3140" s="5" t="s">
        <v>3164</v>
      </c>
      <c r="C3140" s="5" t="s">
        <v>14</v>
      </c>
      <c r="D3140" s="8">
        <v>17.37</v>
      </c>
      <c r="E3140" s="5" t="e">
        <f t="shared" si="48"/>
        <v>#REF!</v>
      </c>
    </row>
    <row r="3141" spans="1:5" x14ac:dyDescent="0.25">
      <c r="A3141" s="5">
        <v>37429</v>
      </c>
      <c r="B3141" s="5" t="s">
        <v>3165</v>
      </c>
      <c r="C3141" s="5" t="s">
        <v>14</v>
      </c>
      <c r="D3141" s="9">
        <v>1943.07</v>
      </c>
      <c r="E3141" s="5" t="e">
        <f t="shared" si="48"/>
        <v>#REF!</v>
      </c>
    </row>
    <row r="3142" spans="1:5" x14ac:dyDescent="0.25">
      <c r="A3142" s="5">
        <v>37426</v>
      </c>
      <c r="B3142" s="5" t="s">
        <v>3166</v>
      </c>
      <c r="C3142" s="5" t="s">
        <v>14</v>
      </c>
      <c r="D3142" s="8">
        <v>18.690000000000001</v>
      </c>
      <c r="E3142" s="5" t="e">
        <f t="shared" si="48"/>
        <v>#REF!</v>
      </c>
    </row>
    <row r="3143" spans="1:5" x14ac:dyDescent="0.25">
      <c r="A3143" s="5">
        <v>37427</v>
      </c>
      <c r="B3143" s="5" t="s">
        <v>3167</v>
      </c>
      <c r="C3143" s="5" t="s">
        <v>14</v>
      </c>
      <c r="D3143" s="8">
        <v>44.58</v>
      </c>
      <c r="E3143" s="5" t="e">
        <f t="shared" si="48"/>
        <v>#REF!</v>
      </c>
    </row>
    <row r="3144" spans="1:5" x14ac:dyDescent="0.25">
      <c r="A3144" s="5">
        <v>37424</v>
      </c>
      <c r="B3144" s="5" t="s">
        <v>3168</v>
      </c>
      <c r="C3144" s="5" t="s">
        <v>14</v>
      </c>
      <c r="D3144" s="8">
        <v>8.59</v>
      </c>
      <c r="E3144" s="5" t="e">
        <f t="shared" si="48"/>
        <v>#REF!</v>
      </c>
    </row>
    <row r="3145" spans="1:5" x14ac:dyDescent="0.25">
      <c r="A3145" s="5">
        <v>37428</v>
      </c>
      <c r="B3145" s="5" t="s">
        <v>3169</v>
      </c>
      <c r="C3145" s="5" t="s">
        <v>14</v>
      </c>
      <c r="D3145" s="8">
        <v>153.65</v>
      </c>
      <c r="E3145" s="5" t="e">
        <f t="shared" ref="E3145:E3208" si="49">TRUNC(D3145-(D3145*$F$5),2)</f>
        <v>#REF!</v>
      </c>
    </row>
    <row r="3146" spans="1:5" x14ac:dyDescent="0.25">
      <c r="A3146" s="5">
        <v>37425</v>
      </c>
      <c r="B3146" s="5" t="s">
        <v>3170</v>
      </c>
      <c r="C3146" s="5" t="s">
        <v>14</v>
      </c>
      <c r="D3146" s="8">
        <v>9.26</v>
      </c>
      <c r="E3146" s="5" t="e">
        <f t="shared" si="49"/>
        <v>#REF!</v>
      </c>
    </row>
    <row r="3147" spans="1:5" x14ac:dyDescent="0.25">
      <c r="A3147" s="5">
        <v>11519</v>
      </c>
      <c r="B3147" s="5" t="s">
        <v>3171</v>
      </c>
      <c r="C3147" s="5" t="s">
        <v>506</v>
      </c>
      <c r="D3147" s="8">
        <v>24.66</v>
      </c>
      <c r="E3147" s="5" t="e">
        <f t="shared" si="49"/>
        <v>#REF!</v>
      </c>
    </row>
    <row r="3148" spans="1:5" x14ac:dyDescent="0.25">
      <c r="A3148" s="5">
        <v>11520</v>
      </c>
      <c r="B3148" s="5" t="s">
        <v>3172</v>
      </c>
      <c r="C3148" s="5" t="s">
        <v>506</v>
      </c>
      <c r="D3148" s="8">
        <v>9.7799999999999994</v>
      </c>
      <c r="E3148" s="5" t="e">
        <f t="shared" si="49"/>
        <v>#REF!</v>
      </c>
    </row>
    <row r="3149" spans="1:5" x14ac:dyDescent="0.25">
      <c r="A3149" s="5">
        <v>11518</v>
      </c>
      <c r="B3149" s="5" t="s">
        <v>3173</v>
      </c>
      <c r="C3149" s="5" t="s">
        <v>506</v>
      </c>
      <c r="D3149" s="8">
        <v>28.46</v>
      </c>
      <c r="E3149" s="5" t="e">
        <f t="shared" si="49"/>
        <v>#REF!</v>
      </c>
    </row>
    <row r="3150" spans="1:5" x14ac:dyDescent="0.25">
      <c r="A3150" s="5">
        <v>38473</v>
      </c>
      <c r="B3150" s="5" t="s">
        <v>3174</v>
      </c>
      <c r="C3150" s="5" t="s">
        <v>14</v>
      </c>
      <c r="D3150" s="8">
        <v>100.38</v>
      </c>
      <c r="E3150" s="5" t="e">
        <f t="shared" si="49"/>
        <v>#REF!</v>
      </c>
    </row>
    <row r="3151" spans="1:5" x14ac:dyDescent="0.25">
      <c r="A3151" s="5">
        <v>4244</v>
      </c>
      <c r="B3151" s="5" t="s">
        <v>3175</v>
      </c>
      <c r="C3151" s="5" t="s">
        <v>29</v>
      </c>
      <c r="D3151" s="8">
        <v>14.45</v>
      </c>
      <c r="E3151" s="5" t="e">
        <f t="shared" si="49"/>
        <v>#REF!</v>
      </c>
    </row>
    <row r="3152" spans="1:5" x14ac:dyDescent="0.25">
      <c r="A3152" s="5">
        <v>40977</v>
      </c>
      <c r="B3152" s="5" t="s">
        <v>3176</v>
      </c>
      <c r="C3152" s="5" t="s">
        <v>232</v>
      </c>
      <c r="D3152" s="9">
        <v>2536.67</v>
      </c>
      <c r="E3152" s="5" t="e">
        <f t="shared" si="49"/>
        <v>#REF!</v>
      </c>
    </row>
    <row r="3153" spans="1:5" x14ac:dyDescent="0.25">
      <c r="A3153" s="5">
        <v>2742</v>
      </c>
      <c r="B3153" s="5" t="s">
        <v>3177</v>
      </c>
      <c r="C3153" s="5" t="s">
        <v>48</v>
      </c>
      <c r="D3153" s="8">
        <v>2.1800000000000002</v>
      </c>
      <c r="E3153" s="5" t="e">
        <f t="shared" si="49"/>
        <v>#REF!</v>
      </c>
    </row>
    <row r="3154" spans="1:5" x14ac:dyDescent="0.25">
      <c r="A3154" s="5">
        <v>2748</v>
      </c>
      <c r="B3154" s="5" t="s">
        <v>3178</v>
      </c>
      <c r="C3154" s="5" t="s">
        <v>48</v>
      </c>
      <c r="D3154" s="8">
        <v>6.39</v>
      </c>
      <c r="E3154" s="5" t="e">
        <f t="shared" si="49"/>
        <v>#REF!</v>
      </c>
    </row>
    <row r="3155" spans="1:5" x14ac:dyDescent="0.25">
      <c r="A3155" s="5">
        <v>2736</v>
      </c>
      <c r="B3155" s="5" t="s">
        <v>3179</v>
      </c>
      <c r="C3155" s="5" t="s">
        <v>48</v>
      </c>
      <c r="D3155" s="8">
        <v>8.92</v>
      </c>
      <c r="E3155" s="5" t="e">
        <f t="shared" si="49"/>
        <v>#REF!</v>
      </c>
    </row>
    <row r="3156" spans="1:5" x14ac:dyDescent="0.25">
      <c r="A3156" s="5">
        <v>2745</v>
      </c>
      <c r="B3156" s="5" t="s">
        <v>3180</v>
      </c>
      <c r="C3156" s="5" t="s">
        <v>48</v>
      </c>
      <c r="D3156" s="8">
        <v>1.8</v>
      </c>
      <c r="E3156" s="5" t="e">
        <f t="shared" si="49"/>
        <v>#REF!</v>
      </c>
    </row>
    <row r="3157" spans="1:5" x14ac:dyDescent="0.25">
      <c r="A3157" s="5">
        <v>2751</v>
      </c>
      <c r="B3157" s="5" t="s">
        <v>3181</v>
      </c>
      <c r="C3157" s="5" t="s">
        <v>48</v>
      </c>
      <c r="D3157" s="8">
        <v>2.2999999999999998</v>
      </c>
      <c r="E3157" s="5" t="e">
        <f t="shared" si="49"/>
        <v>#REF!</v>
      </c>
    </row>
    <row r="3158" spans="1:5" x14ac:dyDescent="0.25">
      <c r="A3158" s="5">
        <v>14439</v>
      </c>
      <c r="B3158" s="5" t="s">
        <v>3182</v>
      </c>
      <c r="C3158" s="5" t="s">
        <v>48</v>
      </c>
      <c r="D3158" s="8">
        <v>2.04</v>
      </c>
      <c r="E3158" s="5" t="e">
        <f t="shared" si="49"/>
        <v>#REF!</v>
      </c>
    </row>
    <row r="3159" spans="1:5" x14ac:dyDescent="0.25">
      <c r="A3159" s="5">
        <v>2731</v>
      </c>
      <c r="B3159" s="5" t="s">
        <v>3183</v>
      </c>
      <c r="C3159" s="5" t="s">
        <v>48</v>
      </c>
      <c r="D3159" s="8">
        <v>55.3</v>
      </c>
      <c r="E3159" s="5" t="e">
        <f t="shared" si="49"/>
        <v>#REF!</v>
      </c>
    </row>
    <row r="3160" spans="1:5" x14ac:dyDescent="0.25">
      <c r="A3160" s="5">
        <v>21138</v>
      </c>
      <c r="B3160" s="5" t="s">
        <v>3184</v>
      </c>
      <c r="C3160" s="5" t="s">
        <v>48</v>
      </c>
      <c r="D3160" s="8">
        <v>6</v>
      </c>
      <c r="E3160" s="5" t="e">
        <f t="shared" si="49"/>
        <v>#REF!</v>
      </c>
    </row>
    <row r="3161" spans="1:5" x14ac:dyDescent="0.25">
      <c r="A3161" s="5">
        <v>2747</v>
      </c>
      <c r="B3161" s="5" t="s">
        <v>3185</v>
      </c>
      <c r="C3161" s="5" t="s">
        <v>48</v>
      </c>
      <c r="D3161" s="8">
        <v>14.83</v>
      </c>
      <c r="E3161" s="5" t="e">
        <f t="shared" si="49"/>
        <v>#REF!</v>
      </c>
    </row>
    <row r="3162" spans="1:5" x14ac:dyDescent="0.25">
      <c r="A3162" s="5">
        <v>4115</v>
      </c>
      <c r="B3162" s="5" t="s">
        <v>3186</v>
      </c>
      <c r="C3162" s="5" t="s">
        <v>48</v>
      </c>
      <c r="D3162" s="8">
        <v>11.61</v>
      </c>
      <c r="E3162" s="5" t="e">
        <f t="shared" si="49"/>
        <v>#REF!</v>
      </c>
    </row>
    <row r="3163" spans="1:5" x14ac:dyDescent="0.25">
      <c r="A3163" s="5">
        <v>2729</v>
      </c>
      <c r="B3163" s="5" t="s">
        <v>3187</v>
      </c>
      <c r="C3163" s="5" t="s">
        <v>14</v>
      </c>
      <c r="D3163" s="8">
        <v>13.98</v>
      </c>
      <c r="E3163" s="5" t="e">
        <f t="shared" si="49"/>
        <v>#REF!</v>
      </c>
    </row>
    <row r="3164" spans="1:5" x14ac:dyDescent="0.25">
      <c r="A3164" s="5">
        <v>4119</v>
      </c>
      <c r="B3164" s="5" t="s">
        <v>3188</v>
      </c>
      <c r="C3164" s="5" t="s">
        <v>48</v>
      </c>
      <c r="D3164" s="8">
        <v>23.35</v>
      </c>
      <c r="E3164" s="5" t="e">
        <f t="shared" si="49"/>
        <v>#REF!</v>
      </c>
    </row>
    <row r="3165" spans="1:5" x14ac:dyDescent="0.25">
      <c r="A3165" s="5">
        <v>2794</v>
      </c>
      <c r="B3165" s="5" t="s">
        <v>3189</v>
      </c>
      <c r="C3165" s="5" t="s">
        <v>48</v>
      </c>
      <c r="D3165" s="8">
        <v>57.66</v>
      </c>
      <c r="E3165" s="5" t="e">
        <f t="shared" si="49"/>
        <v>#REF!</v>
      </c>
    </row>
    <row r="3166" spans="1:5" x14ac:dyDescent="0.25">
      <c r="A3166" s="5">
        <v>2788</v>
      </c>
      <c r="B3166" s="5" t="s">
        <v>3190</v>
      </c>
      <c r="C3166" s="5" t="s">
        <v>48</v>
      </c>
      <c r="D3166" s="8">
        <v>116.59</v>
      </c>
      <c r="E3166" s="5" t="e">
        <f t="shared" si="49"/>
        <v>#REF!</v>
      </c>
    </row>
    <row r="3167" spans="1:5" x14ac:dyDescent="0.25">
      <c r="A3167" s="5">
        <v>4006</v>
      </c>
      <c r="B3167" s="5" t="s">
        <v>3191</v>
      </c>
      <c r="C3167" s="5" t="s">
        <v>228</v>
      </c>
      <c r="D3167" s="9">
        <v>1782.37</v>
      </c>
      <c r="E3167" s="5" t="e">
        <f t="shared" si="49"/>
        <v>#REF!</v>
      </c>
    </row>
    <row r="3168" spans="1:5" x14ac:dyDescent="0.25">
      <c r="A3168" s="5">
        <v>36151</v>
      </c>
      <c r="B3168" s="5" t="s">
        <v>3192</v>
      </c>
      <c r="C3168" s="5" t="s">
        <v>14</v>
      </c>
      <c r="D3168" s="8">
        <v>23.3</v>
      </c>
      <c r="E3168" s="5" t="e">
        <f t="shared" si="49"/>
        <v>#REF!</v>
      </c>
    </row>
    <row r="3169" spans="1:5" x14ac:dyDescent="0.25">
      <c r="A3169" s="5">
        <v>37457</v>
      </c>
      <c r="B3169" s="5" t="s">
        <v>3193</v>
      </c>
      <c r="C3169" s="5" t="s">
        <v>48</v>
      </c>
      <c r="D3169" s="8">
        <v>1.21</v>
      </c>
      <c r="E3169" s="5" t="e">
        <f t="shared" si="49"/>
        <v>#REF!</v>
      </c>
    </row>
    <row r="3170" spans="1:5" x14ac:dyDescent="0.25">
      <c r="A3170" s="5">
        <v>37456</v>
      </c>
      <c r="B3170" s="5" t="s">
        <v>3194</v>
      </c>
      <c r="C3170" s="5" t="s">
        <v>48</v>
      </c>
      <c r="D3170" s="8">
        <v>0.64</v>
      </c>
      <c r="E3170" s="5" t="e">
        <f t="shared" si="49"/>
        <v>#REF!</v>
      </c>
    </row>
    <row r="3171" spans="1:5" x14ac:dyDescent="0.25">
      <c r="A3171" s="5">
        <v>37461</v>
      </c>
      <c r="B3171" s="5" t="s">
        <v>3195</v>
      </c>
      <c r="C3171" s="5" t="s">
        <v>48</v>
      </c>
      <c r="D3171" s="8">
        <v>4.5199999999999996</v>
      </c>
      <c r="E3171" s="5" t="e">
        <f t="shared" si="49"/>
        <v>#REF!</v>
      </c>
    </row>
    <row r="3172" spans="1:5" x14ac:dyDescent="0.25">
      <c r="A3172" s="5">
        <v>37460</v>
      </c>
      <c r="B3172" s="5" t="s">
        <v>3196</v>
      </c>
      <c r="C3172" s="5" t="s">
        <v>48</v>
      </c>
      <c r="D3172" s="8">
        <v>6.17</v>
      </c>
      <c r="E3172" s="5" t="e">
        <f t="shared" si="49"/>
        <v>#REF!</v>
      </c>
    </row>
    <row r="3173" spans="1:5" x14ac:dyDescent="0.25">
      <c r="A3173" s="5">
        <v>37458</v>
      </c>
      <c r="B3173" s="5" t="s">
        <v>3197</v>
      </c>
      <c r="C3173" s="5" t="s">
        <v>48</v>
      </c>
      <c r="D3173" s="8">
        <v>1.81</v>
      </c>
      <c r="E3173" s="5" t="e">
        <f t="shared" si="49"/>
        <v>#REF!</v>
      </c>
    </row>
    <row r="3174" spans="1:5" x14ac:dyDescent="0.25">
      <c r="A3174" s="5">
        <v>37454</v>
      </c>
      <c r="B3174" s="5" t="s">
        <v>3198</v>
      </c>
      <c r="C3174" s="5" t="s">
        <v>48</v>
      </c>
      <c r="D3174" s="8">
        <v>0.47</v>
      </c>
      <c r="E3174" s="5" t="e">
        <f t="shared" si="49"/>
        <v>#REF!</v>
      </c>
    </row>
    <row r="3175" spans="1:5" x14ac:dyDescent="0.25">
      <c r="A3175" s="5">
        <v>37455</v>
      </c>
      <c r="B3175" s="5" t="s">
        <v>3199</v>
      </c>
      <c r="C3175" s="5" t="s">
        <v>48</v>
      </c>
      <c r="D3175" s="8">
        <v>0.79</v>
      </c>
      <c r="E3175" s="5" t="e">
        <f t="shared" si="49"/>
        <v>#REF!</v>
      </c>
    </row>
    <row r="3176" spans="1:5" x14ac:dyDescent="0.25">
      <c r="A3176" s="5">
        <v>37459</v>
      </c>
      <c r="B3176" s="5" t="s">
        <v>3200</v>
      </c>
      <c r="C3176" s="5" t="s">
        <v>48</v>
      </c>
      <c r="D3176" s="8">
        <v>2.54</v>
      </c>
      <c r="E3176" s="5" t="e">
        <f t="shared" si="49"/>
        <v>#REF!</v>
      </c>
    </row>
    <row r="3177" spans="1:5" x14ac:dyDescent="0.25">
      <c r="A3177" s="5">
        <v>21029</v>
      </c>
      <c r="B3177" s="5" t="s">
        <v>3201</v>
      </c>
      <c r="C3177" s="5" t="s">
        <v>14</v>
      </c>
      <c r="D3177" s="8">
        <v>270</v>
      </c>
      <c r="E3177" s="5" t="e">
        <f t="shared" si="49"/>
        <v>#REF!</v>
      </c>
    </row>
    <row r="3178" spans="1:5" x14ac:dyDescent="0.25">
      <c r="A3178" s="5">
        <v>21030</v>
      </c>
      <c r="B3178" s="5" t="s">
        <v>3202</v>
      </c>
      <c r="C3178" s="5" t="s">
        <v>14</v>
      </c>
      <c r="D3178" s="8">
        <v>332.82</v>
      </c>
      <c r="E3178" s="5" t="e">
        <f t="shared" si="49"/>
        <v>#REF!</v>
      </c>
    </row>
    <row r="3179" spans="1:5" x14ac:dyDescent="0.25">
      <c r="A3179" s="5">
        <v>21031</v>
      </c>
      <c r="B3179" s="5" t="s">
        <v>3203</v>
      </c>
      <c r="C3179" s="5" t="s">
        <v>14</v>
      </c>
      <c r="D3179" s="8">
        <v>414.35</v>
      </c>
      <c r="E3179" s="5" t="e">
        <f t="shared" si="49"/>
        <v>#REF!</v>
      </c>
    </row>
    <row r="3180" spans="1:5" x14ac:dyDescent="0.25">
      <c r="A3180" s="5">
        <v>21032</v>
      </c>
      <c r="B3180" s="5" t="s">
        <v>3204</v>
      </c>
      <c r="C3180" s="5" t="s">
        <v>14</v>
      </c>
      <c r="D3180" s="8">
        <v>442.42</v>
      </c>
      <c r="E3180" s="5" t="e">
        <f t="shared" si="49"/>
        <v>#REF!</v>
      </c>
    </row>
    <row r="3181" spans="1:5" x14ac:dyDescent="0.25">
      <c r="A3181" s="5">
        <v>37527</v>
      </c>
      <c r="B3181" s="5" t="s">
        <v>3205</v>
      </c>
      <c r="C3181" s="5" t="s">
        <v>14</v>
      </c>
      <c r="D3181" s="8">
        <v>399.65</v>
      </c>
      <c r="E3181" s="5" t="e">
        <f t="shared" si="49"/>
        <v>#REF!</v>
      </c>
    </row>
    <row r="3182" spans="1:5" x14ac:dyDescent="0.25">
      <c r="A3182" s="5">
        <v>37528</v>
      </c>
      <c r="B3182" s="5" t="s">
        <v>3206</v>
      </c>
      <c r="C3182" s="5" t="s">
        <v>14</v>
      </c>
      <c r="D3182" s="8">
        <v>476.5</v>
      </c>
      <c r="E3182" s="5" t="e">
        <f t="shared" si="49"/>
        <v>#REF!</v>
      </c>
    </row>
    <row r="3183" spans="1:5" x14ac:dyDescent="0.25">
      <c r="A3183" s="5">
        <v>37529</v>
      </c>
      <c r="B3183" s="5" t="s">
        <v>3207</v>
      </c>
      <c r="C3183" s="5" t="s">
        <v>14</v>
      </c>
      <c r="D3183" s="8">
        <v>481.18</v>
      </c>
      <c r="E3183" s="5" t="e">
        <f t="shared" si="49"/>
        <v>#REF!</v>
      </c>
    </row>
    <row r="3184" spans="1:5" x14ac:dyDescent="0.25">
      <c r="A3184" s="5">
        <v>37530</v>
      </c>
      <c r="B3184" s="5" t="s">
        <v>3208</v>
      </c>
      <c r="C3184" s="5" t="s">
        <v>14</v>
      </c>
      <c r="D3184" s="8">
        <v>628.21</v>
      </c>
      <c r="E3184" s="5" t="e">
        <f t="shared" si="49"/>
        <v>#REF!</v>
      </c>
    </row>
    <row r="3185" spans="1:5" x14ac:dyDescent="0.25">
      <c r="A3185" s="5">
        <v>21034</v>
      </c>
      <c r="B3185" s="5" t="s">
        <v>3209</v>
      </c>
      <c r="C3185" s="5" t="s">
        <v>14</v>
      </c>
      <c r="D3185" s="8">
        <v>535.99</v>
      </c>
      <c r="E3185" s="5" t="e">
        <f t="shared" si="49"/>
        <v>#REF!</v>
      </c>
    </row>
    <row r="3186" spans="1:5" x14ac:dyDescent="0.25">
      <c r="A3186" s="5">
        <v>37531</v>
      </c>
      <c r="B3186" s="5" t="s">
        <v>3210</v>
      </c>
      <c r="C3186" s="5" t="s">
        <v>14</v>
      </c>
      <c r="D3186" s="8">
        <v>675</v>
      </c>
      <c r="E3186" s="5" t="e">
        <f t="shared" si="49"/>
        <v>#REF!</v>
      </c>
    </row>
    <row r="3187" spans="1:5" x14ac:dyDescent="0.25">
      <c r="A3187" s="5">
        <v>21036</v>
      </c>
      <c r="B3187" s="5" t="s">
        <v>3211</v>
      </c>
      <c r="C3187" s="5" t="s">
        <v>14</v>
      </c>
      <c r="D3187" s="8">
        <v>820.69</v>
      </c>
      <c r="E3187" s="5" t="e">
        <f t="shared" si="49"/>
        <v>#REF!</v>
      </c>
    </row>
    <row r="3188" spans="1:5" x14ac:dyDescent="0.25">
      <c r="A3188" s="5">
        <v>21037</v>
      </c>
      <c r="B3188" s="5" t="s">
        <v>3212</v>
      </c>
      <c r="C3188" s="5" t="s">
        <v>14</v>
      </c>
      <c r="D3188" s="8">
        <v>935.64</v>
      </c>
      <c r="E3188" s="5" t="e">
        <f t="shared" si="49"/>
        <v>#REF!</v>
      </c>
    </row>
    <row r="3189" spans="1:5" x14ac:dyDescent="0.25">
      <c r="A3189" s="5">
        <v>20185</v>
      </c>
      <c r="B3189" s="5" t="s">
        <v>3213</v>
      </c>
      <c r="C3189" s="5" t="s">
        <v>48</v>
      </c>
      <c r="D3189" s="8">
        <v>7.35</v>
      </c>
      <c r="E3189" s="5" t="e">
        <f t="shared" si="49"/>
        <v>#REF!</v>
      </c>
    </row>
    <row r="3190" spans="1:5" x14ac:dyDescent="0.25">
      <c r="A3190" s="5">
        <v>20260</v>
      </c>
      <c r="B3190" s="5" t="s">
        <v>3214</v>
      </c>
      <c r="C3190" s="5" t="s">
        <v>14</v>
      </c>
      <c r="D3190" s="8">
        <v>5.91</v>
      </c>
      <c r="E3190" s="5" t="e">
        <f t="shared" si="49"/>
        <v>#REF!</v>
      </c>
    </row>
    <row r="3191" spans="1:5" x14ac:dyDescent="0.25">
      <c r="A3191" s="5">
        <v>37523</v>
      </c>
      <c r="B3191" s="5" t="s">
        <v>3215</v>
      </c>
      <c r="C3191" s="5" t="s">
        <v>14</v>
      </c>
      <c r="D3191" s="9">
        <v>377259.43</v>
      </c>
      <c r="E3191" s="5" t="e">
        <f t="shared" si="49"/>
        <v>#REF!</v>
      </c>
    </row>
    <row r="3192" spans="1:5" x14ac:dyDescent="0.25">
      <c r="A3192" s="5">
        <v>37515</v>
      </c>
      <c r="B3192" s="5" t="s">
        <v>3216</v>
      </c>
      <c r="C3192" s="5" t="s">
        <v>14</v>
      </c>
      <c r="D3192" s="9">
        <v>335402.93</v>
      </c>
      <c r="E3192" s="5" t="e">
        <f t="shared" si="49"/>
        <v>#REF!</v>
      </c>
    </row>
    <row r="3193" spans="1:5" x14ac:dyDescent="0.25">
      <c r="A3193" s="5">
        <v>12899</v>
      </c>
      <c r="B3193" s="5" t="s">
        <v>3217</v>
      </c>
      <c r="C3193" s="5" t="s">
        <v>14</v>
      </c>
      <c r="D3193" s="8">
        <v>88.26</v>
      </c>
      <c r="E3193" s="5" t="e">
        <f t="shared" si="49"/>
        <v>#REF!</v>
      </c>
    </row>
    <row r="3194" spans="1:5" x14ac:dyDescent="0.25">
      <c r="A3194" s="5">
        <v>12898</v>
      </c>
      <c r="B3194" s="5" t="s">
        <v>3218</v>
      </c>
      <c r="C3194" s="5" t="s">
        <v>14</v>
      </c>
      <c r="D3194" s="8">
        <v>140</v>
      </c>
      <c r="E3194" s="5" t="e">
        <f t="shared" si="49"/>
        <v>#REF!</v>
      </c>
    </row>
    <row r="3195" spans="1:5" x14ac:dyDescent="0.25">
      <c r="A3195" s="5">
        <v>42528</v>
      </c>
      <c r="B3195" s="5" t="s">
        <v>3219</v>
      </c>
      <c r="C3195" s="5" t="s">
        <v>16</v>
      </c>
      <c r="D3195" s="8">
        <v>5.79</v>
      </c>
      <c r="E3195" s="5" t="e">
        <f t="shared" si="49"/>
        <v>#REF!</v>
      </c>
    </row>
    <row r="3196" spans="1:5" x14ac:dyDescent="0.25">
      <c r="A3196" s="5">
        <v>39696</v>
      </c>
      <c r="B3196" s="5" t="s">
        <v>3220</v>
      </c>
      <c r="C3196" s="5" t="s">
        <v>16</v>
      </c>
      <c r="D3196" s="8">
        <v>4.07</v>
      </c>
      <c r="E3196" s="5" t="e">
        <f t="shared" si="49"/>
        <v>#REF!</v>
      </c>
    </row>
    <row r="3197" spans="1:5" x14ac:dyDescent="0.25">
      <c r="A3197" s="5">
        <v>39700</v>
      </c>
      <c r="B3197" s="5" t="s">
        <v>3221</v>
      </c>
      <c r="C3197" s="5" t="s">
        <v>16</v>
      </c>
      <c r="D3197" s="8">
        <v>19.41</v>
      </c>
      <c r="E3197" s="5" t="e">
        <f t="shared" si="49"/>
        <v>#REF!</v>
      </c>
    </row>
    <row r="3198" spans="1:5" x14ac:dyDescent="0.25">
      <c r="A3198" s="5">
        <v>11621</v>
      </c>
      <c r="B3198" s="5" t="s">
        <v>3222</v>
      </c>
      <c r="C3198" s="5" t="s">
        <v>16</v>
      </c>
      <c r="D3198" s="8">
        <v>38.619999999999997</v>
      </c>
      <c r="E3198" s="5" t="e">
        <f t="shared" si="49"/>
        <v>#REF!</v>
      </c>
    </row>
    <row r="3199" spans="1:5" x14ac:dyDescent="0.25">
      <c r="A3199" s="5">
        <v>4014</v>
      </c>
      <c r="B3199" s="5" t="s">
        <v>3223</v>
      </c>
      <c r="C3199" s="5" t="s">
        <v>16</v>
      </c>
      <c r="D3199" s="8">
        <v>39.96</v>
      </c>
      <c r="E3199" s="5" t="e">
        <f t="shared" si="49"/>
        <v>#REF!</v>
      </c>
    </row>
    <row r="3200" spans="1:5" x14ac:dyDescent="0.25">
      <c r="A3200" s="5">
        <v>4015</v>
      </c>
      <c r="B3200" s="5" t="s">
        <v>3224</v>
      </c>
      <c r="C3200" s="5" t="s">
        <v>16</v>
      </c>
      <c r="D3200" s="8">
        <v>49.07</v>
      </c>
      <c r="E3200" s="5" t="e">
        <f t="shared" si="49"/>
        <v>#REF!</v>
      </c>
    </row>
    <row r="3201" spans="1:5" x14ac:dyDescent="0.25">
      <c r="A3201" s="5">
        <v>4017</v>
      </c>
      <c r="B3201" s="5" t="s">
        <v>3225</v>
      </c>
      <c r="C3201" s="5" t="s">
        <v>16</v>
      </c>
      <c r="D3201" s="8">
        <v>71.400000000000006</v>
      </c>
      <c r="E3201" s="5" t="e">
        <f t="shared" si="49"/>
        <v>#REF!</v>
      </c>
    </row>
    <row r="3202" spans="1:5" x14ac:dyDescent="0.25">
      <c r="A3202" s="5">
        <v>4016</v>
      </c>
      <c r="B3202" s="5" t="s">
        <v>3226</v>
      </c>
      <c r="C3202" s="5" t="s">
        <v>16</v>
      </c>
      <c r="D3202" s="8">
        <v>28.2</v>
      </c>
      <c r="E3202" s="5" t="e">
        <f t="shared" si="49"/>
        <v>#REF!</v>
      </c>
    </row>
    <row r="3203" spans="1:5" x14ac:dyDescent="0.25">
      <c r="A3203" s="5">
        <v>39699</v>
      </c>
      <c r="B3203" s="5" t="s">
        <v>3227</v>
      </c>
      <c r="C3203" s="5" t="s">
        <v>16</v>
      </c>
      <c r="D3203" s="8">
        <v>8.9700000000000006</v>
      </c>
      <c r="E3203" s="5" t="e">
        <f t="shared" si="49"/>
        <v>#REF!</v>
      </c>
    </row>
    <row r="3204" spans="1:5" x14ac:dyDescent="0.25">
      <c r="A3204" s="5">
        <v>38544</v>
      </c>
      <c r="B3204" s="5" t="s">
        <v>3228</v>
      </c>
      <c r="C3204" s="5" t="s">
        <v>16</v>
      </c>
      <c r="D3204" s="8">
        <v>7.23</v>
      </c>
      <c r="E3204" s="5" t="e">
        <f t="shared" si="49"/>
        <v>#REF!</v>
      </c>
    </row>
    <row r="3205" spans="1:5" x14ac:dyDescent="0.25">
      <c r="A3205" s="5">
        <v>38545</v>
      </c>
      <c r="B3205" s="5" t="s">
        <v>3229</v>
      </c>
      <c r="C3205" s="5" t="s">
        <v>16</v>
      </c>
      <c r="D3205" s="8">
        <v>4.6500000000000004</v>
      </c>
      <c r="E3205" s="5" t="e">
        <f t="shared" si="49"/>
        <v>#REF!</v>
      </c>
    </row>
    <row r="3206" spans="1:5" x14ac:dyDescent="0.25">
      <c r="A3206" s="5">
        <v>42527</v>
      </c>
      <c r="B3206" s="5" t="s">
        <v>3230</v>
      </c>
      <c r="C3206" s="5" t="s">
        <v>16</v>
      </c>
      <c r="D3206" s="8">
        <v>15.29</v>
      </c>
      <c r="E3206" s="5" t="e">
        <f t="shared" si="49"/>
        <v>#REF!</v>
      </c>
    </row>
    <row r="3207" spans="1:5" x14ac:dyDescent="0.25">
      <c r="A3207" s="5">
        <v>39323</v>
      </c>
      <c r="B3207" s="5" t="s">
        <v>3231</v>
      </c>
      <c r="C3207" s="5" t="s">
        <v>16</v>
      </c>
      <c r="D3207" s="8">
        <v>17.739999999999998</v>
      </c>
      <c r="E3207" s="5" t="e">
        <f t="shared" si="49"/>
        <v>#REF!</v>
      </c>
    </row>
    <row r="3208" spans="1:5" x14ac:dyDescent="0.25">
      <c r="A3208" s="5">
        <v>626</v>
      </c>
      <c r="B3208" s="5" t="s">
        <v>3232</v>
      </c>
      <c r="C3208" s="5" t="s">
        <v>117</v>
      </c>
      <c r="D3208" s="8">
        <v>9.57</v>
      </c>
      <c r="E3208" s="5" t="e">
        <f t="shared" si="49"/>
        <v>#REF!</v>
      </c>
    </row>
    <row r="3209" spans="1:5" x14ac:dyDescent="0.25">
      <c r="A3209" s="5">
        <v>25860</v>
      </c>
      <c r="B3209" s="5" t="s">
        <v>3233</v>
      </c>
      <c r="C3209" s="5" t="s">
        <v>16</v>
      </c>
      <c r="D3209" s="8">
        <v>9.8000000000000007</v>
      </c>
      <c r="E3209" s="5" t="e">
        <f t="shared" ref="E3209:E3272" si="50">TRUNC(D3209-(D3209*$F$5),2)</f>
        <v>#REF!</v>
      </c>
    </row>
    <row r="3210" spans="1:5" x14ac:dyDescent="0.25">
      <c r="A3210" s="5">
        <v>25861</v>
      </c>
      <c r="B3210" s="5" t="s">
        <v>3234</v>
      </c>
      <c r="C3210" s="5" t="s">
        <v>16</v>
      </c>
      <c r="D3210" s="8">
        <v>14.79</v>
      </c>
      <c r="E3210" s="5" t="e">
        <f t="shared" si="50"/>
        <v>#REF!</v>
      </c>
    </row>
    <row r="3211" spans="1:5" x14ac:dyDescent="0.25">
      <c r="A3211" s="5">
        <v>25862</v>
      </c>
      <c r="B3211" s="5" t="s">
        <v>3235</v>
      </c>
      <c r="C3211" s="5" t="s">
        <v>16</v>
      </c>
      <c r="D3211" s="8">
        <v>15.7</v>
      </c>
      <c r="E3211" s="5" t="e">
        <f t="shared" si="50"/>
        <v>#REF!</v>
      </c>
    </row>
    <row r="3212" spans="1:5" x14ac:dyDescent="0.25">
      <c r="A3212" s="5">
        <v>25863</v>
      </c>
      <c r="B3212" s="5" t="s">
        <v>3236</v>
      </c>
      <c r="C3212" s="5" t="s">
        <v>16</v>
      </c>
      <c r="D3212" s="8">
        <v>19.63</v>
      </c>
      <c r="E3212" s="5" t="e">
        <f t="shared" si="50"/>
        <v>#REF!</v>
      </c>
    </row>
    <row r="3213" spans="1:5" x14ac:dyDescent="0.25">
      <c r="A3213" s="5">
        <v>25864</v>
      </c>
      <c r="B3213" s="5" t="s">
        <v>3237</v>
      </c>
      <c r="C3213" s="5" t="s">
        <v>16</v>
      </c>
      <c r="D3213" s="8">
        <v>29.44</v>
      </c>
      <c r="E3213" s="5" t="e">
        <f t="shared" si="50"/>
        <v>#REF!</v>
      </c>
    </row>
    <row r="3214" spans="1:5" x14ac:dyDescent="0.25">
      <c r="A3214" s="5">
        <v>25865</v>
      </c>
      <c r="B3214" s="5" t="s">
        <v>3238</v>
      </c>
      <c r="C3214" s="5" t="s">
        <v>16</v>
      </c>
      <c r="D3214" s="8">
        <v>39.44</v>
      </c>
      <c r="E3214" s="5" t="e">
        <f t="shared" si="50"/>
        <v>#REF!</v>
      </c>
    </row>
    <row r="3215" spans="1:5" x14ac:dyDescent="0.25">
      <c r="A3215" s="5">
        <v>25866</v>
      </c>
      <c r="B3215" s="5" t="s">
        <v>3239</v>
      </c>
      <c r="C3215" s="5" t="s">
        <v>16</v>
      </c>
      <c r="D3215" s="8">
        <v>48.97</v>
      </c>
      <c r="E3215" s="5" t="e">
        <f t="shared" si="50"/>
        <v>#REF!</v>
      </c>
    </row>
    <row r="3216" spans="1:5" x14ac:dyDescent="0.25">
      <c r="A3216" s="5">
        <v>25868</v>
      </c>
      <c r="B3216" s="5" t="s">
        <v>3240</v>
      </c>
      <c r="C3216" s="5" t="s">
        <v>16</v>
      </c>
      <c r="D3216" s="8">
        <v>10.93</v>
      </c>
      <c r="E3216" s="5" t="e">
        <f t="shared" si="50"/>
        <v>#REF!</v>
      </c>
    </row>
    <row r="3217" spans="1:5" x14ac:dyDescent="0.25">
      <c r="A3217" s="5">
        <v>25869</v>
      </c>
      <c r="B3217" s="5" t="s">
        <v>3241</v>
      </c>
      <c r="C3217" s="5" t="s">
        <v>16</v>
      </c>
      <c r="D3217" s="8">
        <v>15.43</v>
      </c>
      <c r="E3217" s="5" t="e">
        <f t="shared" si="50"/>
        <v>#REF!</v>
      </c>
    </row>
    <row r="3218" spans="1:5" x14ac:dyDescent="0.25">
      <c r="A3218" s="5">
        <v>25870</v>
      </c>
      <c r="B3218" s="5" t="s">
        <v>3242</v>
      </c>
      <c r="C3218" s="5" t="s">
        <v>16</v>
      </c>
      <c r="D3218" s="8">
        <v>17.489999999999998</v>
      </c>
      <c r="E3218" s="5" t="e">
        <f t="shared" si="50"/>
        <v>#REF!</v>
      </c>
    </row>
    <row r="3219" spans="1:5" x14ac:dyDescent="0.25">
      <c r="A3219" s="5">
        <v>25871</v>
      </c>
      <c r="B3219" s="5" t="s">
        <v>3243</v>
      </c>
      <c r="C3219" s="5" t="s">
        <v>16</v>
      </c>
      <c r="D3219" s="8">
        <v>21.47</v>
      </c>
      <c r="E3219" s="5" t="e">
        <f t="shared" si="50"/>
        <v>#REF!</v>
      </c>
    </row>
    <row r="3220" spans="1:5" x14ac:dyDescent="0.25">
      <c r="A3220" s="5">
        <v>25867</v>
      </c>
      <c r="B3220" s="5" t="s">
        <v>3244</v>
      </c>
      <c r="C3220" s="5" t="s">
        <v>16</v>
      </c>
      <c r="D3220" s="8">
        <v>31.79</v>
      </c>
      <c r="E3220" s="5" t="e">
        <f t="shared" si="50"/>
        <v>#REF!</v>
      </c>
    </row>
    <row r="3221" spans="1:5" x14ac:dyDescent="0.25">
      <c r="A3221" s="5">
        <v>25872</v>
      </c>
      <c r="B3221" s="5" t="s">
        <v>3245</v>
      </c>
      <c r="C3221" s="5" t="s">
        <v>16</v>
      </c>
      <c r="D3221" s="8">
        <v>42.96</v>
      </c>
      <c r="E3221" s="5" t="e">
        <f t="shared" si="50"/>
        <v>#REF!</v>
      </c>
    </row>
    <row r="3222" spans="1:5" x14ac:dyDescent="0.25">
      <c r="A3222" s="5">
        <v>25873</v>
      </c>
      <c r="B3222" s="5" t="s">
        <v>3246</v>
      </c>
      <c r="C3222" s="5" t="s">
        <v>16</v>
      </c>
      <c r="D3222" s="8">
        <v>53.59</v>
      </c>
      <c r="E3222" s="5" t="e">
        <f t="shared" si="50"/>
        <v>#REF!</v>
      </c>
    </row>
    <row r="3223" spans="1:5" x14ac:dyDescent="0.25">
      <c r="A3223" s="5">
        <v>40637</v>
      </c>
      <c r="B3223" s="5" t="s">
        <v>3247</v>
      </c>
      <c r="C3223" s="5" t="s">
        <v>14</v>
      </c>
      <c r="D3223" s="9">
        <v>505925.24</v>
      </c>
      <c r="E3223" s="5" t="e">
        <f t="shared" si="50"/>
        <v>#REF!</v>
      </c>
    </row>
    <row r="3224" spans="1:5" x14ac:dyDescent="0.25">
      <c r="A3224" s="5">
        <v>13836</v>
      </c>
      <c r="B3224" s="5" t="s">
        <v>3248</v>
      </c>
      <c r="C3224" s="5" t="s">
        <v>14</v>
      </c>
      <c r="D3224" s="9">
        <v>58739.81</v>
      </c>
      <c r="E3224" s="5" t="e">
        <f t="shared" si="50"/>
        <v>#REF!</v>
      </c>
    </row>
    <row r="3225" spans="1:5" x14ac:dyDescent="0.25">
      <c r="A3225" s="5">
        <v>14534</v>
      </c>
      <c r="B3225" s="5" t="s">
        <v>3249</v>
      </c>
      <c r="C3225" s="5" t="s">
        <v>14</v>
      </c>
      <c r="D3225" s="9">
        <v>24590.04</v>
      </c>
      <c r="E3225" s="5" t="e">
        <f t="shared" si="50"/>
        <v>#REF!</v>
      </c>
    </row>
    <row r="3226" spans="1:5" x14ac:dyDescent="0.25">
      <c r="A3226" s="5">
        <v>14619</v>
      </c>
      <c r="B3226" s="5" t="s">
        <v>3250</v>
      </c>
      <c r="C3226" s="5" t="s">
        <v>14</v>
      </c>
      <c r="D3226" s="9">
        <v>11173.58</v>
      </c>
      <c r="E3226" s="5" t="e">
        <f t="shared" si="50"/>
        <v>#REF!</v>
      </c>
    </row>
    <row r="3227" spans="1:5" x14ac:dyDescent="0.25">
      <c r="A3227" s="5">
        <v>14535</v>
      </c>
      <c r="B3227" s="5" t="s">
        <v>3251</v>
      </c>
      <c r="C3227" s="5" t="s">
        <v>14</v>
      </c>
      <c r="D3227" s="9">
        <v>244058.49</v>
      </c>
      <c r="E3227" s="5" t="e">
        <f t="shared" si="50"/>
        <v>#REF!</v>
      </c>
    </row>
    <row r="3228" spans="1:5" x14ac:dyDescent="0.25">
      <c r="A3228" s="5">
        <v>39813</v>
      </c>
      <c r="B3228" s="5" t="s">
        <v>3252</v>
      </c>
      <c r="C3228" s="5" t="s">
        <v>14</v>
      </c>
      <c r="D3228" s="9">
        <v>17291.87</v>
      </c>
      <c r="E3228" s="5" t="e">
        <f t="shared" si="50"/>
        <v>#REF!</v>
      </c>
    </row>
    <row r="3229" spans="1:5" x14ac:dyDescent="0.25">
      <c r="A3229" s="5">
        <v>40403</v>
      </c>
      <c r="B3229" s="5" t="s">
        <v>3253</v>
      </c>
      <c r="C3229" s="5" t="s">
        <v>14</v>
      </c>
      <c r="D3229" s="8">
        <v>499.9</v>
      </c>
      <c r="E3229" s="5" t="e">
        <f t="shared" si="50"/>
        <v>#REF!</v>
      </c>
    </row>
    <row r="3230" spans="1:5" x14ac:dyDescent="0.25">
      <c r="A3230" s="5">
        <v>12868</v>
      </c>
      <c r="B3230" s="5" t="s">
        <v>3254</v>
      </c>
      <c r="C3230" s="5" t="s">
        <v>29</v>
      </c>
      <c r="D3230" s="8">
        <v>14.15</v>
      </c>
      <c r="E3230" s="5" t="e">
        <f t="shared" si="50"/>
        <v>#REF!</v>
      </c>
    </row>
    <row r="3231" spans="1:5" x14ac:dyDescent="0.25">
      <c r="A3231" s="5">
        <v>40916</v>
      </c>
      <c r="B3231" s="5" t="s">
        <v>3255</v>
      </c>
      <c r="C3231" s="5" t="s">
        <v>232</v>
      </c>
      <c r="D3231" s="9">
        <v>2484.15</v>
      </c>
      <c r="E3231" s="5" t="e">
        <f t="shared" si="50"/>
        <v>#REF!</v>
      </c>
    </row>
    <row r="3232" spans="1:5" x14ac:dyDescent="0.25">
      <c r="A3232" s="5">
        <v>4755</v>
      </c>
      <c r="B3232" s="5" t="s">
        <v>3256</v>
      </c>
      <c r="C3232" s="5" t="s">
        <v>29</v>
      </c>
      <c r="D3232" s="8">
        <v>16.46</v>
      </c>
      <c r="E3232" s="5" t="e">
        <f t="shared" si="50"/>
        <v>#REF!</v>
      </c>
    </row>
    <row r="3233" spans="1:5" x14ac:dyDescent="0.25">
      <c r="A3233" s="5">
        <v>41067</v>
      </c>
      <c r="B3233" s="5" t="s">
        <v>3257</v>
      </c>
      <c r="C3233" s="5" t="s">
        <v>232</v>
      </c>
      <c r="D3233" s="9">
        <v>2889.94</v>
      </c>
      <c r="E3233" s="5" t="e">
        <f t="shared" si="50"/>
        <v>#REF!</v>
      </c>
    </row>
    <row r="3234" spans="1:5" x14ac:dyDescent="0.25">
      <c r="A3234" s="5">
        <v>38463</v>
      </c>
      <c r="B3234" s="5" t="s">
        <v>3258</v>
      </c>
      <c r="C3234" s="5" t="s">
        <v>14</v>
      </c>
      <c r="D3234" s="8">
        <v>24.38</v>
      </c>
      <c r="E3234" s="5" t="e">
        <f t="shared" si="50"/>
        <v>#REF!</v>
      </c>
    </row>
    <row r="3235" spans="1:5" x14ac:dyDescent="0.25">
      <c r="A3235" s="5">
        <v>40703</v>
      </c>
      <c r="B3235" s="5" t="s">
        <v>3259</v>
      </c>
      <c r="C3235" s="5" t="s">
        <v>14</v>
      </c>
      <c r="D3235" s="9">
        <v>7124.89</v>
      </c>
      <c r="E3235" s="5" t="e">
        <f t="shared" si="50"/>
        <v>#REF!</v>
      </c>
    </row>
    <row r="3236" spans="1:5" x14ac:dyDescent="0.25">
      <c r="A3236" s="5">
        <v>14531</v>
      </c>
      <c r="B3236" s="5" t="s">
        <v>3260</v>
      </c>
      <c r="C3236" s="5" t="s">
        <v>14</v>
      </c>
      <c r="D3236" s="9">
        <v>13283.48</v>
      </c>
      <c r="E3236" s="5" t="e">
        <f t="shared" si="50"/>
        <v>#REF!</v>
      </c>
    </row>
    <row r="3237" spans="1:5" x14ac:dyDescent="0.25">
      <c r="A3237" s="5">
        <v>36533</v>
      </c>
      <c r="B3237" s="5" t="s">
        <v>3261</v>
      </c>
      <c r="C3237" s="5" t="s">
        <v>14</v>
      </c>
      <c r="D3237" s="9">
        <v>15285.89</v>
      </c>
      <c r="E3237" s="5" t="e">
        <f t="shared" si="50"/>
        <v>#REF!</v>
      </c>
    </row>
    <row r="3238" spans="1:5" x14ac:dyDescent="0.25">
      <c r="A3238" s="5">
        <v>11616</v>
      </c>
      <c r="B3238" s="5" t="s">
        <v>3262</v>
      </c>
      <c r="C3238" s="5" t="s">
        <v>14</v>
      </c>
      <c r="D3238" s="9">
        <v>14437.29</v>
      </c>
      <c r="E3238" s="5" t="e">
        <f t="shared" si="50"/>
        <v>#REF!</v>
      </c>
    </row>
    <row r="3239" spans="1:5" x14ac:dyDescent="0.25">
      <c r="A3239" s="5">
        <v>41898</v>
      </c>
      <c r="B3239" s="5" t="s">
        <v>3263</v>
      </c>
      <c r="C3239" s="5" t="s">
        <v>14</v>
      </c>
      <c r="D3239" s="9">
        <v>16243.92</v>
      </c>
      <c r="E3239" s="5" t="e">
        <f t="shared" si="50"/>
        <v>#REF!</v>
      </c>
    </row>
    <row r="3240" spans="1:5" x14ac:dyDescent="0.25">
      <c r="A3240" s="5">
        <v>13447</v>
      </c>
      <c r="B3240" s="5" t="s">
        <v>3264</v>
      </c>
      <c r="C3240" s="5" t="s">
        <v>14</v>
      </c>
      <c r="D3240" s="9">
        <v>29889.93</v>
      </c>
      <c r="E3240" s="5" t="e">
        <f t="shared" si="50"/>
        <v>#REF!</v>
      </c>
    </row>
    <row r="3241" spans="1:5" x14ac:dyDescent="0.25">
      <c r="A3241" s="5">
        <v>14529</v>
      </c>
      <c r="B3241" s="5" t="s">
        <v>3265</v>
      </c>
      <c r="C3241" s="5" t="s">
        <v>14</v>
      </c>
      <c r="D3241" s="9">
        <v>16716.68</v>
      </c>
      <c r="E3241" s="5" t="e">
        <f t="shared" si="50"/>
        <v>#REF!</v>
      </c>
    </row>
    <row r="3242" spans="1:5" x14ac:dyDescent="0.25">
      <c r="A3242" s="5">
        <v>10747</v>
      </c>
      <c r="B3242" s="5" t="s">
        <v>3266</v>
      </c>
      <c r="C3242" s="5" t="s">
        <v>14</v>
      </c>
      <c r="D3242" s="9">
        <v>16401.61</v>
      </c>
      <c r="E3242" s="5" t="e">
        <f t="shared" si="50"/>
        <v>#REF!</v>
      </c>
    </row>
    <row r="3243" spans="1:5" x14ac:dyDescent="0.25">
      <c r="A3243" s="5">
        <v>36141</v>
      </c>
      <c r="B3243" s="5" t="s">
        <v>3267</v>
      </c>
      <c r="C3243" s="5" t="s">
        <v>14</v>
      </c>
      <c r="D3243" s="8">
        <v>31.45</v>
      </c>
      <c r="E3243" s="5" t="e">
        <f t="shared" si="50"/>
        <v>#REF!</v>
      </c>
    </row>
    <row r="3244" spans="1:5" x14ac:dyDescent="0.25">
      <c r="A3244" s="5">
        <v>39434</v>
      </c>
      <c r="B3244" s="5" t="s">
        <v>3268</v>
      </c>
      <c r="C3244" s="5" t="s">
        <v>117</v>
      </c>
      <c r="D3244" s="8">
        <v>2.36</v>
      </c>
      <c r="E3244" s="5" t="e">
        <f t="shared" si="50"/>
        <v>#REF!</v>
      </c>
    </row>
    <row r="3245" spans="1:5" x14ac:dyDescent="0.25">
      <c r="A3245" s="5">
        <v>39433</v>
      </c>
      <c r="B3245" s="5" t="s">
        <v>3269</v>
      </c>
      <c r="C3245" s="5" t="s">
        <v>117</v>
      </c>
      <c r="D3245" s="8">
        <v>1.69</v>
      </c>
      <c r="E3245" s="5" t="e">
        <f t="shared" si="50"/>
        <v>#REF!</v>
      </c>
    </row>
    <row r="3246" spans="1:5" x14ac:dyDescent="0.25">
      <c r="A3246" s="5">
        <v>4049</v>
      </c>
      <c r="B3246" s="5" t="s">
        <v>3270</v>
      </c>
      <c r="C3246" s="5" t="s">
        <v>60</v>
      </c>
      <c r="D3246" s="8">
        <v>34.74</v>
      </c>
      <c r="E3246" s="5" t="e">
        <f t="shared" si="50"/>
        <v>#REF!</v>
      </c>
    </row>
    <row r="3247" spans="1:5" x14ac:dyDescent="0.25">
      <c r="A3247" s="5">
        <v>38120</v>
      </c>
      <c r="B3247" s="5" t="s">
        <v>3271</v>
      </c>
      <c r="C3247" s="5" t="s">
        <v>117</v>
      </c>
      <c r="D3247" s="8">
        <v>68.099999999999994</v>
      </c>
      <c r="E3247" s="5" t="e">
        <f t="shared" si="50"/>
        <v>#REF!</v>
      </c>
    </row>
    <row r="3248" spans="1:5" x14ac:dyDescent="0.25">
      <c r="A3248" s="5">
        <v>38877</v>
      </c>
      <c r="B3248" s="5" t="s">
        <v>3272</v>
      </c>
      <c r="C3248" s="5" t="s">
        <v>117</v>
      </c>
      <c r="D3248" s="8">
        <v>6.98</v>
      </c>
      <c r="E3248" s="5" t="e">
        <f t="shared" si="50"/>
        <v>#REF!</v>
      </c>
    </row>
    <row r="3249" spans="1:5" x14ac:dyDescent="0.25">
      <c r="A3249" s="5">
        <v>34546</v>
      </c>
      <c r="B3249" s="5" t="s">
        <v>3273</v>
      </c>
      <c r="C3249" s="5" t="s">
        <v>117</v>
      </c>
      <c r="D3249" s="8">
        <v>7.03</v>
      </c>
      <c r="E3249" s="5" t="e">
        <f t="shared" si="50"/>
        <v>#REF!</v>
      </c>
    </row>
    <row r="3250" spans="1:5" x14ac:dyDescent="0.25">
      <c r="A3250" s="5">
        <v>10498</v>
      </c>
      <c r="B3250" s="5" t="s">
        <v>3274</v>
      </c>
      <c r="C3250" s="5" t="s">
        <v>117</v>
      </c>
      <c r="D3250" s="8">
        <v>6.78</v>
      </c>
      <c r="E3250" s="5" t="e">
        <f t="shared" si="50"/>
        <v>#REF!</v>
      </c>
    </row>
    <row r="3251" spans="1:5" x14ac:dyDescent="0.25">
      <c r="A3251" s="5">
        <v>4823</v>
      </c>
      <c r="B3251" s="5" t="s">
        <v>3275</v>
      </c>
      <c r="C3251" s="5" t="s">
        <v>117</v>
      </c>
      <c r="D3251" s="8">
        <v>29.77</v>
      </c>
      <c r="E3251" s="5" t="e">
        <f t="shared" si="50"/>
        <v>#REF!</v>
      </c>
    </row>
    <row r="3252" spans="1:5" x14ac:dyDescent="0.25">
      <c r="A3252" s="5">
        <v>12357</v>
      </c>
      <c r="B3252" s="5" t="s">
        <v>3276</v>
      </c>
      <c r="C3252" s="5" t="s">
        <v>14</v>
      </c>
      <c r="D3252" s="8">
        <v>96.97</v>
      </c>
      <c r="E3252" s="5" t="e">
        <f t="shared" si="50"/>
        <v>#REF!</v>
      </c>
    </row>
    <row r="3253" spans="1:5" x14ac:dyDescent="0.25">
      <c r="A3253" s="5">
        <v>12358</v>
      </c>
      <c r="B3253" s="5" t="s">
        <v>3277</v>
      </c>
      <c r="C3253" s="5" t="s">
        <v>14</v>
      </c>
      <c r="D3253" s="8">
        <v>109.08</v>
      </c>
      <c r="E3253" s="5" t="e">
        <f t="shared" si="50"/>
        <v>#REF!</v>
      </c>
    </row>
    <row r="3254" spans="1:5" x14ac:dyDescent="0.25">
      <c r="A3254" s="5">
        <v>11079</v>
      </c>
      <c r="B3254" s="5" t="s">
        <v>3278</v>
      </c>
      <c r="C3254" s="5" t="s">
        <v>228</v>
      </c>
      <c r="D3254" s="8">
        <v>873.32</v>
      </c>
      <c r="E3254" s="5" t="e">
        <f t="shared" si="50"/>
        <v>#REF!</v>
      </c>
    </row>
    <row r="3255" spans="1:5" x14ac:dyDescent="0.25">
      <c r="A3255" s="5">
        <v>11082</v>
      </c>
      <c r="B3255" s="5" t="s">
        <v>3279</v>
      </c>
      <c r="C3255" s="5" t="s">
        <v>228</v>
      </c>
      <c r="D3255" s="8">
        <v>890.99</v>
      </c>
      <c r="E3255" s="5" t="e">
        <f t="shared" si="50"/>
        <v>#REF!</v>
      </c>
    </row>
    <row r="3256" spans="1:5" x14ac:dyDescent="0.25">
      <c r="A3256" s="5">
        <v>4058</v>
      </c>
      <c r="B3256" s="5" t="s">
        <v>3280</v>
      </c>
      <c r="C3256" s="5" t="s">
        <v>29</v>
      </c>
      <c r="D3256" s="8">
        <v>16.309999999999999</v>
      </c>
      <c r="E3256" s="5" t="e">
        <f t="shared" si="50"/>
        <v>#REF!</v>
      </c>
    </row>
    <row r="3257" spans="1:5" x14ac:dyDescent="0.25">
      <c r="A3257" s="5">
        <v>40974</v>
      </c>
      <c r="B3257" s="5" t="s">
        <v>3281</v>
      </c>
      <c r="C3257" s="5" t="s">
        <v>232</v>
      </c>
      <c r="D3257" s="9">
        <v>2866.18</v>
      </c>
      <c r="E3257" s="5" t="e">
        <f t="shared" si="50"/>
        <v>#REF!</v>
      </c>
    </row>
    <row r="3258" spans="1:5" x14ac:dyDescent="0.25">
      <c r="A3258" s="5">
        <v>34794</v>
      </c>
      <c r="B3258" s="5" t="s">
        <v>3282</v>
      </c>
      <c r="C3258" s="5" t="s">
        <v>29</v>
      </c>
      <c r="D3258" s="8">
        <v>12.18</v>
      </c>
      <c r="E3258" s="5" t="e">
        <f t="shared" si="50"/>
        <v>#REF!</v>
      </c>
    </row>
    <row r="3259" spans="1:5" x14ac:dyDescent="0.25">
      <c r="A3259" s="5">
        <v>40925</v>
      </c>
      <c r="B3259" s="5" t="s">
        <v>3283</v>
      </c>
      <c r="C3259" s="5" t="s">
        <v>232</v>
      </c>
      <c r="D3259" s="9">
        <v>2141.29</v>
      </c>
      <c r="E3259" s="5" t="e">
        <f t="shared" si="50"/>
        <v>#REF!</v>
      </c>
    </row>
    <row r="3260" spans="1:5" x14ac:dyDescent="0.25">
      <c r="A3260" s="5">
        <v>13741</v>
      </c>
      <c r="B3260" s="5" t="s">
        <v>3284</v>
      </c>
      <c r="C3260" s="5" t="s">
        <v>14</v>
      </c>
      <c r="D3260" s="9">
        <v>1979.91</v>
      </c>
      <c r="E3260" s="5" t="e">
        <f t="shared" si="50"/>
        <v>#REF!</v>
      </c>
    </row>
    <row r="3261" spans="1:5" x14ac:dyDescent="0.25">
      <c r="A3261" s="5">
        <v>3288</v>
      </c>
      <c r="B3261" s="5" t="s">
        <v>3285</v>
      </c>
      <c r="C3261" s="5" t="s">
        <v>48</v>
      </c>
      <c r="D3261" s="8">
        <v>4</v>
      </c>
      <c r="E3261" s="5" t="e">
        <f t="shared" si="50"/>
        <v>#REF!</v>
      </c>
    </row>
    <row r="3262" spans="1:5" x14ac:dyDescent="0.25">
      <c r="A3262" s="5">
        <v>13587</v>
      </c>
      <c r="B3262" s="5" t="s">
        <v>3286</v>
      </c>
      <c r="C3262" s="5" t="s">
        <v>48</v>
      </c>
      <c r="D3262" s="8">
        <v>2.41</v>
      </c>
      <c r="E3262" s="5" t="e">
        <f t="shared" si="50"/>
        <v>#REF!</v>
      </c>
    </row>
    <row r="3263" spans="1:5" x14ac:dyDescent="0.25">
      <c r="A3263" s="5">
        <v>38598</v>
      </c>
      <c r="B3263" s="5" t="s">
        <v>3287</v>
      </c>
      <c r="C3263" s="5" t="s">
        <v>14</v>
      </c>
      <c r="D3263" s="8">
        <v>1.86</v>
      </c>
      <c r="E3263" s="5" t="e">
        <f t="shared" si="50"/>
        <v>#REF!</v>
      </c>
    </row>
    <row r="3264" spans="1:5" x14ac:dyDescent="0.25">
      <c r="A3264" s="5">
        <v>38595</v>
      </c>
      <c r="B3264" s="5" t="s">
        <v>3288</v>
      </c>
      <c r="C3264" s="5" t="s">
        <v>14</v>
      </c>
      <c r="D3264" s="8">
        <v>1.28</v>
      </c>
      <c r="E3264" s="5" t="e">
        <f t="shared" si="50"/>
        <v>#REF!</v>
      </c>
    </row>
    <row r="3265" spans="1:5" x14ac:dyDescent="0.25">
      <c r="A3265" s="5">
        <v>38592</v>
      </c>
      <c r="B3265" s="5" t="s">
        <v>3289</v>
      </c>
      <c r="C3265" s="5" t="s">
        <v>14</v>
      </c>
      <c r="D3265" s="8">
        <v>1.68</v>
      </c>
      <c r="E3265" s="5" t="e">
        <f t="shared" si="50"/>
        <v>#REF!</v>
      </c>
    </row>
    <row r="3266" spans="1:5" x14ac:dyDescent="0.25">
      <c r="A3266" s="5">
        <v>38588</v>
      </c>
      <c r="B3266" s="5" t="s">
        <v>3290</v>
      </c>
      <c r="C3266" s="5" t="s">
        <v>14</v>
      </c>
      <c r="D3266" s="8">
        <v>1.06</v>
      </c>
      <c r="E3266" s="5" t="e">
        <f t="shared" si="50"/>
        <v>#REF!</v>
      </c>
    </row>
    <row r="3267" spans="1:5" x14ac:dyDescent="0.25">
      <c r="A3267" s="5">
        <v>38593</v>
      </c>
      <c r="B3267" s="5" t="s">
        <v>3291</v>
      </c>
      <c r="C3267" s="5" t="s">
        <v>14</v>
      </c>
      <c r="D3267" s="8">
        <v>1.81</v>
      </c>
      <c r="E3267" s="5" t="e">
        <f t="shared" si="50"/>
        <v>#REF!</v>
      </c>
    </row>
    <row r="3268" spans="1:5" x14ac:dyDescent="0.25">
      <c r="A3268" s="5">
        <v>38589</v>
      </c>
      <c r="B3268" s="5" t="s">
        <v>3292</v>
      </c>
      <c r="C3268" s="5" t="s">
        <v>14</v>
      </c>
      <c r="D3268" s="8">
        <v>1.29</v>
      </c>
      <c r="E3268" s="5" t="e">
        <f t="shared" si="50"/>
        <v>#REF!</v>
      </c>
    </row>
    <row r="3269" spans="1:5" x14ac:dyDescent="0.25">
      <c r="A3269" s="5">
        <v>38594</v>
      </c>
      <c r="B3269" s="5" t="s">
        <v>3293</v>
      </c>
      <c r="C3269" s="5" t="s">
        <v>14</v>
      </c>
      <c r="D3269" s="8">
        <v>2.68</v>
      </c>
      <c r="E3269" s="5" t="e">
        <f t="shared" si="50"/>
        <v>#REF!</v>
      </c>
    </row>
    <row r="3270" spans="1:5" x14ac:dyDescent="0.25">
      <c r="A3270" s="5">
        <v>34787</v>
      </c>
      <c r="B3270" s="5" t="s">
        <v>3294</v>
      </c>
      <c r="C3270" s="5" t="s">
        <v>14</v>
      </c>
      <c r="D3270" s="8">
        <v>0.71</v>
      </c>
      <c r="E3270" s="5" t="e">
        <f t="shared" si="50"/>
        <v>#REF!</v>
      </c>
    </row>
    <row r="3271" spans="1:5" x14ac:dyDescent="0.25">
      <c r="A3271" s="5">
        <v>34788</v>
      </c>
      <c r="B3271" s="5" t="s">
        <v>3295</v>
      </c>
      <c r="C3271" s="5" t="s">
        <v>14</v>
      </c>
      <c r="D3271" s="8">
        <v>0.72</v>
      </c>
      <c r="E3271" s="5" t="e">
        <f t="shared" si="50"/>
        <v>#REF!</v>
      </c>
    </row>
    <row r="3272" spans="1:5" x14ac:dyDescent="0.25">
      <c r="A3272" s="5">
        <v>34784</v>
      </c>
      <c r="B3272" s="5" t="s">
        <v>3296</v>
      </c>
      <c r="C3272" s="5" t="s">
        <v>14</v>
      </c>
      <c r="D3272" s="8">
        <v>0.79</v>
      </c>
      <c r="E3272" s="5" t="e">
        <f t="shared" si="50"/>
        <v>#REF!</v>
      </c>
    </row>
    <row r="3273" spans="1:5" x14ac:dyDescent="0.25">
      <c r="A3273" s="5">
        <v>34781</v>
      </c>
      <c r="B3273" s="5" t="s">
        <v>3297</v>
      </c>
      <c r="C3273" s="5" t="s">
        <v>14</v>
      </c>
      <c r="D3273" s="8">
        <v>0.89</v>
      </c>
      <c r="E3273" s="5" t="e">
        <f t="shared" ref="E3273:E3336" si="51">TRUNC(D3273-(D3273*$F$5),2)</f>
        <v>#REF!</v>
      </c>
    </row>
    <row r="3274" spans="1:5" x14ac:dyDescent="0.25">
      <c r="A3274" s="5">
        <v>34773</v>
      </c>
      <c r="B3274" s="5" t="s">
        <v>3298</v>
      </c>
      <c r="C3274" s="5" t="s">
        <v>14</v>
      </c>
      <c r="D3274" s="8">
        <v>1.34</v>
      </c>
      <c r="E3274" s="5" t="e">
        <f t="shared" si="51"/>
        <v>#REF!</v>
      </c>
    </row>
    <row r="3275" spans="1:5" x14ac:dyDescent="0.25">
      <c r="A3275" s="5">
        <v>34769</v>
      </c>
      <c r="B3275" s="5" t="s">
        <v>3299</v>
      </c>
      <c r="C3275" s="5" t="s">
        <v>14</v>
      </c>
      <c r="D3275" s="8">
        <v>1.55</v>
      </c>
      <c r="E3275" s="5" t="e">
        <f t="shared" si="51"/>
        <v>#REF!</v>
      </c>
    </row>
    <row r="3276" spans="1:5" x14ac:dyDescent="0.25">
      <c r="A3276" s="5">
        <v>34763</v>
      </c>
      <c r="B3276" s="5" t="s">
        <v>3300</v>
      </c>
      <c r="C3276" s="5" t="s">
        <v>14</v>
      </c>
      <c r="D3276" s="8">
        <v>0.9</v>
      </c>
      <c r="E3276" s="5" t="e">
        <f t="shared" si="51"/>
        <v>#REF!</v>
      </c>
    </row>
    <row r="3277" spans="1:5" x14ac:dyDescent="0.25">
      <c r="A3277" s="5">
        <v>34774</v>
      </c>
      <c r="B3277" s="5" t="s">
        <v>3301</v>
      </c>
      <c r="C3277" s="5" t="s">
        <v>14</v>
      </c>
      <c r="D3277" s="8">
        <v>1.2</v>
      </c>
      <c r="E3277" s="5" t="e">
        <f t="shared" si="51"/>
        <v>#REF!</v>
      </c>
    </row>
    <row r="3278" spans="1:5" x14ac:dyDescent="0.25">
      <c r="A3278" s="5">
        <v>34771</v>
      </c>
      <c r="B3278" s="5" t="s">
        <v>3302</v>
      </c>
      <c r="C3278" s="5" t="s">
        <v>14</v>
      </c>
      <c r="D3278" s="8">
        <v>1.37</v>
      </c>
      <c r="E3278" s="5" t="e">
        <f t="shared" si="51"/>
        <v>#REF!</v>
      </c>
    </row>
    <row r="3279" spans="1:5" x14ac:dyDescent="0.25">
      <c r="A3279" s="5">
        <v>34764</v>
      </c>
      <c r="B3279" s="5" t="s">
        <v>3303</v>
      </c>
      <c r="C3279" s="5" t="s">
        <v>14</v>
      </c>
      <c r="D3279" s="8">
        <v>0.84</v>
      </c>
      <c r="E3279" s="5" t="e">
        <f t="shared" si="51"/>
        <v>#REF!</v>
      </c>
    </row>
    <row r="3280" spans="1:5" x14ac:dyDescent="0.25">
      <c r="A3280" s="5">
        <v>4062</v>
      </c>
      <c r="B3280" s="5" t="s">
        <v>3304</v>
      </c>
      <c r="C3280" s="5" t="s">
        <v>14</v>
      </c>
      <c r="D3280" s="8">
        <v>13.2</v>
      </c>
      <c r="E3280" s="5" t="e">
        <f t="shared" si="51"/>
        <v>#REF!</v>
      </c>
    </row>
    <row r="3281" spans="1:5" x14ac:dyDescent="0.25">
      <c r="A3281" s="5">
        <v>4059</v>
      </c>
      <c r="B3281" s="5" t="s">
        <v>3305</v>
      </c>
      <c r="C3281" s="5" t="s">
        <v>48</v>
      </c>
      <c r="D3281" s="8">
        <v>16</v>
      </c>
      <c r="E3281" s="5" t="e">
        <f t="shared" si="51"/>
        <v>#REF!</v>
      </c>
    </row>
    <row r="3282" spans="1:5" x14ac:dyDescent="0.25">
      <c r="A3282" s="5">
        <v>4061</v>
      </c>
      <c r="B3282" s="5" t="s">
        <v>3306</v>
      </c>
      <c r="C3282" s="5" t="s">
        <v>14</v>
      </c>
      <c r="D3282" s="8">
        <v>12.8</v>
      </c>
      <c r="E3282" s="5" t="e">
        <f t="shared" si="51"/>
        <v>#REF!</v>
      </c>
    </row>
    <row r="3283" spans="1:5" x14ac:dyDescent="0.25">
      <c r="A3283" s="5">
        <v>41315</v>
      </c>
      <c r="B3283" s="5" t="s">
        <v>3307</v>
      </c>
      <c r="C3283" s="5" t="s">
        <v>117</v>
      </c>
      <c r="D3283" s="8">
        <v>68.5</v>
      </c>
      <c r="E3283" s="5" t="e">
        <f t="shared" si="51"/>
        <v>#REF!</v>
      </c>
    </row>
    <row r="3284" spans="1:5" x14ac:dyDescent="0.25">
      <c r="A3284" s="5">
        <v>43148</v>
      </c>
      <c r="B3284" s="5" t="s">
        <v>3308</v>
      </c>
      <c r="C3284" s="5" t="s">
        <v>117</v>
      </c>
      <c r="D3284" s="8">
        <v>46.49</v>
      </c>
      <c r="E3284" s="5" t="e">
        <f t="shared" si="51"/>
        <v>#REF!</v>
      </c>
    </row>
    <row r="3285" spans="1:5" x14ac:dyDescent="0.25">
      <c r="A3285" s="5">
        <v>43147</v>
      </c>
      <c r="B3285" s="5" t="s">
        <v>3309</v>
      </c>
      <c r="C3285" s="5" t="s">
        <v>117</v>
      </c>
      <c r="D3285" s="8">
        <v>18.010000000000002</v>
      </c>
      <c r="E3285" s="5" t="e">
        <f t="shared" si="51"/>
        <v>#REF!</v>
      </c>
    </row>
    <row r="3286" spans="1:5" x14ac:dyDescent="0.25">
      <c r="A3286" s="5">
        <v>10608</v>
      </c>
      <c r="B3286" s="5" t="s">
        <v>3310</v>
      </c>
      <c r="C3286" s="5" t="s">
        <v>14</v>
      </c>
      <c r="D3286" s="9">
        <v>8402.98</v>
      </c>
      <c r="E3286" s="5" t="e">
        <f t="shared" si="51"/>
        <v>#REF!</v>
      </c>
    </row>
    <row r="3287" spans="1:5" x14ac:dyDescent="0.25">
      <c r="A3287" s="5">
        <v>4069</v>
      </c>
      <c r="B3287" s="5" t="s">
        <v>3311</v>
      </c>
      <c r="C3287" s="5" t="s">
        <v>29</v>
      </c>
      <c r="D3287" s="8">
        <v>22.46</v>
      </c>
      <c r="E3287" s="5" t="e">
        <f t="shared" si="51"/>
        <v>#REF!</v>
      </c>
    </row>
    <row r="3288" spans="1:5" x14ac:dyDescent="0.25">
      <c r="A3288" s="5">
        <v>40819</v>
      </c>
      <c r="B3288" s="5" t="s">
        <v>3312</v>
      </c>
      <c r="C3288" s="5" t="s">
        <v>232</v>
      </c>
      <c r="D3288" s="9">
        <v>3942.23</v>
      </c>
      <c r="E3288" s="5" t="e">
        <f t="shared" si="51"/>
        <v>#REF!</v>
      </c>
    </row>
    <row r="3289" spans="1:5" x14ac:dyDescent="0.25">
      <c r="A3289" s="5">
        <v>34361</v>
      </c>
      <c r="B3289" s="5" t="s">
        <v>3313</v>
      </c>
      <c r="C3289" s="5" t="s">
        <v>117</v>
      </c>
      <c r="D3289" s="8">
        <v>13.11</v>
      </c>
      <c r="E3289" s="5" t="e">
        <f t="shared" si="51"/>
        <v>#REF!</v>
      </c>
    </row>
    <row r="3290" spans="1:5" x14ac:dyDescent="0.25">
      <c r="A3290" s="5">
        <v>36512</v>
      </c>
      <c r="B3290" s="5" t="s">
        <v>3314</v>
      </c>
      <c r="C3290" s="5" t="s">
        <v>14</v>
      </c>
      <c r="D3290" s="9">
        <v>10956.04</v>
      </c>
      <c r="E3290" s="5" t="e">
        <f t="shared" si="51"/>
        <v>#REF!</v>
      </c>
    </row>
    <row r="3291" spans="1:5" x14ac:dyDescent="0.25">
      <c r="A3291" s="5">
        <v>25972</v>
      </c>
      <c r="B3291" s="5" t="s">
        <v>3315</v>
      </c>
      <c r="C3291" s="5" t="s">
        <v>117</v>
      </c>
      <c r="D3291" s="8">
        <v>8.8800000000000008</v>
      </c>
      <c r="E3291" s="5" t="e">
        <f t="shared" si="51"/>
        <v>#REF!</v>
      </c>
    </row>
    <row r="3292" spans="1:5" x14ac:dyDescent="0.25">
      <c r="A3292" s="5">
        <v>25973</v>
      </c>
      <c r="B3292" s="5" t="s">
        <v>3316</v>
      </c>
      <c r="C3292" s="5" t="s">
        <v>117</v>
      </c>
      <c r="D3292" s="8">
        <v>8.8800000000000008</v>
      </c>
      <c r="E3292" s="5" t="e">
        <f t="shared" si="51"/>
        <v>#REF!</v>
      </c>
    </row>
    <row r="3293" spans="1:5" x14ac:dyDescent="0.25">
      <c r="A3293" s="5">
        <v>11697</v>
      </c>
      <c r="B3293" s="5" t="s">
        <v>3317</v>
      </c>
      <c r="C3293" s="5" t="s">
        <v>14</v>
      </c>
      <c r="D3293" s="8">
        <v>440.19</v>
      </c>
      <c r="E3293" s="5" t="e">
        <f t="shared" si="51"/>
        <v>#REF!</v>
      </c>
    </row>
    <row r="3294" spans="1:5" x14ac:dyDescent="0.25">
      <c r="A3294" s="5">
        <v>11698</v>
      </c>
      <c r="B3294" s="5" t="s">
        <v>3318</v>
      </c>
      <c r="C3294" s="5" t="s">
        <v>14</v>
      </c>
      <c r="D3294" s="8">
        <v>525.12</v>
      </c>
      <c r="E3294" s="5" t="e">
        <f t="shared" si="51"/>
        <v>#REF!</v>
      </c>
    </row>
    <row r="3295" spans="1:5" x14ac:dyDescent="0.25">
      <c r="A3295" s="5">
        <v>11699</v>
      </c>
      <c r="B3295" s="5" t="s">
        <v>3319</v>
      </c>
      <c r="C3295" s="5" t="s">
        <v>14</v>
      </c>
      <c r="D3295" s="8">
        <v>580.38</v>
      </c>
      <c r="E3295" s="5" t="e">
        <f t="shared" si="51"/>
        <v>#REF!</v>
      </c>
    </row>
    <row r="3296" spans="1:5" x14ac:dyDescent="0.25">
      <c r="A3296" s="5">
        <v>10432</v>
      </c>
      <c r="B3296" s="5" t="s">
        <v>3320</v>
      </c>
      <c r="C3296" s="5" t="s">
        <v>14</v>
      </c>
      <c r="D3296" s="8">
        <v>261.44</v>
      </c>
      <c r="E3296" s="5" t="e">
        <f t="shared" si="51"/>
        <v>#REF!</v>
      </c>
    </row>
    <row r="3297" spans="1:5" x14ac:dyDescent="0.25">
      <c r="A3297" s="5">
        <v>10430</v>
      </c>
      <c r="B3297" s="5" t="s">
        <v>3321</v>
      </c>
      <c r="C3297" s="5" t="s">
        <v>14</v>
      </c>
      <c r="D3297" s="8">
        <v>281.56</v>
      </c>
      <c r="E3297" s="5" t="e">
        <f t="shared" si="51"/>
        <v>#REF!</v>
      </c>
    </row>
    <row r="3298" spans="1:5" x14ac:dyDescent="0.25">
      <c r="A3298" s="5">
        <v>37514</v>
      </c>
      <c r="B3298" s="5" t="s">
        <v>3322</v>
      </c>
      <c r="C3298" s="5" t="s">
        <v>14</v>
      </c>
      <c r="D3298" s="9">
        <v>189000</v>
      </c>
      <c r="E3298" s="5" t="e">
        <f t="shared" si="51"/>
        <v>#REF!</v>
      </c>
    </row>
    <row r="3299" spans="1:5" x14ac:dyDescent="0.25">
      <c r="A3299" s="5">
        <v>37519</v>
      </c>
      <c r="B3299" s="5" t="s">
        <v>3323</v>
      </c>
      <c r="C3299" s="5" t="s">
        <v>14</v>
      </c>
      <c r="D3299" s="9">
        <v>291682.45</v>
      </c>
      <c r="E3299" s="5" t="e">
        <f t="shared" si="51"/>
        <v>#REF!</v>
      </c>
    </row>
    <row r="3300" spans="1:5" x14ac:dyDescent="0.25">
      <c r="A3300" s="5">
        <v>37520</v>
      </c>
      <c r="B3300" s="5" t="s">
        <v>3324</v>
      </c>
      <c r="C3300" s="5" t="s">
        <v>14</v>
      </c>
      <c r="D3300" s="9">
        <v>286900.77</v>
      </c>
      <c r="E3300" s="5" t="e">
        <f t="shared" si="51"/>
        <v>#REF!</v>
      </c>
    </row>
    <row r="3301" spans="1:5" x14ac:dyDescent="0.25">
      <c r="A3301" s="5">
        <v>37521</v>
      </c>
      <c r="B3301" s="5" t="s">
        <v>3325</v>
      </c>
      <c r="C3301" s="5" t="s">
        <v>14</v>
      </c>
      <c r="D3301" s="9">
        <v>350018.94</v>
      </c>
      <c r="E3301" s="5" t="e">
        <f t="shared" si="51"/>
        <v>#REF!</v>
      </c>
    </row>
    <row r="3302" spans="1:5" x14ac:dyDescent="0.25">
      <c r="A3302" s="5">
        <v>37522</v>
      </c>
      <c r="B3302" s="5" t="s">
        <v>3326</v>
      </c>
      <c r="C3302" s="5" t="s">
        <v>14</v>
      </c>
      <c r="D3302" s="9">
        <v>360549.53</v>
      </c>
      <c r="E3302" s="5" t="e">
        <f t="shared" si="51"/>
        <v>#REF!</v>
      </c>
    </row>
    <row r="3303" spans="1:5" x14ac:dyDescent="0.25">
      <c r="A3303" s="5">
        <v>21109</v>
      </c>
      <c r="B3303" s="5" t="s">
        <v>3327</v>
      </c>
      <c r="C3303" s="5" t="s">
        <v>14</v>
      </c>
      <c r="D3303" s="8">
        <v>55.88</v>
      </c>
      <c r="E3303" s="5" t="e">
        <f t="shared" si="51"/>
        <v>#REF!</v>
      </c>
    </row>
    <row r="3304" spans="1:5" x14ac:dyDescent="0.25">
      <c r="A3304" s="5">
        <v>36800</v>
      </c>
      <c r="B3304" s="5" t="s">
        <v>3328</v>
      </c>
      <c r="C3304" s="5" t="s">
        <v>14</v>
      </c>
      <c r="D3304" s="8">
        <v>81.67</v>
      </c>
      <c r="E3304" s="5" t="e">
        <f t="shared" si="51"/>
        <v>#REF!</v>
      </c>
    </row>
    <row r="3305" spans="1:5" x14ac:dyDescent="0.25">
      <c r="A3305" s="5">
        <v>11769</v>
      </c>
      <c r="B3305" s="5" t="s">
        <v>3329</v>
      </c>
      <c r="C3305" s="5" t="s">
        <v>14</v>
      </c>
      <c r="D3305" s="8">
        <v>200.15</v>
      </c>
      <c r="E3305" s="5" t="e">
        <f t="shared" si="51"/>
        <v>#REF!</v>
      </c>
    </row>
    <row r="3306" spans="1:5" x14ac:dyDescent="0.25">
      <c r="A3306" s="5">
        <v>36793</v>
      </c>
      <c r="B3306" s="5" t="s">
        <v>3330</v>
      </c>
      <c r="C3306" s="5" t="s">
        <v>14</v>
      </c>
      <c r="D3306" s="8">
        <v>324.05</v>
      </c>
      <c r="E3306" s="5" t="e">
        <f t="shared" si="51"/>
        <v>#REF!</v>
      </c>
    </row>
    <row r="3307" spans="1:5" x14ac:dyDescent="0.25">
      <c r="A3307" s="5">
        <v>37546</v>
      </c>
      <c r="B3307" s="5" t="s">
        <v>3331</v>
      </c>
      <c r="C3307" s="5" t="s">
        <v>14</v>
      </c>
      <c r="D3307" s="9">
        <v>8118.09</v>
      </c>
      <c r="E3307" s="5" t="e">
        <f t="shared" si="51"/>
        <v>#REF!</v>
      </c>
    </row>
    <row r="3308" spans="1:5" x14ac:dyDescent="0.25">
      <c r="A3308" s="5">
        <v>37544</v>
      </c>
      <c r="B3308" s="5" t="s">
        <v>3332</v>
      </c>
      <c r="C3308" s="5" t="s">
        <v>14</v>
      </c>
      <c r="D3308" s="9">
        <v>8586.24</v>
      </c>
      <c r="E3308" s="5" t="e">
        <f t="shared" si="51"/>
        <v>#REF!</v>
      </c>
    </row>
    <row r="3309" spans="1:5" x14ac:dyDescent="0.25">
      <c r="A3309" s="5">
        <v>37545</v>
      </c>
      <c r="B3309" s="5" t="s">
        <v>3333</v>
      </c>
      <c r="C3309" s="5" t="s">
        <v>14</v>
      </c>
      <c r="D3309" s="9">
        <v>10216.48</v>
      </c>
      <c r="E3309" s="5" t="e">
        <f t="shared" si="51"/>
        <v>#REF!</v>
      </c>
    </row>
    <row r="3310" spans="1:5" x14ac:dyDescent="0.25">
      <c r="A3310" s="5">
        <v>11771</v>
      </c>
      <c r="B3310" s="5" t="s">
        <v>3334</v>
      </c>
      <c r="C3310" s="5" t="s">
        <v>14</v>
      </c>
      <c r="D3310" s="8">
        <v>248.26</v>
      </c>
      <c r="E3310" s="5" t="e">
        <f t="shared" si="51"/>
        <v>#REF!</v>
      </c>
    </row>
    <row r="3311" spans="1:5" x14ac:dyDescent="0.25">
      <c r="A3311" s="5">
        <v>39919</v>
      </c>
      <c r="B3311" s="5" t="s">
        <v>3335</v>
      </c>
      <c r="C3311" s="5" t="s">
        <v>14</v>
      </c>
      <c r="D3311" s="9">
        <v>40635.53</v>
      </c>
      <c r="E3311" s="5" t="e">
        <f t="shared" si="51"/>
        <v>#REF!</v>
      </c>
    </row>
    <row r="3312" spans="1:5" x14ac:dyDescent="0.25">
      <c r="A3312" s="5">
        <v>38385</v>
      </c>
      <c r="B3312" s="5" t="s">
        <v>3336</v>
      </c>
      <c r="C3312" s="5" t="s">
        <v>14</v>
      </c>
      <c r="D3312" s="8">
        <v>32.24</v>
      </c>
      <c r="E3312" s="5" t="e">
        <f t="shared" si="51"/>
        <v>#REF!</v>
      </c>
    </row>
    <row r="3313" spans="1:5" x14ac:dyDescent="0.25">
      <c r="A3313" s="5">
        <v>37587</v>
      </c>
      <c r="B3313" s="5" t="s">
        <v>3337</v>
      </c>
      <c r="C3313" s="5" t="s">
        <v>14</v>
      </c>
      <c r="D3313" s="8">
        <v>225.8</v>
      </c>
      <c r="E3313" s="5" t="e">
        <f t="shared" si="51"/>
        <v>#REF!</v>
      </c>
    </row>
    <row r="3314" spans="1:5" x14ac:dyDescent="0.25">
      <c r="A3314" s="5">
        <v>11561</v>
      </c>
      <c r="B3314" s="5" t="s">
        <v>3338</v>
      </c>
      <c r="C3314" s="5" t="s">
        <v>14</v>
      </c>
      <c r="D3314" s="8">
        <v>140.18</v>
      </c>
      <c r="E3314" s="5" t="e">
        <f t="shared" si="51"/>
        <v>#REF!</v>
      </c>
    </row>
    <row r="3315" spans="1:5" x14ac:dyDescent="0.25">
      <c r="A3315" s="5">
        <v>11560</v>
      </c>
      <c r="B3315" s="5" t="s">
        <v>3339</v>
      </c>
      <c r="C3315" s="5" t="s">
        <v>14</v>
      </c>
      <c r="D3315" s="8">
        <v>119.31</v>
      </c>
      <c r="E3315" s="5" t="e">
        <f t="shared" si="51"/>
        <v>#REF!</v>
      </c>
    </row>
    <row r="3316" spans="1:5" x14ac:dyDescent="0.25">
      <c r="A3316" s="5">
        <v>11499</v>
      </c>
      <c r="B3316" s="5" t="s">
        <v>3340</v>
      </c>
      <c r="C3316" s="5" t="s">
        <v>14</v>
      </c>
      <c r="D3316" s="8">
        <v>981.21</v>
      </c>
      <c r="E3316" s="5" t="e">
        <f t="shared" si="51"/>
        <v>#REF!</v>
      </c>
    </row>
    <row r="3317" spans="1:5" x14ac:dyDescent="0.25">
      <c r="A3317" s="5">
        <v>34761</v>
      </c>
      <c r="B3317" s="5" t="s">
        <v>3341</v>
      </c>
      <c r="C3317" s="5" t="s">
        <v>29</v>
      </c>
      <c r="D3317" s="8">
        <v>15.27</v>
      </c>
      <c r="E3317" s="5" t="e">
        <f t="shared" si="51"/>
        <v>#REF!</v>
      </c>
    </row>
    <row r="3318" spans="1:5" x14ac:dyDescent="0.25">
      <c r="A3318" s="5">
        <v>40924</v>
      </c>
      <c r="B3318" s="5" t="s">
        <v>3342</v>
      </c>
      <c r="C3318" s="5" t="s">
        <v>232</v>
      </c>
      <c r="D3318" s="9">
        <v>2684.6</v>
      </c>
      <c r="E3318" s="5" t="e">
        <f t="shared" si="51"/>
        <v>#REF!</v>
      </c>
    </row>
    <row r="3319" spans="1:5" x14ac:dyDescent="0.25">
      <c r="A3319" s="5">
        <v>25957</v>
      </c>
      <c r="B3319" s="5" t="s">
        <v>3343</v>
      </c>
      <c r="C3319" s="5" t="s">
        <v>29</v>
      </c>
      <c r="D3319" s="8">
        <v>9.8000000000000007</v>
      </c>
      <c r="E3319" s="5" t="e">
        <f t="shared" si="51"/>
        <v>#REF!</v>
      </c>
    </row>
    <row r="3320" spans="1:5" x14ac:dyDescent="0.25">
      <c r="A3320" s="5">
        <v>40983</v>
      </c>
      <c r="B3320" s="5" t="s">
        <v>3344</v>
      </c>
      <c r="C3320" s="5" t="s">
        <v>232</v>
      </c>
      <c r="D3320" s="9">
        <v>1721.04</v>
      </c>
      <c r="E3320" s="5" t="e">
        <f t="shared" si="51"/>
        <v>#REF!</v>
      </c>
    </row>
    <row r="3321" spans="1:5" x14ac:dyDescent="0.25">
      <c r="A3321" s="5">
        <v>2437</v>
      </c>
      <c r="B3321" s="5" t="s">
        <v>3345</v>
      </c>
      <c r="C3321" s="5" t="s">
        <v>29</v>
      </c>
      <c r="D3321" s="8">
        <v>22.89</v>
      </c>
      <c r="E3321" s="5" t="e">
        <f t="shared" si="51"/>
        <v>#REF!</v>
      </c>
    </row>
    <row r="3322" spans="1:5" x14ac:dyDescent="0.25">
      <c r="A3322" s="5">
        <v>40921</v>
      </c>
      <c r="B3322" s="5" t="s">
        <v>3346</v>
      </c>
      <c r="C3322" s="5" t="s">
        <v>232</v>
      </c>
      <c r="D3322" s="9">
        <v>4020.03</v>
      </c>
      <c r="E3322" s="5" t="e">
        <f t="shared" si="51"/>
        <v>#REF!</v>
      </c>
    </row>
    <row r="3323" spans="1:5" x14ac:dyDescent="0.25">
      <c r="A3323" s="5">
        <v>14252</v>
      </c>
      <c r="B3323" s="5" t="s">
        <v>3347</v>
      </c>
      <c r="C3323" s="5" t="s">
        <v>14</v>
      </c>
      <c r="D3323" s="9">
        <v>1864.43</v>
      </c>
      <c r="E3323" s="5" t="e">
        <f t="shared" si="51"/>
        <v>#REF!</v>
      </c>
    </row>
    <row r="3324" spans="1:5" x14ac:dyDescent="0.25">
      <c r="A3324" s="5">
        <v>730</v>
      </c>
      <c r="B3324" s="5" t="s">
        <v>3348</v>
      </c>
      <c r="C3324" s="5" t="s">
        <v>14</v>
      </c>
      <c r="D3324" s="9">
        <v>4981.41</v>
      </c>
      <c r="E3324" s="5" t="e">
        <f t="shared" si="51"/>
        <v>#REF!</v>
      </c>
    </row>
    <row r="3325" spans="1:5" x14ac:dyDescent="0.25">
      <c r="A3325" s="5">
        <v>723</v>
      </c>
      <c r="B3325" s="5" t="s">
        <v>3349</v>
      </c>
      <c r="C3325" s="5" t="s">
        <v>14</v>
      </c>
      <c r="D3325" s="9">
        <v>2475.9299999999998</v>
      </c>
      <c r="E3325" s="5" t="e">
        <f t="shared" si="51"/>
        <v>#REF!</v>
      </c>
    </row>
    <row r="3326" spans="1:5" x14ac:dyDescent="0.25">
      <c r="A3326" s="5">
        <v>36502</v>
      </c>
      <c r="B3326" s="5" t="s">
        <v>3350</v>
      </c>
      <c r="C3326" s="5" t="s">
        <v>14</v>
      </c>
      <c r="D3326" s="9">
        <v>2327.08</v>
      </c>
      <c r="E3326" s="5" t="e">
        <f t="shared" si="51"/>
        <v>#REF!</v>
      </c>
    </row>
    <row r="3327" spans="1:5" x14ac:dyDescent="0.25">
      <c r="A3327" s="5">
        <v>36503</v>
      </c>
      <c r="B3327" s="5" t="s">
        <v>3351</v>
      </c>
      <c r="C3327" s="5" t="s">
        <v>14</v>
      </c>
      <c r="D3327" s="9">
        <v>2869.57</v>
      </c>
      <c r="E3327" s="5" t="e">
        <f t="shared" si="51"/>
        <v>#REF!</v>
      </c>
    </row>
    <row r="3328" spans="1:5" x14ac:dyDescent="0.25">
      <c r="A3328" s="5">
        <v>4090</v>
      </c>
      <c r="B3328" s="5" t="s">
        <v>3352</v>
      </c>
      <c r="C3328" s="5" t="s">
        <v>14</v>
      </c>
      <c r="D3328" s="9">
        <v>542000</v>
      </c>
      <c r="E3328" s="5" t="e">
        <f t="shared" si="51"/>
        <v>#REF!</v>
      </c>
    </row>
    <row r="3329" spans="1:5" x14ac:dyDescent="0.25">
      <c r="A3329" s="5">
        <v>13227</v>
      </c>
      <c r="B3329" s="5" t="s">
        <v>3353</v>
      </c>
      <c r="C3329" s="5" t="s">
        <v>14</v>
      </c>
      <c r="D3329" s="9">
        <v>673502.58</v>
      </c>
      <c r="E3329" s="5" t="e">
        <f t="shared" si="51"/>
        <v>#REF!</v>
      </c>
    </row>
    <row r="3330" spans="1:5" x14ac:dyDescent="0.25">
      <c r="A3330" s="5">
        <v>10597</v>
      </c>
      <c r="B3330" s="5" t="s">
        <v>3354</v>
      </c>
      <c r="C3330" s="5" t="s">
        <v>14</v>
      </c>
      <c r="D3330" s="9">
        <v>708948.35</v>
      </c>
      <c r="E3330" s="5" t="e">
        <f t="shared" si="51"/>
        <v>#REF!</v>
      </c>
    </row>
    <row r="3331" spans="1:5" x14ac:dyDescent="0.25">
      <c r="A3331" s="5">
        <v>39628</v>
      </c>
      <c r="B3331" s="5" t="s">
        <v>3355</v>
      </c>
      <c r="C3331" s="5" t="s">
        <v>14</v>
      </c>
      <c r="D3331" s="9">
        <v>2994.91</v>
      </c>
      <c r="E3331" s="5" t="e">
        <f t="shared" si="51"/>
        <v>#REF!</v>
      </c>
    </row>
    <row r="3332" spans="1:5" x14ac:dyDescent="0.25">
      <c r="A3332" s="5">
        <v>39404</v>
      </c>
      <c r="B3332" s="5" t="s">
        <v>3356</v>
      </c>
      <c r="C3332" s="5" t="s">
        <v>14</v>
      </c>
      <c r="D3332" s="9">
        <v>1485.08</v>
      </c>
      <c r="E3332" s="5" t="e">
        <f t="shared" si="51"/>
        <v>#REF!</v>
      </c>
    </row>
    <row r="3333" spans="1:5" x14ac:dyDescent="0.25">
      <c r="A3333" s="5">
        <v>39402</v>
      </c>
      <c r="B3333" s="5" t="s">
        <v>3357</v>
      </c>
      <c r="C3333" s="5" t="s">
        <v>14</v>
      </c>
      <c r="D3333" s="9">
        <v>1223.42</v>
      </c>
      <c r="E3333" s="5" t="e">
        <f t="shared" si="51"/>
        <v>#REF!</v>
      </c>
    </row>
    <row r="3334" spans="1:5" x14ac:dyDescent="0.25">
      <c r="A3334" s="5">
        <v>39403</v>
      </c>
      <c r="B3334" s="5" t="s">
        <v>3358</v>
      </c>
      <c r="C3334" s="5" t="s">
        <v>14</v>
      </c>
      <c r="D3334" s="9">
        <v>1196.81</v>
      </c>
      <c r="E3334" s="5" t="e">
        <f t="shared" si="51"/>
        <v>#REF!</v>
      </c>
    </row>
    <row r="3335" spans="1:5" x14ac:dyDescent="0.25">
      <c r="A3335" s="5">
        <v>4093</v>
      </c>
      <c r="B3335" s="5" t="s">
        <v>3359</v>
      </c>
      <c r="C3335" s="5" t="s">
        <v>29</v>
      </c>
      <c r="D3335" s="8">
        <v>11.83</v>
      </c>
      <c r="E3335" s="5" t="e">
        <f t="shared" si="51"/>
        <v>#REF!</v>
      </c>
    </row>
    <row r="3336" spans="1:5" x14ac:dyDescent="0.25">
      <c r="A3336" s="5">
        <v>10512</v>
      </c>
      <c r="B3336" s="5" t="s">
        <v>3360</v>
      </c>
      <c r="C3336" s="5" t="s">
        <v>232</v>
      </c>
      <c r="D3336" s="9">
        <v>2080.4499999999998</v>
      </c>
      <c r="E3336" s="5" t="e">
        <f t="shared" si="51"/>
        <v>#REF!</v>
      </c>
    </row>
    <row r="3337" spans="1:5" x14ac:dyDescent="0.25">
      <c r="A3337" s="5">
        <v>20020</v>
      </c>
      <c r="B3337" s="5" t="s">
        <v>3361</v>
      </c>
      <c r="C3337" s="5" t="s">
        <v>29</v>
      </c>
      <c r="D3337" s="8">
        <v>11.16</v>
      </c>
      <c r="E3337" s="5" t="e">
        <f t="shared" ref="E3337:E3400" si="52">TRUNC(D3337-(D3337*$F$5),2)</f>
        <v>#REF!</v>
      </c>
    </row>
    <row r="3338" spans="1:5" x14ac:dyDescent="0.25">
      <c r="A3338" s="5">
        <v>41038</v>
      </c>
      <c r="B3338" s="5" t="s">
        <v>3362</v>
      </c>
      <c r="C3338" s="5" t="s">
        <v>232</v>
      </c>
      <c r="D3338" s="9">
        <v>1962.38</v>
      </c>
      <c r="E3338" s="5" t="e">
        <f t="shared" si="52"/>
        <v>#REF!</v>
      </c>
    </row>
    <row r="3339" spans="1:5" x14ac:dyDescent="0.25">
      <c r="A3339" s="5">
        <v>4094</v>
      </c>
      <c r="B3339" s="5" t="s">
        <v>3363</v>
      </c>
      <c r="C3339" s="5" t="s">
        <v>29</v>
      </c>
      <c r="D3339" s="8">
        <v>15.81</v>
      </c>
      <c r="E3339" s="5" t="e">
        <f t="shared" si="52"/>
        <v>#REF!</v>
      </c>
    </row>
    <row r="3340" spans="1:5" x14ac:dyDescent="0.25">
      <c r="A3340" s="5">
        <v>40988</v>
      </c>
      <c r="B3340" s="5" t="s">
        <v>3364</v>
      </c>
      <c r="C3340" s="5" t="s">
        <v>232</v>
      </c>
      <c r="D3340" s="9">
        <v>2778.31</v>
      </c>
      <c r="E3340" s="5" t="e">
        <f t="shared" si="52"/>
        <v>#REF!</v>
      </c>
    </row>
    <row r="3341" spans="1:5" x14ac:dyDescent="0.25">
      <c r="A3341" s="5">
        <v>4095</v>
      </c>
      <c r="B3341" s="5" t="s">
        <v>3365</v>
      </c>
      <c r="C3341" s="5" t="s">
        <v>29</v>
      </c>
      <c r="D3341" s="8">
        <v>12.37</v>
      </c>
      <c r="E3341" s="5" t="e">
        <f t="shared" si="52"/>
        <v>#REF!</v>
      </c>
    </row>
    <row r="3342" spans="1:5" x14ac:dyDescent="0.25">
      <c r="A3342" s="5">
        <v>40990</v>
      </c>
      <c r="B3342" s="5" t="s">
        <v>3366</v>
      </c>
      <c r="C3342" s="5" t="s">
        <v>232</v>
      </c>
      <c r="D3342" s="9">
        <v>2173.52</v>
      </c>
      <c r="E3342" s="5" t="e">
        <f t="shared" si="52"/>
        <v>#REF!</v>
      </c>
    </row>
    <row r="3343" spans="1:5" x14ac:dyDescent="0.25">
      <c r="A3343" s="5">
        <v>4097</v>
      </c>
      <c r="B3343" s="5" t="s">
        <v>3367</v>
      </c>
      <c r="C3343" s="5" t="s">
        <v>29</v>
      </c>
      <c r="D3343" s="8">
        <v>14.23</v>
      </c>
      <c r="E3343" s="5" t="e">
        <f t="shared" si="52"/>
        <v>#REF!</v>
      </c>
    </row>
    <row r="3344" spans="1:5" x14ac:dyDescent="0.25">
      <c r="A3344" s="5">
        <v>40994</v>
      </c>
      <c r="B3344" s="5" t="s">
        <v>3368</v>
      </c>
      <c r="C3344" s="5" t="s">
        <v>232</v>
      </c>
      <c r="D3344" s="9">
        <v>2500.1</v>
      </c>
      <c r="E3344" s="5" t="e">
        <f t="shared" si="52"/>
        <v>#REF!</v>
      </c>
    </row>
    <row r="3345" spans="1:5" x14ac:dyDescent="0.25">
      <c r="A3345" s="5">
        <v>4096</v>
      </c>
      <c r="B3345" s="5" t="s">
        <v>3369</v>
      </c>
      <c r="C3345" s="5" t="s">
        <v>29</v>
      </c>
      <c r="D3345" s="8">
        <v>12.37</v>
      </c>
      <c r="E3345" s="5" t="e">
        <f t="shared" si="52"/>
        <v>#REF!</v>
      </c>
    </row>
    <row r="3346" spans="1:5" x14ac:dyDescent="0.25">
      <c r="A3346" s="5">
        <v>40992</v>
      </c>
      <c r="B3346" s="5" t="s">
        <v>3370</v>
      </c>
      <c r="C3346" s="5" t="s">
        <v>232</v>
      </c>
      <c r="D3346" s="9">
        <v>2173.52</v>
      </c>
      <c r="E3346" s="5" t="e">
        <f t="shared" si="52"/>
        <v>#REF!</v>
      </c>
    </row>
    <row r="3347" spans="1:5" x14ac:dyDescent="0.25">
      <c r="A3347" s="5">
        <v>13955</v>
      </c>
      <c r="B3347" s="5" t="s">
        <v>3371</v>
      </c>
      <c r="C3347" s="5" t="s">
        <v>14</v>
      </c>
      <c r="D3347" s="8">
        <v>979.92</v>
      </c>
      <c r="E3347" s="5" t="e">
        <f t="shared" si="52"/>
        <v>#REF!</v>
      </c>
    </row>
    <row r="3348" spans="1:5" x14ac:dyDescent="0.25">
      <c r="A3348" s="5">
        <v>4114</v>
      </c>
      <c r="B3348" s="5" t="s">
        <v>3372</v>
      </c>
      <c r="C3348" s="5" t="s">
        <v>14</v>
      </c>
      <c r="D3348" s="8">
        <v>57.09</v>
      </c>
      <c r="E3348" s="5" t="e">
        <f t="shared" si="52"/>
        <v>#REF!</v>
      </c>
    </row>
    <row r="3349" spans="1:5" x14ac:dyDescent="0.25">
      <c r="A3349" s="5">
        <v>36797</v>
      </c>
      <c r="B3349" s="5" t="s">
        <v>3373</v>
      </c>
      <c r="C3349" s="5" t="s">
        <v>14</v>
      </c>
      <c r="D3349" s="8">
        <v>49.92</v>
      </c>
      <c r="E3349" s="5" t="e">
        <f t="shared" si="52"/>
        <v>#REF!</v>
      </c>
    </row>
    <row r="3350" spans="1:5" x14ac:dyDescent="0.25">
      <c r="A3350" s="5">
        <v>4107</v>
      </c>
      <c r="B3350" s="5" t="s">
        <v>3374</v>
      </c>
      <c r="C3350" s="5" t="s">
        <v>14</v>
      </c>
      <c r="D3350" s="8">
        <v>48.07</v>
      </c>
      <c r="E3350" s="5" t="e">
        <f t="shared" si="52"/>
        <v>#REF!</v>
      </c>
    </row>
    <row r="3351" spans="1:5" x14ac:dyDescent="0.25">
      <c r="A3351" s="5">
        <v>36799</v>
      </c>
      <c r="B3351" s="5" t="s">
        <v>3375</v>
      </c>
      <c r="C3351" s="5" t="s">
        <v>14</v>
      </c>
      <c r="D3351" s="8">
        <v>45.9</v>
      </c>
      <c r="E3351" s="5" t="e">
        <f t="shared" si="52"/>
        <v>#REF!</v>
      </c>
    </row>
    <row r="3352" spans="1:5" x14ac:dyDescent="0.25">
      <c r="A3352" s="5">
        <v>4108</v>
      </c>
      <c r="B3352" s="5" t="s">
        <v>3376</v>
      </c>
      <c r="C3352" s="5" t="s">
        <v>14</v>
      </c>
      <c r="D3352" s="8">
        <v>38.65</v>
      </c>
      <c r="E3352" s="5" t="e">
        <f t="shared" si="52"/>
        <v>#REF!</v>
      </c>
    </row>
    <row r="3353" spans="1:5" x14ac:dyDescent="0.25">
      <c r="A3353" s="5">
        <v>4102</v>
      </c>
      <c r="B3353" s="5" t="s">
        <v>3377</v>
      </c>
      <c r="C3353" s="5" t="s">
        <v>14</v>
      </c>
      <c r="D3353" s="8">
        <v>57.5</v>
      </c>
      <c r="E3353" s="5" t="e">
        <f t="shared" si="52"/>
        <v>#REF!</v>
      </c>
    </row>
    <row r="3354" spans="1:5" x14ac:dyDescent="0.25">
      <c r="A3354" s="5">
        <v>10826</v>
      </c>
      <c r="B3354" s="5" t="s">
        <v>3378</v>
      </c>
      <c r="C3354" s="5" t="s">
        <v>14</v>
      </c>
      <c r="D3354" s="8">
        <v>86.2</v>
      </c>
      <c r="E3354" s="5" t="e">
        <f t="shared" si="52"/>
        <v>#REF!</v>
      </c>
    </row>
    <row r="3355" spans="1:5" x14ac:dyDescent="0.25">
      <c r="A3355" s="5">
        <v>365</v>
      </c>
      <c r="B3355" s="5" t="s">
        <v>3379</v>
      </c>
      <c r="C3355" s="5" t="s">
        <v>14</v>
      </c>
      <c r="D3355" s="8">
        <v>53.44</v>
      </c>
      <c r="E3355" s="5" t="e">
        <f t="shared" si="52"/>
        <v>#REF!</v>
      </c>
    </row>
    <row r="3356" spans="1:5" x14ac:dyDescent="0.25">
      <c r="A3356" s="5">
        <v>38639</v>
      </c>
      <c r="B3356" s="5" t="s">
        <v>3380</v>
      </c>
      <c r="C3356" s="5" t="s">
        <v>14</v>
      </c>
      <c r="D3356" s="8">
        <v>206.89</v>
      </c>
      <c r="E3356" s="5" t="e">
        <f t="shared" si="52"/>
        <v>#REF!</v>
      </c>
    </row>
    <row r="3357" spans="1:5" x14ac:dyDescent="0.25">
      <c r="A3357" s="5">
        <v>38640</v>
      </c>
      <c r="B3357" s="5" t="s">
        <v>3381</v>
      </c>
      <c r="C3357" s="5" t="s">
        <v>14</v>
      </c>
      <c r="D3357" s="8">
        <v>3.1</v>
      </c>
      <c r="E3357" s="5" t="e">
        <f t="shared" si="52"/>
        <v>#REF!</v>
      </c>
    </row>
    <row r="3358" spans="1:5" x14ac:dyDescent="0.25">
      <c r="A3358" s="5">
        <v>358</v>
      </c>
      <c r="B3358" s="5" t="s">
        <v>3382</v>
      </c>
      <c r="C3358" s="5" t="s">
        <v>14</v>
      </c>
      <c r="D3358" s="8">
        <v>63.79</v>
      </c>
      <c r="E3358" s="5" t="e">
        <f t="shared" si="52"/>
        <v>#REF!</v>
      </c>
    </row>
    <row r="3359" spans="1:5" x14ac:dyDescent="0.25">
      <c r="A3359" s="5">
        <v>359</v>
      </c>
      <c r="B3359" s="5" t="s">
        <v>3383</v>
      </c>
      <c r="C3359" s="5" t="s">
        <v>14</v>
      </c>
      <c r="D3359" s="8">
        <v>131.03</v>
      </c>
      <c r="E3359" s="5" t="e">
        <f t="shared" si="52"/>
        <v>#REF!</v>
      </c>
    </row>
    <row r="3360" spans="1:5" x14ac:dyDescent="0.25">
      <c r="A3360" s="5">
        <v>38641</v>
      </c>
      <c r="B3360" s="5" t="s">
        <v>3384</v>
      </c>
      <c r="C3360" s="5" t="s">
        <v>14</v>
      </c>
      <c r="D3360" s="8">
        <v>129.31</v>
      </c>
      <c r="E3360" s="5" t="e">
        <f t="shared" si="52"/>
        <v>#REF!</v>
      </c>
    </row>
    <row r="3361" spans="1:5" x14ac:dyDescent="0.25">
      <c r="A3361" s="5">
        <v>360</v>
      </c>
      <c r="B3361" s="5" t="s">
        <v>3385</v>
      </c>
      <c r="C3361" s="5" t="s">
        <v>14</v>
      </c>
      <c r="D3361" s="8">
        <v>3</v>
      </c>
      <c r="E3361" s="5" t="e">
        <f t="shared" si="52"/>
        <v>#REF!</v>
      </c>
    </row>
    <row r="3362" spans="1:5" x14ac:dyDescent="0.25">
      <c r="A3362" s="5">
        <v>4127</v>
      </c>
      <c r="B3362" s="5" t="s">
        <v>3386</v>
      </c>
      <c r="C3362" s="5" t="s">
        <v>14</v>
      </c>
      <c r="D3362" s="8">
        <v>202.03</v>
      </c>
      <c r="E3362" s="5" t="e">
        <f t="shared" si="52"/>
        <v>#REF!</v>
      </c>
    </row>
    <row r="3363" spans="1:5" x14ac:dyDescent="0.25">
      <c r="A3363" s="5">
        <v>4154</v>
      </c>
      <c r="B3363" s="5" t="s">
        <v>3387</v>
      </c>
      <c r="C3363" s="5" t="s">
        <v>14</v>
      </c>
      <c r="D3363" s="8">
        <v>246.84</v>
      </c>
      <c r="E3363" s="5" t="e">
        <f t="shared" si="52"/>
        <v>#REF!</v>
      </c>
    </row>
    <row r="3364" spans="1:5" x14ac:dyDescent="0.25">
      <c r="A3364" s="5">
        <v>4168</v>
      </c>
      <c r="B3364" s="5" t="s">
        <v>3388</v>
      </c>
      <c r="C3364" s="5" t="s">
        <v>14</v>
      </c>
      <c r="D3364" s="8">
        <v>260.69</v>
      </c>
      <c r="E3364" s="5" t="e">
        <f t="shared" si="52"/>
        <v>#REF!</v>
      </c>
    </row>
    <row r="3365" spans="1:5" x14ac:dyDescent="0.25">
      <c r="A3365" s="5">
        <v>4161</v>
      </c>
      <c r="B3365" s="5" t="s">
        <v>3389</v>
      </c>
      <c r="C3365" s="5" t="s">
        <v>14</v>
      </c>
      <c r="D3365" s="8">
        <v>250.91</v>
      </c>
      <c r="E3365" s="5" t="e">
        <f t="shared" si="52"/>
        <v>#REF!</v>
      </c>
    </row>
    <row r="3366" spans="1:5" x14ac:dyDescent="0.25">
      <c r="A3366" s="5">
        <v>42430</v>
      </c>
      <c r="B3366" s="5" t="s">
        <v>3390</v>
      </c>
      <c r="C3366" s="5" t="s">
        <v>14</v>
      </c>
      <c r="D3366" s="9">
        <v>3683.17</v>
      </c>
      <c r="E3366" s="5" t="e">
        <f t="shared" si="52"/>
        <v>#REF!</v>
      </c>
    </row>
    <row r="3367" spans="1:5" x14ac:dyDescent="0.25">
      <c r="A3367" s="5">
        <v>4214</v>
      </c>
      <c r="B3367" s="5" t="s">
        <v>3391</v>
      </c>
      <c r="C3367" s="5" t="s">
        <v>14</v>
      </c>
      <c r="D3367" s="8">
        <v>6.49</v>
      </c>
      <c r="E3367" s="5" t="e">
        <f t="shared" si="52"/>
        <v>#REF!</v>
      </c>
    </row>
    <row r="3368" spans="1:5" x14ac:dyDescent="0.25">
      <c r="A3368" s="5">
        <v>4215</v>
      </c>
      <c r="B3368" s="5" t="s">
        <v>3392</v>
      </c>
      <c r="C3368" s="5" t="s">
        <v>14</v>
      </c>
      <c r="D3368" s="8">
        <v>4.2699999999999996</v>
      </c>
      <c r="E3368" s="5" t="e">
        <f t="shared" si="52"/>
        <v>#REF!</v>
      </c>
    </row>
    <row r="3369" spans="1:5" x14ac:dyDescent="0.25">
      <c r="A3369" s="5">
        <v>4210</v>
      </c>
      <c r="B3369" s="5" t="s">
        <v>3393</v>
      </c>
      <c r="C3369" s="5" t="s">
        <v>14</v>
      </c>
      <c r="D3369" s="8">
        <v>0.72</v>
      </c>
      <c r="E3369" s="5" t="e">
        <f t="shared" si="52"/>
        <v>#REF!</v>
      </c>
    </row>
    <row r="3370" spans="1:5" x14ac:dyDescent="0.25">
      <c r="A3370" s="5">
        <v>4212</v>
      </c>
      <c r="B3370" s="5" t="s">
        <v>3394</v>
      </c>
      <c r="C3370" s="5" t="s">
        <v>14</v>
      </c>
      <c r="D3370" s="8">
        <v>2.06</v>
      </c>
      <c r="E3370" s="5" t="e">
        <f t="shared" si="52"/>
        <v>#REF!</v>
      </c>
    </row>
    <row r="3371" spans="1:5" x14ac:dyDescent="0.25">
      <c r="A3371" s="5">
        <v>4213</v>
      </c>
      <c r="B3371" s="5" t="s">
        <v>3395</v>
      </c>
      <c r="C3371" s="5" t="s">
        <v>14</v>
      </c>
      <c r="D3371" s="8">
        <v>9.2200000000000006</v>
      </c>
      <c r="E3371" s="5" t="e">
        <f t="shared" si="52"/>
        <v>#REF!</v>
      </c>
    </row>
    <row r="3372" spans="1:5" x14ac:dyDescent="0.25">
      <c r="A3372" s="5">
        <v>4211</v>
      </c>
      <c r="B3372" s="5" t="s">
        <v>3396</v>
      </c>
      <c r="C3372" s="5" t="s">
        <v>14</v>
      </c>
      <c r="D3372" s="8">
        <v>1.03</v>
      </c>
      <c r="E3372" s="5" t="e">
        <f t="shared" si="52"/>
        <v>#REF!</v>
      </c>
    </row>
    <row r="3373" spans="1:5" x14ac:dyDescent="0.25">
      <c r="A3373" s="5">
        <v>4209</v>
      </c>
      <c r="B3373" s="5" t="s">
        <v>3397</v>
      </c>
      <c r="C3373" s="5" t="s">
        <v>14</v>
      </c>
      <c r="D3373" s="8">
        <v>11.52</v>
      </c>
      <c r="E3373" s="5" t="e">
        <f t="shared" si="52"/>
        <v>#REF!</v>
      </c>
    </row>
    <row r="3374" spans="1:5" x14ac:dyDescent="0.25">
      <c r="A3374" s="5">
        <v>4180</v>
      </c>
      <c r="B3374" s="5" t="s">
        <v>3398</v>
      </c>
      <c r="C3374" s="5" t="s">
        <v>14</v>
      </c>
      <c r="D3374" s="8">
        <v>8.67</v>
      </c>
      <c r="E3374" s="5" t="e">
        <f t="shared" si="52"/>
        <v>#REF!</v>
      </c>
    </row>
    <row r="3375" spans="1:5" x14ac:dyDescent="0.25">
      <c r="A3375" s="5">
        <v>4177</v>
      </c>
      <c r="B3375" s="5" t="s">
        <v>3399</v>
      </c>
      <c r="C3375" s="5" t="s">
        <v>14</v>
      </c>
      <c r="D3375" s="8">
        <v>2.88</v>
      </c>
      <c r="E3375" s="5" t="e">
        <f t="shared" si="52"/>
        <v>#REF!</v>
      </c>
    </row>
    <row r="3376" spans="1:5" x14ac:dyDescent="0.25">
      <c r="A3376" s="5">
        <v>4179</v>
      </c>
      <c r="B3376" s="5" t="s">
        <v>3400</v>
      </c>
      <c r="C3376" s="5" t="s">
        <v>14</v>
      </c>
      <c r="D3376" s="8">
        <v>5.89</v>
      </c>
      <c r="E3376" s="5" t="e">
        <f t="shared" si="52"/>
        <v>#REF!</v>
      </c>
    </row>
    <row r="3377" spans="1:5" x14ac:dyDescent="0.25">
      <c r="A3377" s="5">
        <v>4208</v>
      </c>
      <c r="B3377" s="5" t="s">
        <v>3401</v>
      </c>
      <c r="C3377" s="5" t="s">
        <v>14</v>
      </c>
      <c r="D3377" s="8">
        <v>27.42</v>
      </c>
      <c r="E3377" s="5" t="e">
        <f t="shared" si="52"/>
        <v>#REF!</v>
      </c>
    </row>
    <row r="3378" spans="1:5" x14ac:dyDescent="0.25">
      <c r="A3378" s="5">
        <v>4181</v>
      </c>
      <c r="B3378" s="5" t="s">
        <v>3402</v>
      </c>
      <c r="C3378" s="5" t="s">
        <v>14</v>
      </c>
      <c r="D3378" s="8">
        <v>17.91</v>
      </c>
      <c r="E3378" s="5" t="e">
        <f t="shared" si="52"/>
        <v>#REF!</v>
      </c>
    </row>
    <row r="3379" spans="1:5" x14ac:dyDescent="0.25">
      <c r="A3379" s="5">
        <v>4178</v>
      </c>
      <c r="B3379" s="5" t="s">
        <v>3403</v>
      </c>
      <c r="C3379" s="5" t="s">
        <v>14</v>
      </c>
      <c r="D3379" s="8">
        <v>3.99</v>
      </c>
      <c r="E3379" s="5" t="e">
        <f t="shared" si="52"/>
        <v>#REF!</v>
      </c>
    </row>
    <row r="3380" spans="1:5" x14ac:dyDescent="0.25">
      <c r="A3380" s="5">
        <v>4182</v>
      </c>
      <c r="B3380" s="5" t="s">
        <v>3404</v>
      </c>
      <c r="C3380" s="5" t="s">
        <v>14</v>
      </c>
      <c r="D3380" s="8">
        <v>44.61</v>
      </c>
      <c r="E3380" s="5" t="e">
        <f t="shared" si="52"/>
        <v>#REF!</v>
      </c>
    </row>
    <row r="3381" spans="1:5" x14ac:dyDescent="0.25">
      <c r="A3381" s="5">
        <v>4183</v>
      </c>
      <c r="B3381" s="5" t="s">
        <v>3405</v>
      </c>
      <c r="C3381" s="5" t="s">
        <v>14</v>
      </c>
      <c r="D3381" s="8">
        <v>71.81</v>
      </c>
      <c r="E3381" s="5" t="e">
        <f t="shared" si="52"/>
        <v>#REF!</v>
      </c>
    </row>
    <row r="3382" spans="1:5" x14ac:dyDescent="0.25">
      <c r="A3382" s="5">
        <v>4184</v>
      </c>
      <c r="B3382" s="5" t="s">
        <v>3406</v>
      </c>
      <c r="C3382" s="5" t="s">
        <v>14</v>
      </c>
      <c r="D3382" s="8">
        <v>158.53</v>
      </c>
      <c r="E3382" s="5" t="e">
        <f t="shared" si="52"/>
        <v>#REF!</v>
      </c>
    </row>
    <row r="3383" spans="1:5" x14ac:dyDescent="0.25">
      <c r="A3383" s="5">
        <v>4185</v>
      </c>
      <c r="B3383" s="5" t="s">
        <v>3407</v>
      </c>
      <c r="C3383" s="5" t="s">
        <v>14</v>
      </c>
      <c r="D3383" s="8">
        <v>263.39999999999998</v>
      </c>
      <c r="E3383" s="5" t="e">
        <f t="shared" si="52"/>
        <v>#REF!</v>
      </c>
    </row>
    <row r="3384" spans="1:5" x14ac:dyDescent="0.25">
      <c r="A3384" s="5">
        <v>4205</v>
      </c>
      <c r="B3384" s="5" t="s">
        <v>3408</v>
      </c>
      <c r="C3384" s="5" t="s">
        <v>14</v>
      </c>
      <c r="D3384" s="8">
        <v>15.21</v>
      </c>
      <c r="E3384" s="5" t="e">
        <f t="shared" si="52"/>
        <v>#REF!</v>
      </c>
    </row>
    <row r="3385" spans="1:5" x14ac:dyDescent="0.25">
      <c r="A3385" s="5">
        <v>4192</v>
      </c>
      <c r="B3385" s="5" t="s">
        <v>3409</v>
      </c>
      <c r="C3385" s="5" t="s">
        <v>14</v>
      </c>
      <c r="D3385" s="8">
        <v>15.21</v>
      </c>
      <c r="E3385" s="5" t="e">
        <f t="shared" si="52"/>
        <v>#REF!</v>
      </c>
    </row>
    <row r="3386" spans="1:5" x14ac:dyDescent="0.25">
      <c r="A3386" s="5">
        <v>4191</v>
      </c>
      <c r="B3386" s="5" t="s">
        <v>3410</v>
      </c>
      <c r="C3386" s="5" t="s">
        <v>14</v>
      </c>
      <c r="D3386" s="8">
        <v>15.21</v>
      </c>
      <c r="E3386" s="5" t="e">
        <f t="shared" si="52"/>
        <v>#REF!</v>
      </c>
    </row>
    <row r="3387" spans="1:5" x14ac:dyDescent="0.25">
      <c r="A3387" s="5">
        <v>4207</v>
      </c>
      <c r="B3387" s="5" t="s">
        <v>3411</v>
      </c>
      <c r="C3387" s="5" t="s">
        <v>14</v>
      </c>
      <c r="D3387" s="8">
        <v>12.24</v>
      </c>
      <c r="E3387" s="5" t="e">
        <f t="shared" si="52"/>
        <v>#REF!</v>
      </c>
    </row>
    <row r="3388" spans="1:5" x14ac:dyDescent="0.25">
      <c r="A3388" s="5">
        <v>4206</v>
      </c>
      <c r="B3388" s="5" t="s">
        <v>3412</v>
      </c>
      <c r="C3388" s="5" t="s">
        <v>14</v>
      </c>
      <c r="D3388" s="8">
        <v>11.88</v>
      </c>
      <c r="E3388" s="5" t="e">
        <f t="shared" si="52"/>
        <v>#REF!</v>
      </c>
    </row>
    <row r="3389" spans="1:5" x14ac:dyDescent="0.25">
      <c r="A3389" s="5">
        <v>4190</v>
      </c>
      <c r="B3389" s="5" t="s">
        <v>3413</v>
      </c>
      <c r="C3389" s="5" t="s">
        <v>14</v>
      </c>
      <c r="D3389" s="8">
        <v>11.88</v>
      </c>
      <c r="E3389" s="5" t="e">
        <f t="shared" si="52"/>
        <v>#REF!</v>
      </c>
    </row>
    <row r="3390" spans="1:5" x14ac:dyDescent="0.25">
      <c r="A3390" s="5">
        <v>4186</v>
      </c>
      <c r="B3390" s="5" t="s">
        <v>3414</v>
      </c>
      <c r="C3390" s="5" t="s">
        <v>14</v>
      </c>
      <c r="D3390" s="8">
        <v>3.51</v>
      </c>
      <c r="E3390" s="5" t="e">
        <f t="shared" si="52"/>
        <v>#REF!</v>
      </c>
    </row>
    <row r="3391" spans="1:5" x14ac:dyDescent="0.25">
      <c r="A3391" s="5">
        <v>4188</v>
      </c>
      <c r="B3391" s="5" t="s">
        <v>3415</v>
      </c>
      <c r="C3391" s="5" t="s">
        <v>14</v>
      </c>
      <c r="D3391" s="8">
        <v>7.17</v>
      </c>
      <c r="E3391" s="5" t="e">
        <f t="shared" si="52"/>
        <v>#REF!</v>
      </c>
    </row>
    <row r="3392" spans="1:5" x14ac:dyDescent="0.25">
      <c r="A3392" s="5">
        <v>4189</v>
      </c>
      <c r="B3392" s="5" t="s">
        <v>3416</v>
      </c>
      <c r="C3392" s="5" t="s">
        <v>14</v>
      </c>
      <c r="D3392" s="8">
        <v>7.17</v>
      </c>
      <c r="E3392" s="5" t="e">
        <f t="shared" si="52"/>
        <v>#REF!</v>
      </c>
    </row>
    <row r="3393" spans="1:5" x14ac:dyDescent="0.25">
      <c r="A3393" s="5">
        <v>4197</v>
      </c>
      <c r="B3393" s="5" t="s">
        <v>3417</v>
      </c>
      <c r="C3393" s="5" t="s">
        <v>14</v>
      </c>
      <c r="D3393" s="8">
        <v>37.979999999999997</v>
      </c>
      <c r="E3393" s="5" t="e">
        <f t="shared" si="52"/>
        <v>#REF!</v>
      </c>
    </row>
    <row r="3394" spans="1:5" x14ac:dyDescent="0.25">
      <c r="A3394" s="5">
        <v>4194</v>
      </c>
      <c r="B3394" s="5" t="s">
        <v>3418</v>
      </c>
      <c r="C3394" s="5" t="s">
        <v>14</v>
      </c>
      <c r="D3394" s="8">
        <v>22.95</v>
      </c>
      <c r="E3394" s="5" t="e">
        <f t="shared" si="52"/>
        <v>#REF!</v>
      </c>
    </row>
    <row r="3395" spans="1:5" x14ac:dyDescent="0.25">
      <c r="A3395" s="5">
        <v>4193</v>
      </c>
      <c r="B3395" s="5" t="s">
        <v>3419</v>
      </c>
      <c r="C3395" s="5" t="s">
        <v>14</v>
      </c>
      <c r="D3395" s="8">
        <v>22.95</v>
      </c>
      <c r="E3395" s="5" t="e">
        <f t="shared" si="52"/>
        <v>#REF!</v>
      </c>
    </row>
    <row r="3396" spans="1:5" x14ac:dyDescent="0.25">
      <c r="A3396" s="5">
        <v>4204</v>
      </c>
      <c r="B3396" s="5" t="s">
        <v>3420</v>
      </c>
      <c r="C3396" s="5" t="s">
        <v>14</v>
      </c>
      <c r="D3396" s="8">
        <v>22.95</v>
      </c>
      <c r="E3396" s="5" t="e">
        <f t="shared" si="52"/>
        <v>#REF!</v>
      </c>
    </row>
    <row r="3397" spans="1:5" x14ac:dyDescent="0.25">
      <c r="A3397" s="5">
        <v>4187</v>
      </c>
      <c r="B3397" s="5" t="s">
        <v>3421</v>
      </c>
      <c r="C3397" s="5" t="s">
        <v>14</v>
      </c>
      <c r="D3397" s="8">
        <v>4.57</v>
      </c>
      <c r="E3397" s="5" t="e">
        <f t="shared" si="52"/>
        <v>#REF!</v>
      </c>
    </row>
    <row r="3398" spans="1:5" x14ac:dyDescent="0.25">
      <c r="A3398" s="5">
        <v>4202</v>
      </c>
      <c r="B3398" s="5" t="s">
        <v>3422</v>
      </c>
      <c r="C3398" s="5" t="s">
        <v>14</v>
      </c>
      <c r="D3398" s="8">
        <v>69.37</v>
      </c>
      <c r="E3398" s="5" t="e">
        <f t="shared" si="52"/>
        <v>#REF!</v>
      </c>
    </row>
    <row r="3399" spans="1:5" x14ac:dyDescent="0.25">
      <c r="A3399" s="5">
        <v>4203</v>
      </c>
      <c r="B3399" s="5" t="s">
        <v>3423</v>
      </c>
      <c r="C3399" s="5" t="s">
        <v>14</v>
      </c>
      <c r="D3399" s="8">
        <v>61.26</v>
      </c>
      <c r="E3399" s="5" t="e">
        <f t="shared" si="52"/>
        <v>#REF!</v>
      </c>
    </row>
    <row r="3400" spans="1:5" x14ac:dyDescent="0.25">
      <c r="A3400" s="5">
        <v>40368</v>
      </c>
      <c r="B3400" s="5" t="s">
        <v>3424</v>
      </c>
      <c r="C3400" s="5" t="s">
        <v>14</v>
      </c>
      <c r="D3400" s="8">
        <v>30.97</v>
      </c>
      <c r="E3400" s="5" t="e">
        <f t="shared" si="52"/>
        <v>#REF!</v>
      </c>
    </row>
    <row r="3401" spans="1:5" x14ac:dyDescent="0.25">
      <c r="A3401" s="5">
        <v>40365</v>
      </c>
      <c r="B3401" s="5" t="s">
        <v>3425</v>
      </c>
      <c r="C3401" s="5" t="s">
        <v>14</v>
      </c>
      <c r="D3401" s="8">
        <v>20.9</v>
      </c>
      <c r="E3401" s="5" t="e">
        <f t="shared" ref="E3401:E3464" si="53">TRUNC(D3401-(D3401*$F$5),2)</f>
        <v>#REF!</v>
      </c>
    </row>
    <row r="3402" spans="1:5" x14ac:dyDescent="0.25">
      <c r="A3402" s="5">
        <v>40356</v>
      </c>
      <c r="B3402" s="5" t="s">
        <v>3426</v>
      </c>
      <c r="C3402" s="5" t="s">
        <v>14</v>
      </c>
      <c r="D3402" s="8">
        <v>7.14</v>
      </c>
      <c r="E3402" s="5" t="e">
        <f t="shared" si="53"/>
        <v>#REF!</v>
      </c>
    </row>
    <row r="3403" spans="1:5" x14ac:dyDescent="0.25">
      <c r="A3403" s="5">
        <v>40362</v>
      </c>
      <c r="B3403" s="5" t="s">
        <v>3427</v>
      </c>
      <c r="C3403" s="5" t="s">
        <v>14</v>
      </c>
      <c r="D3403" s="8">
        <v>13.84</v>
      </c>
      <c r="E3403" s="5" t="e">
        <f t="shared" si="53"/>
        <v>#REF!</v>
      </c>
    </row>
    <row r="3404" spans="1:5" x14ac:dyDescent="0.25">
      <c r="A3404" s="5">
        <v>40374</v>
      </c>
      <c r="B3404" s="5" t="s">
        <v>3428</v>
      </c>
      <c r="C3404" s="5" t="s">
        <v>14</v>
      </c>
      <c r="D3404" s="8">
        <v>80.959999999999994</v>
      </c>
      <c r="E3404" s="5" t="e">
        <f t="shared" si="53"/>
        <v>#REF!</v>
      </c>
    </row>
    <row r="3405" spans="1:5" x14ac:dyDescent="0.25">
      <c r="A3405" s="5">
        <v>40371</v>
      </c>
      <c r="B3405" s="5" t="s">
        <v>3429</v>
      </c>
      <c r="C3405" s="5" t="s">
        <v>14</v>
      </c>
      <c r="D3405" s="8">
        <v>50.96</v>
      </c>
      <c r="E3405" s="5" t="e">
        <f t="shared" si="53"/>
        <v>#REF!</v>
      </c>
    </row>
    <row r="3406" spans="1:5" x14ac:dyDescent="0.25">
      <c r="A3406" s="5">
        <v>40359</v>
      </c>
      <c r="B3406" s="5" t="s">
        <v>3430</v>
      </c>
      <c r="C3406" s="5" t="s">
        <v>14</v>
      </c>
      <c r="D3406" s="8">
        <v>9.2200000000000006</v>
      </c>
      <c r="E3406" s="5" t="e">
        <f t="shared" si="53"/>
        <v>#REF!</v>
      </c>
    </row>
    <row r="3407" spans="1:5" x14ac:dyDescent="0.25">
      <c r="A3407" s="5">
        <v>7595</v>
      </c>
      <c r="B3407" s="5" t="s">
        <v>3431</v>
      </c>
      <c r="C3407" s="5" t="s">
        <v>29</v>
      </c>
      <c r="D3407" s="8">
        <v>13.67</v>
      </c>
      <c r="E3407" s="5" t="e">
        <f t="shared" si="53"/>
        <v>#REF!</v>
      </c>
    </row>
    <row r="3408" spans="1:5" x14ac:dyDescent="0.25">
      <c r="A3408" s="5">
        <v>41094</v>
      </c>
      <c r="B3408" s="5" t="s">
        <v>3432</v>
      </c>
      <c r="C3408" s="5" t="s">
        <v>232</v>
      </c>
      <c r="D3408" s="9">
        <v>2403.54</v>
      </c>
      <c r="E3408" s="5" t="e">
        <f t="shared" si="53"/>
        <v>#REF!</v>
      </c>
    </row>
    <row r="3409" spans="1:5" x14ac:dyDescent="0.25">
      <c r="A3409" s="5">
        <v>39609</v>
      </c>
      <c r="B3409" s="5" t="s">
        <v>3433</v>
      </c>
      <c r="C3409" s="5" t="s">
        <v>14</v>
      </c>
      <c r="D3409" s="9">
        <v>50556.66</v>
      </c>
      <c r="E3409" s="5" t="e">
        <f t="shared" si="53"/>
        <v>#REF!</v>
      </c>
    </row>
    <row r="3410" spans="1:5" x14ac:dyDescent="0.25">
      <c r="A3410" s="5">
        <v>39610</v>
      </c>
      <c r="B3410" s="5" t="s">
        <v>3434</v>
      </c>
      <c r="C3410" s="5" t="s">
        <v>14</v>
      </c>
      <c r="D3410" s="9">
        <v>73796.95</v>
      </c>
      <c r="E3410" s="5" t="e">
        <f t="shared" si="53"/>
        <v>#REF!</v>
      </c>
    </row>
    <row r="3411" spans="1:5" x14ac:dyDescent="0.25">
      <c r="A3411" s="5">
        <v>39611</v>
      </c>
      <c r="B3411" s="5" t="s">
        <v>3435</v>
      </c>
      <c r="C3411" s="5" t="s">
        <v>14</v>
      </c>
      <c r="D3411" s="9">
        <v>89306.38</v>
      </c>
      <c r="E3411" s="5" t="e">
        <f t="shared" si="53"/>
        <v>#REF!</v>
      </c>
    </row>
    <row r="3412" spans="1:5" x14ac:dyDescent="0.25">
      <c r="A3412" s="5">
        <v>39612</v>
      </c>
      <c r="B3412" s="5" t="s">
        <v>3436</v>
      </c>
      <c r="C3412" s="5" t="s">
        <v>14</v>
      </c>
      <c r="D3412" s="9">
        <v>139900.47</v>
      </c>
      <c r="E3412" s="5" t="e">
        <f t="shared" si="53"/>
        <v>#REF!</v>
      </c>
    </row>
    <row r="3413" spans="1:5" x14ac:dyDescent="0.25">
      <c r="A3413" s="5">
        <v>39608</v>
      </c>
      <c r="B3413" s="5" t="s">
        <v>3437</v>
      </c>
      <c r="C3413" s="5" t="s">
        <v>14</v>
      </c>
      <c r="D3413" s="9">
        <v>40424.57</v>
      </c>
      <c r="E3413" s="5" t="e">
        <f t="shared" si="53"/>
        <v>#REF!</v>
      </c>
    </row>
    <row r="3414" spans="1:5" x14ac:dyDescent="0.25">
      <c r="A3414" s="5">
        <v>38175</v>
      </c>
      <c r="B3414" s="5" t="s">
        <v>3438</v>
      </c>
      <c r="C3414" s="5" t="s">
        <v>14</v>
      </c>
      <c r="D3414" s="8">
        <v>2.42</v>
      </c>
      <c r="E3414" s="5" t="e">
        <f t="shared" si="53"/>
        <v>#REF!</v>
      </c>
    </row>
    <row r="3415" spans="1:5" x14ac:dyDescent="0.25">
      <c r="A3415" s="5">
        <v>38176</v>
      </c>
      <c r="B3415" s="5" t="s">
        <v>3439</v>
      </c>
      <c r="C3415" s="5" t="s">
        <v>14</v>
      </c>
      <c r="D3415" s="8">
        <v>6.55</v>
      </c>
      <c r="E3415" s="5" t="e">
        <f t="shared" si="53"/>
        <v>#REF!</v>
      </c>
    </row>
    <row r="3416" spans="1:5" x14ac:dyDescent="0.25">
      <c r="A3416" s="5">
        <v>36152</v>
      </c>
      <c r="B3416" s="5" t="s">
        <v>3440</v>
      </c>
      <c r="C3416" s="5" t="s">
        <v>14</v>
      </c>
      <c r="D3416" s="8">
        <v>4.54</v>
      </c>
      <c r="E3416" s="5" t="e">
        <f t="shared" si="53"/>
        <v>#REF!</v>
      </c>
    </row>
    <row r="3417" spans="1:5" x14ac:dyDescent="0.25">
      <c r="A3417" s="5">
        <v>11138</v>
      </c>
      <c r="B3417" s="5" t="s">
        <v>3441</v>
      </c>
      <c r="C3417" s="5" t="s">
        <v>60</v>
      </c>
      <c r="D3417" s="8">
        <v>2.09</v>
      </c>
      <c r="E3417" s="5" t="e">
        <f t="shared" si="53"/>
        <v>#REF!</v>
      </c>
    </row>
    <row r="3418" spans="1:5" x14ac:dyDescent="0.25">
      <c r="A3418" s="5">
        <v>5333</v>
      </c>
      <c r="B3418" s="5" t="s">
        <v>3442</v>
      </c>
      <c r="C3418" s="5" t="s">
        <v>60</v>
      </c>
      <c r="D3418" s="8">
        <v>19.3</v>
      </c>
      <c r="E3418" s="5" t="e">
        <f t="shared" si="53"/>
        <v>#REF!</v>
      </c>
    </row>
    <row r="3419" spans="1:5" x14ac:dyDescent="0.25">
      <c r="A3419" s="5">
        <v>4221</v>
      </c>
      <c r="B3419" s="5" t="s">
        <v>3443</v>
      </c>
      <c r="C3419" s="5" t="s">
        <v>60</v>
      </c>
      <c r="D3419" s="8">
        <v>3.26</v>
      </c>
      <c r="E3419" s="5" t="e">
        <f t="shared" si="53"/>
        <v>#REF!</v>
      </c>
    </row>
    <row r="3420" spans="1:5" x14ac:dyDescent="0.25">
      <c r="A3420" s="5">
        <v>4227</v>
      </c>
      <c r="B3420" s="5" t="s">
        <v>3444</v>
      </c>
      <c r="C3420" s="5" t="s">
        <v>60</v>
      </c>
      <c r="D3420" s="8">
        <v>13.75</v>
      </c>
      <c r="E3420" s="5" t="e">
        <f t="shared" si="53"/>
        <v>#REF!</v>
      </c>
    </row>
    <row r="3421" spans="1:5" x14ac:dyDescent="0.25">
      <c r="A3421" s="5">
        <v>38170</v>
      </c>
      <c r="B3421" s="5" t="s">
        <v>3445</v>
      </c>
      <c r="C3421" s="5" t="s">
        <v>14</v>
      </c>
      <c r="D3421" s="8">
        <v>11.04</v>
      </c>
      <c r="E3421" s="5" t="e">
        <f t="shared" si="53"/>
        <v>#REF!</v>
      </c>
    </row>
    <row r="3422" spans="1:5" x14ac:dyDescent="0.25">
      <c r="A3422" s="5">
        <v>4252</v>
      </c>
      <c r="B3422" s="5" t="s">
        <v>3446</v>
      </c>
      <c r="C3422" s="5" t="s">
        <v>29</v>
      </c>
      <c r="D3422" s="8">
        <v>13.04</v>
      </c>
      <c r="E3422" s="5" t="e">
        <f t="shared" si="53"/>
        <v>#REF!</v>
      </c>
    </row>
    <row r="3423" spans="1:5" x14ac:dyDescent="0.25">
      <c r="A3423" s="5">
        <v>40980</v>
      </c>
      <c r="B3423" s="5" t="s">
        <v>3447</v>
      </c>
      <c r="C3423" s="5" t="s">
        <v>232</v>
      </c>
      <c r="D3423" s="9">
        <v>2292.58</v>
      </c>
      <c r="E3423" s="5" t="e">
        <f t="shared" si="53"/>
        <v>#REF!</v>
      </c>
    </row>
    <row r="3424" spans="1:5" x14ac:dyDescent="0.25">
      <c r="A3424" s="5">
        <v>4243</v>
      </c>
      <c r="B3424" s="5" t="s">
        <v>3448</v>
      </c>
      <c r="C3424" s="5" t="s">
        <v>29</v>
      </c>
      <c r="D3424" s="8">
        <v>10.66</v>
      </c>
      <c r="E3424" s="5" t="e">
        <f t="shared" si="53"/>
        <v>#REF!</v>
      </c>
    </row>
    <row r="3425" spans="1:5" x14ac:dyDescent="0.25">
      <c r="A3425" s="5">
        <v>41031</v>
      </c>
      <c r="B3425" s="5" t="s">
        <v>3449</v>
      </c>
      <c r="C3425" s="5" t="s">
        <v>232</v>
      </c>
      <c r="D3425" s="9">
        <v>1875.82</v>
      </c>
      <c r="E3425" s="5" t="e">
        <f t="shared" si="53"/>
        <v>#REF!</v>
      </c>
    </row>
    <row r="3426" spans="1:5" x14ac:dyDescent="0.25">
      <c r="A3426" s="5">
        <v>37666</v>
      </c>
      <c r="B3426" s="5" t="s">
        <v>3450</v>
      </c>
      <c r="C3426" s="5" t="s">
        <v>29</v>
      </c>
      <c r="D3426" s="8">
        <v>10.29</v>
      </c>
      <c r="E3426" s="5" t="e">
        <f t="shared" si="53"/>
        <v>#REF!</v>
      </c>
    </row>
    <row r="3427" spans="1:5" x14ac:dyDescent="0.25">
      <c r="A3427" s="5">
        <v>40986</v>
      </c>
      <c r="B3427" s="5" t="s">
        <v>3451</v>
      </c>
      <c r="C3427" s="5" t="s">
        <v>232</v>
      </c>
      <c r="D3427" s="9">
        <v>1810.23</v>
      </c>
      <c r="E3427" s="5" t="e">
        <f t="shared" si="53"/>
        <v>#REF!</v>
      </c>
    </row>
    <row r="3428" spans="1:5" x14ac:dyDescent="0.25">
      <c r="A3428" s="5">
        <v>4250</v>
      </c>
      <c r="B3428" s="5" t="s">
        <v>3452</v>
      </c>
      <c r="C3428" s="5" t="s">
        <v>29</v>
      </c>
      <c r="D3428" s="8">
        <v>11.77</v>
      </c>
      <c r="E3428" s="5" t="e">
        <f t="shared" si="53"/>
        <v>#REF!</v>
      </c>
    </row>
    <row r="3429" spans="1:5" x14ac:dyDescent="0.25">
      <c r="A3429" s="5">
        <v>40978</v>
      </c>
      <c r="B3429" s="5" t="s">
        <v>3453</v>
      </c>
      <c r="C3429" s="5" t="s">
        <v>232</v>
      </c>
      <c r="D3429" s="9">
        <v>2067.9</v>
      </c>
      <c r="E3429" s="5" t="e">
        <f t="shared" si="53"/>
        <v>#REF!</v>
      </c>
    </row>
    <row r="3430" spans="1:5" x14ac:dyDescent="0.25">
      <c r="A3430" s="5">
        <v>25960</v>
      </c>
      <c r="B3430" s="5" t="s">
        <v>3454</v>
      </c>
      <c r="C3430" s="5" t="s">
        <v>29</v>
      </c>
      <c r="D3430" s="8">
        <v>13.13</v>
      </c>
      <c r="E3430" s="5" t="e">
        <f t="shared" si="53"/>
        <v>#REF!</v>
      </c>
    </row>
    <row r="3431" spans="1:5" x14ac:dyDescent="0.25">
      <c r="A3431" s="5">
        <v>41043</v>
      </c>
      <c r="B3431" s="5" t="s">
        <v>3455</v>
      </c>
      <c r="C3431" s="5" t="s">
        <v>232</v>
      </c>
      <c r="D3431" s="9">
        <v>2308.69</v>
      </c>
      <c r="E3431" s="5" t="e">
        <f t="shared" si="53"/>
        <v>#REF!</v>
      </c>
    </row>
    <row r="3432" spans="1:5" x14ac:dyDescent="0.25">
      <c r="A3432" s="5">
        <v>4234</v>
      </c>
      <c r="B3432" s="5" t="s">
        <v>3456</v>
      </c>
      <c r="C3432" s="5" t="s">
        <v>29</v>
      </c>
      <c r="D3432" s="8">
        <v>14.41</v>
      </c>
      <c r="E3432" s="5" t="e">
        <f t="shared" si="53"/>
        <v>#REF!</v>
      </c>
    </row>
    <row r="3433" spans="1:5" x14ac:dyDescent="0.25">
      <c r="A3433" s="5">
        <v>40987</v>
      </c>
      <c r="B3433" s="5" t="s">
        <v>3457</v>
      </c>
      <c r="C3433" s="5" t="s">
        <v>232</v>
      </c>
      <c r="D3433" s="9">
        <v>2529.08</v>
      </c>
      <c r="E3433" s="5" t="e">
        <f t="shared" si="53"/>
        <v>#REF!</v>
      </c>
    </row>
    <row r="3434" spans="1:5" x14ac:dyDescent="0.25">
      <c r="A3434" s="5">
        <v>4253</v>
      </c>
      <c r="B3434" s="5" t="s">
        <v>3458</v>
      </c>
      <c r="C3434" s="5" t="s">
        <v>29</v>
      </c>
      <c r="D3434" s="8">
        <v>9.9499999999999993</v>
      </c>
      <c r="E3434" s="5" t="e">
        <f t="shared" si="53"/>
        <v>#REF!</v>
      </c>
    </row>
    <row r="3435" spans="1:5" x14ac:dyDescent="0.25">
      <c r="A3435" s="5">
        <v>40981</v>
      </c>
      <c r="B3435" s="5" t="s">
        <v>3459</v>
      </c>
      <c r="C3435" s="5" t="s">
        <v>232</v>
      </c>
      <c r="D3435" s="9">
        <v>1748.88</v>
      </c>
      <c r="E3435" s="5" t="e">
        <f t="shared" si="53"/>
        <v>#REF!</v>
      </c>
    </row>
    <row r="3436" spans="1:5" x14ac:dyDescent="0.25">
      <c r="A3436" s="5">
        <v>4254</v>
      </c>
      <c r="B3436" s="5" t="s">
        <v>3460</v>
      </c>
      <c r="C3436" s="5" t="s">
        <v>29</v>
      </c>
      <c r="D3436" s="8">
        <v>9.9499999999999993</v>
      </c>
      <c r="E3436" s="5" t="e">
        <f t="shared" si="53"/>
        <v>#REF!</v>
      </c>
    </row>
    <row r="3437" spans="1:5" x14ac:dyDescent="0.25">
      <c r="A3437" s="5">
        <v>41036</v>
      </c>
      <c r="B3437" s="5" t="s">
        <v>3461</v>
      </c>
      <c r="C3437" s="5" t="s">
        <v>232</v>
      </c>
      <c r="D3437" s="9">
        <v>1748.88</v>
      </c>
      <c r="E3437" s="5" t="e">
        <f t="shared" si="53"/>
        <v>#REF!</v>
      </c>
    </row>
    <row r="3438" spans="1:5" x14ac:dyDescent="0.25">
      <c r="A3438" s="5">
        <v>4251</v>
      </c>
      <c r="B3438" s="5" t="s">
        <v>3462</v>
      </c>
      <c r="C3438" s="5" t="s">
        <v>29</v>
      </c>
      <c r="D3438" s="8">
        <v>12.89</v>
      </c>
      <c r="E3438" s="5" t="e">
        <f t="shared" si="53"/>
        <v>#REF!</v>
      </c>
    </row>
    <row r="3439" spans="1:5" x14ac:dyDescent="0.25">
      <c r="A3439" s="5">
        <v>40979</v>
      </c>
      <c r="B3439" s="5" t="s">
        <v>3463</v>
      </c>
      <c r="C3439" s="5" t="s">
        <v>232</v>
      </c>
      <c r="D3439" s="9">
        <v>2264.09</v>
      </c>
      <c r="E3439" s="5" t="e">
        <f t="shared" si="53"/>
        <v>#REF!</v>
      </c>
    </row>
    <row r="3440" spans="1:5" x14ac:dyDescent="0.25">
      <c r="A3440" s="5">
        <v>4230</v>
      </c>
      <c r="B3440" s="5" t="s">
        <v>3464</v>
      </c>
      <c r="C3440" s="5" t="s">
        <v>29</v>
      </c>
      <c r="D3440" s="8">
        <v>12.37</v>
      </c>
      <c r="E3440" s="5" t="e">
        <f t="shared" si="53"/>
        <v>#REF!</v>
      </c>
    </row>
    <row r="3441" spans="1:5" x14ac:dyDescent="0.25">
      <c r="A3441" s="5">
        <v>40998</v>
      </c>
      <c r="B3441" s="5" t="s">
        <v>3465</v>
      </c>
      <c r="C3441" s="5" t="s">
        <v>232</v>
      </c>
      <c r="D3441" s="9">
        <v>2173.52</v>
      </c>
      <c r="E3441" s="5" t="e">
        <f t="shared" si="53"/>
        <v>#REF!</v>
      </c>
    </row>
    <row r="3442" spans="1:5" x14ac:dyDescent="0.25">
      <c r="A3442" s="5">
        <v>4257</v>
      </c>
      <c r="B3442" s="5" t="s">
        <v>3466</v>
      </c>
      <c r="C3442" s="5" t="s">
        <v>29</v>
      </c>
      <c r="D3442" s="8">
        <v>9.52</v>
      </c>
      <c r="E3442" s="5" t="e">
        <f t="shared" si="53"/>
        <v>#REF!</v>
      </c>
    </row>
    <row r="3443" spans="1:5" x14ac:dyDescent="0.25">
      <c r="A3443" s="5">
        <v>40982</v>
      </c>
      <c r="B3443" s="5" t="s">
        <v>3467</v>
      </c>
      <c r="C3443" s="5" t="s">
        <v>232</v>
      </c>
      <c r="D3443" s="9">
        <v>1673.55</v>
      </c>
      <c r="E3443" s="5" t="e">
        <f t="shared" si="53"/>
        <v>#REF!</v>
      </c>
    </row>
    <row r="3444" spans="1:5" x14ac:dyDescent="0.25">
      <c r="A3444" s="5">
        <v>4240</v>
      </c>
      <c r="B3444" s="5" t="s">
        <v>3468</v>
      </c>
      <c r="C3444" s="5" t="s">
        <v>29</v>
      </c>
      <c r="D3444" s="8">
        <v>13.37</v>
      </c>
      <c r="E3444" s="5" t="e">
        <f t="shared" si="53"/>
        <v>#REF!</v>
      </c>
    </row>
    <row r="3445" spans="1:5" x14ac:dyDescent="0.25">
      <c r="A3445" s="5">
        <v>41026</v>
      </c>
      <c r="B3445" s="5" t="s">
        <v>3469</v>
      </c>
      <c r="C3445" s="5" t="s">
        <v>232</v>
      </c>
      <c r="D3445" s="9">
        <v>2348.04</v>
      </c>
      <c r="E3445" s="5" t="e">
        <f t="shared" si="53"/>
        <v>#REF!</v>
      </c>
    </row>
    <row r="3446" spans="1:5" x14ac:dyDescent="0.25">
      <c r="A3446" s="5">
        <v>4239</v>
      </c>
      <c r="B3446" s="5" t="s">
        <v>3470</v>
      </c>
      <c r="C3446" s="5" t="s">
        <v>29</v>
      </c>
      <c r="D3446" s="8">
        <v>16.399999999999999</v>
      </c>
      <c r="E3446" s="5" t="e">
        <f t="shared" si="53"/>
        <v>#REF!</v>
      </c>
    </row>
    <row r="3447" spans="1:5" x14ac:dyDescent="0.25">
      <c r="A3447" s="5">
        <v>41024</v>
      </c>
      <c r="B3447" s="5" t="s">
        <v>3471</v>
      </c>
      <c r="C3447" s="5" t="s">
        <v>232</v>
      </c>
      <c r="D3447" s="9">
        <v>2880.61</v>
      </c>
      <c r="E3447" s="5" t="e">
        <f t="shared" si="53"/>
        <v>#REF!</v>
      </c>
    </row>
    <row r="3448" spans="1:5" x14ac:dyDescent="0.25">
      <c r="A3448" s="5">
        <v>4248</v>
      </c>
      <c r="B3448" s="5" t="s">
        <v>3472</v>
      </c>
      <c r="C3448" s="5" t="s">
        <v>29</v>
      </c>
      <c r="D3448" s="8">
        <v>12.74</v>
      </c>
      <c r="E3448" s="5" t="e">
        <f t="shared" si="53"/>
        <v>#REF!</v>
      </c>
    </row>
    <row r="3449" spans="1:5" x14ac:dyDescent="0.25">
      <c r="A3449" s="5">
        <v>41033</v>
      </c>
      <c r="B3449" s="5" t="s">
        <v>3473</v>
      </c>
      <c r="C3449" s="5" t="s">
        <v>232</v>
      </c>
      <c r="D3449" s="9">
        <v>2239.9499999999998</v>
      </c>
      <c r="E3449" s="5" t="e">
        <f t="shared" si="53"/>
        <v>#REF!</v>
      </c>
    </row>
    <row r="3450" spans="1:5" x14ac:dyDescent="0.25">
      <c r="A3450" s="5">
        <v>25959</v>
      </c>
      <c r="B3450" s="5" t="s">
        <v>3474</v>
      </c>
      <c r="C3450" s="5" t="s">
        <v>29</v>
      </c>
      <c r="D3450" s="8">
        <v>13.8</v>
      </c>
      <c r="E3450" s="5" t="e">
        <f t="shared" si="53"/>
        <v>#REF!</v>
      </c>
    </row>
    <row r="3451" spans="1:5" x14ac:dyDescent="0.25">
      <c r="A3451" s="5">
        <v>41040</v>
      </c>
      <c r="B3451" s="5" t="s">
        <v>3475</v>
      </c>
      <c r="C3451" s="5" t="s">
        <v>232</v>
      </c>
      <c r="D3451" s="9">
        <v>2424.13</v>
      </c>
      <c r="E3451" s="5" t="e">
        <f t="shared" si="53"/>
        <v>#REF!</v>
      </c>
    </row>
    <row r="3452" spans="1:5" x14ac:dyDescent="0.25">
      <c r="A3452" s="5">
        <v>4238</v>
      </c>
      <c r="B3452" s="5" t="s">
        <v>3476</v>
      </c>
      <c r="C3452" s="5" t="s">
        <v>29</v>
      </c>
      <c r="D3452" s="8">
        <v>13.63</v>
      </c>
      <c r="E3452" s="5" t="e">
        <f t="shared" si="53"/>
        <v>#REF!</v>
      </c>
    </row>
    <row r="3453" spans="1:5" x14ac:dyDescent="0.25">
      <c r="A3453" s="5">
        <v>41012</v>
      </c>
      <c r="B3453" s="5" t="s">
        <v>3477</v>
      </c>
      <c r="C3453" s="5" t="s">
        <v>232</v>
      </c>
      <c r="D3453" s="9">
        <v>2393.8200000000002</v>
      </c>
      <c r="E3453" s="5" t="e">
        <f t="shared" si="53"/>
        <v>#REF!</v>
      </c>
    </row>
    <row r="3454" spans="1:5" x14ac:dyDescent="0.25">
      <c r="A3454" s="5">
        <v>4237</v>
      </c>
      <c r="B3454" s="5" t="s">
        <v>3478</v>
      </c>
      <c r="C3454" s="5" t="s">
        <v>29</v>
      </c>
      <c r="D3454" s="8">
        <v>12.55</v>
      </c>
      <c r="E3454" s="5" t="e">
        <f t="shared" si="53"/>
        <v>#REF!</v>
      </c>
    </row>
    <row r="3455" spans="1:5" x14ac:dyDescent="0.25">
      <c r="A3455" s="5">
        <v>41002</v>
      </c>
      <c r="B3455" s="5" t="s">
        <v>3479</v>
      </c>
      <c r="C3455" s="5" t="s">
        <v>232</v>
      </c>
      <c r="D3455" s="9">
        <v>2204.92</v>
      </c>
      <c r="E3455" s="5" t="e">
        <f t="shared" si="53"/>
        <v>#REF!</v>
      </c>
    </row>
    <row r="3456" spans="1:5" x14ac:dyDescent="0.25">
      <c r="A3456" s="5">
        <v>4233</v>
      </c>
      <c r="B3456" s="5" t="s">
        <v>3480</v>
      </c>
      <c r="C3456" s="5" t="s">
        <v>29</v>
      </c>
      <c r="D3456" s="8">
        <v>11.85</v>
      </c>
      <c r="E3456" s="5" t="e">
        <f t="shared" si="53"/>
        <v>#REF!</v>
      </c>
    </row>
    <row r="3457" spans="1:5" x14ac:dyDescent="0.25">
      <c r="A3457" s="5">
        <v>41001</v>
      </c>
      <c r="B3457" s="5" t="s">
        <v>3481</v>
      </c>
      <c r="C3457" s="5" t="s">
        <v>232</v>
      </c>
      <c r="D3457" s="9">
        <v>2081.7600000000002</v>
      </c>
      <c r="E3457" s="5" t="e">
        <f t="shared" si="53"/>
        <v>#REF!</v>
      </c>
    </row>
    <row r="3458" spans="1:5" x14ac:dyDescent="0.25">
      <c r="A3458" s="5">
        <v>2</v>
      </c>
      <c r="B3458" s="5" t="s">
        <v>3482</v>
      </c>
      <c r="C3458" s="5" t="s">
        <v>228</v>
      </c>
      <c r="D3458" s="8">
        <v>7.01</v>
      </c>
      <c r="E3458" s="5" t="e">
        <f t="shared" si="53"/>
        <v>#REF!</v>
      </c>
    </row>
    <row r="3459" spans="1:5" x14ac:dyDescent="0.25">
      <c r="A3459" s="5">
        <v>36517</v>
      </c>
      <c r="B3459" s="5" t="s">
        <v>3483</v>
      </c>
      <c r="C3459" s="5" t="s">
        <v>14</v>
      </c>
      <c r="D3459" s="9">
        <v>341843.94</v>
      </c>
      <c r="E3459" s="5" t="e">
        <f t="shared" si="53"/>
        <v>#REF!</v>
      </c>
    </row>
    <row r="3460" spans="1:5" x14ac:dyDescent="0.25">
      <c r="A3460" s="5">
        <v>4262</v>
      </c>
      <c r="B3460" s="5" t="s">
        <v>3484</v>
      </c>
      <c r="C3460" s="5" t="s">
        <v>14</v>
      </c>
      <c r="D3460" s="9">
        <v>384959.4</v>
      </c>
      <c r="E3460" s="5" t="e">
        <f t="shared" si="53"/>
        <v>#REF!</v>
      </c>
    </row>
    <row r="3461" spans="1:5" x14ac:dyDescent="0.25">
      <c r="A3461" s="5">
        <v>4263</v>
      </c>
      <c r="B3461" s="5" t="s">
        <v>3485</v>
      </c>
      <c r="C3461" s="5" t="s">
        <v>14</v>
      </c>
      <c r="D3461" s="9">
        <v>533810.34</v>
      </c>
      <c r="E3461" s="5" t="e">
        <f t="shared" si="53"/>
        <v>#REF!</v>
      </c>
    </row>
    <row r="3462" spans="1:5" x14ac:dyDescent="0.25">
      <c r="A3462" s="5">
        <v>36518</v>
      </c>
      <c r="B3462" s="5" t="s">
        <v>3486</v>
      </c>
      <c r="C3462" s="5" t="s">
        <v>14</v>
      </c>
      <c r="D3462" s="9">
        <v>607722.54</v>
      </c>
      <c r="E3462" s="5" t="e">
        <f t="shared" si="53"/>
        <v>#REF!</v>
      </c>
    </row>
    <row r="3463" spans="1:5" x14ac:dyDescent="0.25">
      <c r="A3463" s="5">
        <v>14221</v>
      </c>
      <c r="B3463" s="5" t="s">
        <v>3487</v>
      </c>
      <c r="C3463" s="5" t="s">
        <v>14</v>
      </c>
      <c r="D3463" s="9">
        <v>354675.91</v>
      </c>
      <c r="E3463" s="5" t="e">
        <f t="shared" si="53"/>
        <v>#REF!</v>
      </c>
    </row>
    <row r="3464" spans="1:5" x14ac:dyDescent="0.25">
      <c r="A3464" s="5">
        <v>38402</v>
      </c>
      <c r="B3464" s="5" t="s">
        <v>3488</v>
      </c>
      <c r="C3464" s="5" t="s">
        <v>14</v>
      </c>
      <c r="D3464" s="8">
        <v>4.84</v>
      </c>
      <c r="E3464" s="5" t="e">
        <f t="shared" si="53"/>
        <v>#REF!</v>
      </c>
    </row>
    <row r="3465" spans="1:5" x14ac:dyDescent="0.25">
      <c r="A3465" s="5">
        <v>3412</v>
      </c>
      <c r="B3465" s="5" t="s">
        <v>3489</v>
      </c>
      <c r="C3465" s="5" t="s">
        <v>16</v>
      </c>
      <c r="D3465" s="8">
        <v>13.77</v>
      </c>
      <c r="E3465" s="5" t="e">
        <f t="shared" ref="E3465:E3528" si="54">TRUNC(D3465-(D3465*$F$5),2)</f>
        <v>#REF!</v>
      </c>
    </row>
    <row r="3466" spans="1:5" x14ac:dyDescent="0.25">
      <c r="A3466" s="5">
        <v>3413</v>
      </c>
      <c r="B3466" s="5" t="s">
        <v>3490</v>
      </c>
      <c r="C3466" s="5" t="s">
        <v>16</v>
      </c>
      <c r="D3466" s="8">
        <v>31</v>
      </c>
      <c r="E3466" s="5" t="e">
        <f t="shared" si="54"/>
        <v>#REF!</v>
      </c>
    </row>
    <row r="3467" spans="1:5" x14ac:dyDescent="0.25">
      <c r="A3467" s="5">
        <v>39744</v>
      </c>
      <c r="B3467" s="5" t="s">
        <v>3491</v>
      </c>
      <c r="C3467" s="5" t="s">
        <v>16</v>
      </c>
      <c r="D3467" s="8">
        <v>24.07</v>
      </c>
      <c r="E3467" s="5" t="e">
        <f t="shared" si="54"/>
        <v>#REF!</v>
      </c>
    </row>
    <row r="3468" spans="1:5" x14ac:dyDescent="0.25">
      <c r="A3468" s="5">
        <v>39745</v>
      </c>
      <c r="B3468" s="5" t="s">
        <v>3492</v>
      </c>
      <c r="C3468" s="5" t="s">
        <v>16</v>
      </c>
      <c r="D3468" s="8">
        <v>50.81</v>
      </c>
      <c r="E3468" s="5" t="e">
        <f t="shared" si="54"/>
        <v>#REF!</v>
      </c>
    </row>
    <row r="3469" spans="1:5" x14ac:dyDescent="0.25">
      <c r="A3469" s="5">
        <v>39637</v>
      </c>
      <c r="B3469" s="5" t="s">
        <v>3493</v>
      </c>
      <c r="C3469" s="5" t="s">
        <v>16</v>
      </c>
      <c r="D3469" s="8">
        <v>93.72</v>
      </c>
      <c r="E3469" s="5" t="e">
        <f t="shared" si="54"/>
        <v>#REF!</v>
      </c>
    </row>
    <row r="3470" spans="1:5" x14ac:dyDescent="0.25">
      <c r="A3470" s="5">
        <v>39638</v>
      </c>
      <c r="B3470" s="5" t="s">
        <v>3494</v>
      </c>
      <c r="C3470" s="5" t="s">
        <v>16</v>
      </c>
      <c r="D3470" s="8">
        <v>174.53</v>
      </c>
      <c r="E3470" s="5" t="e">
        <f t="shared" si="54"/>
        <v>#REF!</v>
      </c>
    </row>
    <row r="3471" spans="1:5" x14ac:dyDescent="0.25">
      <c r="A3471" s="5">
        <v>39639</v>
      </c>
      <c r="B3471" s="5" t="s">
        <v>3495</v>
      </c>
      <c r="C3471" s="5" t="s">
        <v>16</v>
      </c>
      <c r="D3471" s="8">
        <v>230.1</v>
      </c>
      <c r="E3471" s="5" t="e">
        <f t="shared" si="54"/>
        <v>#REF!</v>
      </c>
    </row>
    <row r="3472" spans="1:5" x14ac:dyDescent="0.25">
      <c r="A3472" s="5">
        <v>39517</v>
      </c>
      <c r="B3472" s="5" t="s">
        <v>3496</v>
      </c>
      <c r="C3472" s="5" t="s">
        <v>16</v>
      </c>
      <c r="D3472" s="8">
        <v>156.84</v>
      </c>
      <c r="E3472" s="5" t="e">
        <f t="shared" si="54"/>
        <v>#REF!</v>
      </c>
    </row>
    <row r="3473" spans="1:5" x14ac:dyDescent="0.25">
      <c r="A3473" s="5">
        <v>39518</v>
      </c>
      <c r="B3473" s="5" t="s">
        <v>3497</v>
      </c>
      <c r="C3473" s="5" t="s">
        <v>16</v>
      </c>
      <c r="D3473" s="8">
        <v>185.94</v>
      </c>
      <c r="E3473" s="5" t="e">
        <f t="shared" si="54"/>
        <v>#REF!</v>
      </c>
    </row>
    <row r="3474" spans="1:5" x14ac:dyDescent="0.25">
      <c r="A3474" s="5">
        <v>38366</v>
      </c>
      <c r="B3474" s="5" t="s">
        <v>3498</v>
      </c>
      <c r="C3474" s="5" t="s">
        <v>16</v>
      </c>
      <c r="D3474" s="8">
        <v>4.0999999999999996</v>
      </c>
      <c r="E3474" s="5" t="e">
        <f t="shared" si="54"/>
        <v>#REF!</v>
      </c>
    </row>
    <row r="3475" spans="1:5" x14ac:dyDescent="0.25">
      <c r="A3475" s="5">
        <v>11703</v>
      </c>
      <c r="B3475" s="5" t="s">
        <v>3499</v>
      </c>
      <c r="C3475" s="5" t="s">
        <v>14</v>
      </c>
      <c r="D3475" s="8">
        <v>20.51</v>
      </c>
      <c r="E3475" s="5" t="e">
        <f t="shared" si="54"/>
        <v>#REF!</v>
      </c>
    </row>
    <row r="3476" spans="1:5" x14ac:dyDescent="0.25">
      <c r="A3476" s="5">
        <v>37400</v>
      </c>
      <c r="B3476" s="5" t="s">
        <v>3500</v>
      </c>
      <c r="C3476" s="5" t="s">
        <v>14</v>
      </c>
      <c r="D3476" s="8">
        <v>64.03</v>
      </c>
      <c r="E3476" s="5" t="e">
        <f t="shared" si="54"/>
        <v>#REF!</v>
      </c>
    </row>
    <row r="3477" spans="1:5" x14ac:dyDescent="0.25">
      <c r="A3477" s="5">
        <v>25400</v>
      </c>
      <c r="B3477" s="5" t="s">
        <v>3501</v>
      </c>
      <c r="C3477" s="5" t="s">
        <v>14</v>
      </c>
      <c r="D3477" s="9">
        <v>1067.4000000000001</v>
      </c>
      <c r="E3477" s="5" t="e">
        <f t="shared" si="54"/>
        <v>#REF!</v>
      </c>
    </row>
    <row r="3478" spans="1:5" x14ac:dyDescent="0.25">
      <c r="A3478" s="5">
        <v>4272</v>
      </c>
      <c r="B3478" s="5" t="s">
        <v>3502</v>
      </c>
      <c r="C3478" s="5" t="s">
        <v>14</v>
      </c>
      <c r="D3478" s="8">
        <v>55.67</v>
      </c>
      <c r="E3478" s="5" t="e">
        <f t="shared" si="54"/>
        <v>#REF!</v>
      </c>
    </row>
    <row r="3479" spans="1:5" x14ac:dyDescent="0.25">
      <c r="A3479" s="5">
        <v>4276</v>
      </c>
      <c r="B3479" s="5" t="s">
        <v>3503</v>
      </c>
      <c r="C3479" s="5" t="s">
        <v>14</v>
      </c>
      <c r="D3479" s="8">
        <v>164.33</v>
      </c>
      <c r="E3479" s="5" t="e">
        <f t="shared" si="54"/>
        <v>#REF!</v>
      </c>
    </row>
    <row r="3480" spans="1:5" x14ac:dyDescent="0.25">
      <c r="A3480" s="5">
        <v>4273</v>
      </c>
      <c r="B3480" s="5" t="s">
        <v>3504</v>
      </c>
      <c r="C3480" s="5" t="s">
        <v>14</v>
      </c>
      <c r="D3480" s="8">
        <v>272.98</v>
      </c>
      <c r="E3480" s="5" t="e">
        <f t="shared" si="54"/>
        <v>#REF!</v>
      </c>
    </row>
    <row r="3481" spans="1:5" x14ac:dyDescent="0.25">
      <c r="A3481" s="5">
        <v>4274</v>
      </c>
      <c r="B3481" s="5" t="s">
        <v>3505</v>
      </c>
      <c r="C3481" s="5" t="s">
        <v>14</v>
      </c>
      <c r="D3481" s="8">
        <v>63.3</v>
      </c>
      <c r="E3481" s="5" t="e">
        <f t="shared" si="54"/>
        <v>#REF!</v>
      </c>
    </row>
    <row r="3482" spans="1:5" x14ac:dyDescent="0.25">
      <c r="A3482" s="5">
        <v>39438</v>
      </c>
      <c r="B3482" s="5" t="s">
        <v>3506</v>
      </c>
      <c r="C3482" s="5" t="s">
        <v>14</v>
      </c>
      <c r="D3482" s="8">
        <v>0.12</v>
      </c>
      <c r="E3482" s="5" t="e">
        <f t="shared" si="54"/>
        <v>#REF!</v>
      </c>
    </row>
    <row r="3483" spans="1:5" x14ac:dyDescent="0.25">
      <c r="A3483" s="5">
        <v>11963</v>
      </c>
      <c r="B3483" s="5" t="s">
        <v>3507</v>
      </c>
      <c r="C3483" s="5" t="s">
        <v>14</v>
      </c>
      <c r="D3483" s="8">
        <v>4.46</v>
      </c>
      <c r="E3483" s="5" t="e">
        <f t="shared" si="54"/>
        <v>#REF!</v>
      </c>
    </row>
    <row r="3484" spans="1:5" x14ac:dyDescent="0.25">
      <c r="A3484" s="5">
        <v>11964</v>
      </c>
      <c r="B3484" s="5" t="s">
        <v>3508</v>
      </c>
      <c r="C3484" s="5" t="s">
        <v>14</v>
      </c>
      <c r="D3484" s="8">
        <v>1.1200000000000001</v>
      </c>
      <c r="E3484" s="5" t="e">
        <f t="shared" si="54"/>
        <v>#REF!</v>
      </c>
    </row>
    <row r="3485" spans="1:5" x14ac:dyDescent="0.25">
      <c r="A3485" s="5">
        <v>4379</v>
      </c>
      <c r="B3485" s="5" t="s">
        <v>3509</v>
      </c>
      <c r="C3485" s="5" t="s">
        <v>14</v>
      </c>
      <c r="D3485" s="8">
        <v>0.02</v>
      </c>
      <c r="E3485" s="5" t="e">
        <f t="shared" si="54"/>
        <v>#REF!</v>
      </c>
    </row>
    <row r="3486" spans="1:5" x14ac:dyDescent="0.25">
      <c r="A3486" s="5">
        <v>4377</v>
      </c>
      <c r="B3486" s="5" t="s">
        <v>3510</v>
      </c>
      <c r="C3486" s="5" t="s">
        <v>14</v>
      </c>
      <c r="D3486" s="8">
        <v>0.08</v>
      </c>
      <c r="E3486" s="5" t="e">
        <f t="shared" si="54"/>
        <v>#REF!</v>
      </c>
    </row>
    <row r="3487" spans="1:5" x14ac:dyDescent="0.25">
      <c r="A3487" s="5">
        <v>4356</v>
      </c>
      <c r="B3487" s="5" t="s">
        <v>3511</v>
      </c>
      <c r="C3487" s="5" t="s">
        <v>14</v>
      </c>
      <c r="D3487" s="8">
        <v>0.12</v>
      </c>
      <c r="E3487" s="5" t="e">
        <f t="shared" si="54"/>
        <v>#REF!</v>
      </c>
    </row>
    <row r="3488" spans="1:5" x14ac:dyDescent="0.25">
      <c r="A3488" s="5">
        <v>13246</v>
      </c>
      <c r="B3488" s="5" t="s">
        <v>3512</v>
      </c>
      <c r="C3488" s="5" t="s">
        <v>14</v>
      </c>
      <c r="D3488" s="8">
        <v>0.21</v>
      </c>
      <c r="E3488" s="5" t="e">
        <f t="shared" si="54"/>
        <v>#REF!</v>
      </c>
    </row>
    <row r="3489" spans="1:5" x14ac:dyDescent="0.25">
      <c r="A3489" s="5">
        <v>4346</v>
      </c>
      <c r="B3489" s="5" t="s">
        <v>3513</v>
      </c>
      <c r="C3489" s="5" t="s">
        <v>14</v>
      </c>
      <c r="D3489" s="8">
        <v>4.78</v>
      </c>
      <c r="E3489" s="5" t="e">
        <f t="shared" si="54"/>
        <v>#REF!</v>
      </c>
    </row>
    <row r="3490" spans="1:5" x14ac:dyDescent="0.25">
      <c r="A3490" s="5">
        <v>11955</v>
      </c>
      <c r="B3490" s="5" t="s">
        <v>3514</v>
      </c>
      <c r="C3490" s="5" t="s">
        <v>14</v>
      </c>
      <c r="D3490" s="8">
        <v>2.09</v>
      </c>
      <c r="E3490" s="5" t="e">
        <f t="shared" si="54"/>
        <v>#REF!</v>
      </c>
    </row>
    <row r="3491" spans="1:5" x14ac:dyDescent="0.25">
      <c r="A3491" s="5">
        <v>11960</v>
      </c>
      <c r="B3491" s="5" t="s">
        <v>3515</v>
      </c>
      <c r="C3491" s="5" t="s">
        <v>14</v>
      </c>
      <c r="D3491" s="8">
        <v>7.0000000000000007E-2</v>
      </c>
      <c r="E3491" s="5" t="e">
        <f t="shared" si="54"/>
        <v>#REF!</v>
      </c>
    </row>
    <row r="3492" spans="1:5" x14ac:dyDescent="0.25">
      <c r="A3492" s="5">
        <v>4333</v>
      </c>
      <c r="B3492" s="5" t="s">
        <v>3516</v>
      </c>
      <c r="C3492" s="5" t="s">
        <v>14</v>
      </c>
      <c r="D3492" s="8">
        <v>0.12</v>
      </c>
      <c r="E3492" s="5" t="e">
        <f t="shared" si="54"/>
        <v>#REF!</v>
      </c>
    </row>
    <row r="3493" spans="1:5" x14ac:dyDescent="0.25">
      <c r="A3493" s="5">
        <v>4358</v>
      </c>
      <c r="B3493" s="5" t="s">
        <v>3517</v>
      </c>
      <c r="C3493" s="5" t="s">
        <v>14</v>
      </c>
      <c r="D3493" s="8">
        <v>0.95</v>
      </c>
      <c r="E3493" s="5" t="e">
        <f t="shared" si="54"/>
        <v>#REF!</v>
      </c>
    </row>
    <row r="3494" spans="1:5" x14ac:dyDescent="0.25">
      <c r="A3494" s="5">
        <v>39435</v>
      </c>
      <c r="B3494" s="5" t="s">
        <v>3518</v>
      </c>
      <c r="C3494" s="5" t="s">
        <v>14</v>
      </c>
      <c r="D3494" s="8">
        <v>0.04</v>
      </c>
      <c r="E3494" s="5" t="e">
        <f t="shared" si="54"/>
        <v>#REF!</v>
      </c>
    </row>
    <row r="3495" spans="1:5" x14ac:dyDescent="0.25">
      <c r="A3495" s="5">
        <v>39436</v>
      </c>
      <c r="B3495" s="5" t="s">
        <v>3519</v>
      </c>
      <c r="C3495" s="5" t="s">
        <v>14</v>
      </c>
      <c r="D3495" s="8">
        <v>0.08</v>
      </c>
      <c r="E3495" s="5" t="e">
        <f t="shared" si="54"/>
        <v>#REF!</v>
      </c>
    </row>
    <row r="3496" spans="1:5" x14ac:dyDescent="0.25">
      <c r="A3496" s="5">
        <v>39437</v>
      </c>
      <c r="B3496" s="5" t="s">
        <v>3520</v>
      </c>
      <c r="C3496" s="5" t="s">
        <v>14</v>
      </c>
      <c r="D3496" s="8">
        <v>0.1</v>
      </c>
      <c r="E3496" s="5" t="e">
        <f t="shared" si="54"/>
        <v>#REF!</v>
      </c>
    </row>
    <row r="3497" spans="1:5" x14ac:dyDescent="0.25">
      <c r="A3497" s="5">
        <v>39439</v>
      </c>
      <c r="B3497" s="5" t="s">
        <v>3521</v>
      </c>
      <c r="C3497" s="5" t="s">
        <v>14</v>
      </c>
      <c r="D3497" s="8">
        <v>7.0000000000000007E-2</v>
      </c>
      <c r="E3497" s="5" t="e">
        <f t="shared" si="54"/>
        <v>#REF!</v>
      </c>
    </row>
    <row r="3498" spans="1:5" x14ac:dyDescent="0.25">
      <c r="A3498" s="5">
        <v>39440</v>
      </c>
      <c r="B3498" s="5" t="s">
        <v>3522</v>
      </c>
      <c r="C3498" s="5" t="s">
        <v>14</v>
      </c>
      <c r="D3498" s="8">
        <v>0.09</v>
      </c>
      <c r="E3498" s="5" t="e">
        <f t="shared" si="54"/>
        <v>#REF!</v>
      </c>
    </row>
    <row r="3499" spans="1:5" x14ac:dyDescent="0.25">
      <c r="A3499" s="5">
        <v>39441</v>
      </c>
      <c r="B3499" s="5" t="s">
        <v>3523</v>
      </c>
      <c r="C3499" s="5" t="s">
        <v>14</v>
      </c>
      <c r="D3499" s="8">
        <v>0.12</v>
      </c>
      <c r="E3499" s="5" t="e">
        <f t="shared" si="54"/>
        <v>#REF!</v>
      </c>
    </row>
    <row r="3500" spans="1:5" x14ac:dyDescent="0.25">
      <c r="A3500" s="5">
        <v>39442</v>
      </c>
      <c r="B3500" s="5" t="s">
        <v>3524</v>
      </c>
      <c r="C3500" s="5" t="s">
        <v>14</v>
      </c>
      <c r="D3500" s="8">
        <v>0.08</v>
      </c>
      <c r="E3500" s="5" t="e">
        <f t="shared" si="54"/>
        <v>#REF!</v>
      </c>
    </row>
    <row r="3501" spans="1:5" x14ac:dyDescent="0.25">
      <c r="A3501" s="5">
        <v>39443</v>
      </c>
      <c r="B3501" s="5" t="s">
        <v>3525</v>
      </c>
      <c r="C3501" s="5" t="s">
        <v>14</v>
      </c>
      <c r="D3501" s="8">
        <v>0.11</v>
      </c>
      <c r="E3501" s="5" t="e">
        <f t="shared" si="54"/>
        <v>#REF!</v>
      </c>
    </row>
    <row r="3502" spans="1:5" x14ac:dyDescent="0.25">
      <c r="A3502" s="5">
        <v>4329</v>
      </c>
      <c r="B3502" s="5" t="s">
        <v>3526</v>
      </c>
      <c r="C3502" s="5" t="s">
        <v>14</v>
      </c>
      <c r="D3502" s="8">
        <v>1.02</v>
      </c>
      <c r="E3502" s="5" t="e">
        <f t="shared" si="54"/>
        <v>#REF!</v>
      </c>
    </row>
    <row r="3503" spans="1:5" x14ac:dyDescent="0.25">
      <c r="A3503" s="5">
        <v>4383</v>
      </c>
      <c r="B3503" s="5" t="s">
        <v>3527</v>
      </c>
      <c r="C3503" s="5" t="s">
        <v>14</v>
      </c>
      <c r="D3503" s="8">
        <v>9.2200000000000006</v>
      </c>
      <c r="E3503" s="5" t="e">
        <f t="shared" si="54"/>
        <v>#REF!</v>
      </c>
    </row>
    <row r="3504" spans="1:5" x14ac:dyDescent="0.25">
      <c r="A3504" s="5">
        <v>4344</v>
      </c>
      <c r="B3504" s="5" t="s">
        <v>3528</v>
      </c>
      <c r="C3504" s="5" t="s">
        <v>14</v>
      </c>
      <c r="D3504" s="8">
        <v>9.66</v>
      </c>
      <c r="E3504" s="5" t="e">
        <f t="shared" si="54"/>
        <v>#REF!</v>
      </c>
    </row>
    <row r="3505" spans="1:5" x14ac:dyDescent="0.25">
      <c r="A3505" s="5">
        <v>436</v>
      </c>
      <c r="B3505" s="5" t="s">
        <v>3529</v>
      </c>
      <c r="C3505" s="5" t="s">
        <v>14</v>
      </c>
      <c r="D3505" s="8">
        <v>6.24</v>
      </c>
      <c r="E3505" s="5" t="e">
        <f t="shared" si="54"/>
        <v>#REF!</v>
      </c>
    </row>
    <row r="3506" spans="1:5" x14ac:dyDescent="0.25">
      <c r="A3506" s="5">
        <v>442</v>
      </c>
      <c r="B3506" s="5" t="s">
        <v>3530</v>
      </c>
      <c r="C3506" s="5" t="s">
        <v>14</v>
      </c>
      <c r="D3506" s="8">
        <v>3.69</v>
      </c>
      <c r="E3506" s="5" t="e">
        <f t="shared" si="54"/>
        <v>#REF!</v>
      </c>
    </row>
    <row r="3507" spans="1:5" x14ac:dyDescent="0.25">
      <c r="A3507" s="5">
        <v>11953</v>
      </c>
      <c r="B3507" s="5" t="s">
        <v>3531</v>
      </c>
      <c r="C3507" s="5" t="s">
        <v>14</v>
      </c>
      <c r="D3507" s="8">
        <v>1.53</v>
      </c>
      <c r="E3507" s="5" t="e">
        <f t="shared" si="54"/>
        <v>#REF!</v>
      </c>
    </row>
    <row r="3508" spans="1:5" x14ac:dyDescent="0.25">
      <c r="A3508" s="5">
        <v>4335</v>
      </c>
      <c r="B3508" s="5" t="s">
        <v>3532</v>
      </c>
      <c r="C3508" s="5" t="s">
        <v>14</v>
      </c>
      <c r="D3508" s="8">
        <v>6.49</v>
      </c>
      <c r="E3508" s="5" t="e">
        <f t="shared" si="54"/>
        <v>#REF!</v>
      </c>
    </row>
    <row r="3509" spans="1:5" x14ac:dyDescent="0.25">
      <c r="A3509" s="5">
        <v>4334</v>
      </c>
      <c r="B3509" s="5" t="s">
        <v>3533</v>
      </c>
      <c r="C3509" s="5" t="s">
        <v>14</v>
      </c>
      <c r="D3509" s="8">
        <v>8.9</v>
      </c>
      <c r="E3509" s="5" t="e">
        <f t="shared" si="54"/>
        <v>#REF!</v>
      </c>
    </row>
    <row r="3510" spans="1:5" x14ac:dyDescent="0.25">
      <c r="A3510" s="5">
        <v>4343</v>
      </c>
      <c r="B3510" s="5" t="s">
        <v>3534</v>
      </c>
      <c r="C3510" s="5" t="s">
        <v>14</v>
      </c>
      <c r="D3510" s="8">
        <v>2.19</v>
      </c>
      <c r="E3510" s="5" t="e">
        <f t="shared" si="54"/>
        <v>#REF!</v>
      </c>
    </row>
    <row r="3511" spans="1:5" x14ac:dyDescent="0.25">
      <c r="A3511" s="5">
        <v>430</v>
      </c>
      <c r="B3511" s="5" t="s">
        <v>3535</v>
      </c>
      <c r="C3511" s="5" t="s">
        <v>14</v>
      </c>
      <c r="D3511" s="8">
        <v>5.58</v>
      </c>
      <c r="E3511" s="5" t="e">
        <f t="shared" si="54"/>
        <v>#REF!</v>
      </c>
    </row>
    <row r="3512" spans="1:5" x14ac:dyDescent="0.25">
      <c r="A3512" s="5">
        <v>441</v>
      </c>
      <c r="B3512" s="5" t="s">
        <v>3536</v>
      </c>
      <c r="C3512" s="5" t="s">
        <v>14</v>
      </c>
      <c r="D3512" s="8">
        <v>6.15</v>
      </c>
      <c r="E3512" s="5" t="e">
        <f t="shared" si="54"/>
        <v>#REF!</v>
      </c>
    </row>
    <row r="3513" spans="1:5" x14ac:dyDescent="0.25">
      <c r="A3513" s="5">
        <v>431</v>
      </c>
      <c r="B3513" s="5" t="s">
        <v>3537</v>
      </c>
      <c r="C3513" s="5" t="s">
        <v>14</v>
      </c>
      <c r="D3513" s="8">
        <v>7.42</v>
      </c>
      <c r="E3513" s="5" t="e">
        <f t="shared" si="54"/>
        <v>#REF!</v>
      </c>
    </row>
    <row r="3514" spans="1:5" x14ac:dyDescent="0.25">
      <c r="A3514" s="5">
        <v>432</v>
      </c>
      <c r="B3514" s="5" t="s">
        <v>3538</v>
      </c>
      <c r="C3514" s="5" t="s">
        <v>14</v>
      </c>
      <c r="D3514" s="8">
        <v>8.19</v>
      </c>
      <c r="E3514" s="5" t="e">
        <f t="shared" si="54"/>
        <v>#REF!</v>
      </c>
    </row>
    <row r="3515" spans="1:5" x14ac:dyDescent="0.25">
      <c r="A3515" s="5">
        <v>429</v>
      </c>
      <c r="B3515" s="5" t="s">
        <v>3539</v>
      </c>
      <c r="C3515" s="5" t="s">
        <v>14</v>
      </c>
      <c r="D3515" s="8">
        <v>11.04</v>
      </c>
      <c r="E3515" s="5" t="e">
        <f t="shared" si="54"/>
        <v>#REF!</v>
      </c>
    </row>
    <row r="3516" spans="1:5" x14ac:dyDescent="0.25">
      <c r="A3516" s="5">
        <v>439</v>
      </c>
      <c r="B3516" s="5" t="s">
        <v>3540</v>
      </c>
      <c r="C3516" s="5" t="s">
        <v>14</v>
      </c>
      <c r="D3516" s="8">
        <v>9.41</v>
      </c>
      <c r="E3516" s="5" t="e">
        <f t="shared" si="54"/>
        <v>#REF!</v>
      </c>
    </row>
    <row r="3517" spans="1:5" x14ac:dyDescent="0.25">
      <c r="A3517" s="5">
        <v>433</v>
      </c>
      <c r="B3517" s="5" t="s">
        <v>3541</v>
      </c>
      <c r="C3517" s="5" t="s">
        <v>14</v>
      </c>
      <c r="D3517" s="8">
        <v>10.98</v>
      </c>
      <c r="E3517" s="5" t="e">
        <f t="shared" si="54"/>
        <v>#REF!</v>
      </c>
    </row>
    <row r="3518" spans="1:5" x14ac:dyDescent="0.25">
      <c r="A3518" s="5">
        <v>437</v>
      </c>
      <c r="B3518" s="5" t="s">
        <v>3542</v>
      </c>
      <c r="C3518" s="5" t="s">
        <v>14</v>
      </c>
      <c r="D3518" s="8">
        <v>14.59</v>
      </c>
      <c r="E3518" s="5" t="e">
        <f t="shared" si="54"/>
        <v>#REF!</v>
      </c>
    </row>
    <row r="3519" spans="1:5" x14ac:dyDescent="0.25">
      <c r="A3519" s="5">
        <v>11790</v>
      </c>
      <c r="B3519" s="5" t="s">
        <v>3543</v>
      </c>
      <c r="C3519" s="5" t="s">
        <v>14</v>
      </c>
      <c r="D3519" s="8">
        <v>16.55</v>
      </c>
      <c r="E3519" s="5" t="e">
        <f t="shared" si="54"/>
        <v>#REF!</v>
      </c>
    </row>
    <row r="3520" spans="1:5" x14ac:dyDescent="0.25">
      <c r="A3520" s="5">
        <v>428</v>
      </c>
      <c r="B3520" s="5" t="s">
        <v>3544</v>
      </c>
      <c r="C3520" s="5" t="s">
        <v>14</v>
      </c>
      <c r="D3520" s="8">
        <v>18</v>
      </c>
      <c r="E3520" s="5" t="e">
        <f t="shared" si="54"/>
        <v>#REF!</v>
      </c>
    </row>
    <row r="3521" spans="1:5" x14ac:dyDescent="0.25">
      <c r="A3521" s="5">
        <v>4384</v>
      </c>
      <c r="B3521" s="5" t="s">
        <v>3545</v>
      </c>
      <c r="C3521" s="5" t="s">
        <v>14</v>
      </c>
      <c r="D3521" s="8">
        <v>10.59</v>
      </c>
      <c r="E3521" s="5" t="e">
        <f t="shared" si="54"/>
        <v>#REF!</v>
      </c>
    </row>
    <row r="3522" spans="1:5" x14ac:dyDescent="0.25">
      <c r="A3522" s="5">
        <v>4351</v>
      </c>
      <c r="B3522" s="5" t="s">
        <v>3546</v>
      </c>
      <c r="C3522" s="5" t="s">
        <v>14</v>
      </c>
      <c r="D3522" s="8">
        <v>7.85</v>
      </c>
      <c r="E3522" s="5" t="e">
        <f t="shared" si="54"/>
        <v>#REF!</v>
      </c>
    </row>
    <row r="3523" spans="1:5" x14ac:dyDescent="0.25">
      <c r="A3523" s="5">
        <v>11054</v>
      </c>
      <c r="B3523" s="5" t="s">
        <v>3547</v>
      </c>
      <c r="C3523" s="5" t="s">
        <v>14</v>
      </c>
      <c r="D3523" s="8">
        <v>0.02</v>
      </c>
      <c r="E3523" s="5" t="e">
        <f t="shared" si="54"/>
        <v>#REF!</v>
      </c>
    </row>
    <row r="3524" spans="1:5" x14ac:dyDescent="0.25">
      <c r="A3524" s="5">
        <v>11055</v>
      </c>
      <c r="B3524" s="5" t="s">
        <v>3548</v>
      </c>
      <c r="C3524" s="5" t="s">
        <v>14</v>
      </c>
      <c r="D3524" s="8">
        <v>0.04</v>
      </c>
      <c r="E3524" s="5" t="e">
        <f t="shared" si="54"/>
        <v>#REF!</v>
      </c>
    </row>
    <row r="3525" spans="1:5" x14ac:dyDescent="0.25">
      <c r="A3525" s="5">
        <v>11056</v>
      </c>
      <c r="B3525" s="5" t="s">
        <v>3549</v>
      </c>
      <c r="C3525" s="5" t="s">
        <v>14</v>
      </c>
      <c r="D3525" s="8">
        <v>0.04</v>
      </c>
      <c r="E3525" s="5" t="e">
        <f t="shared" si="54"/>
        <v>#REF!</v>
      </c>
    </row>
    <row r="3526" spans="1:5" x14ac:dyDescent="0.25">
      <c r="A3526" s="5">
        <v>11057</v>
      </c>
      <c r="B3526" s="5" t="s">
        <v>3550</v>
      </c>
      <c r="C3526" s="5" t="s">
        <v>14</v>
      </c>
      <c r="D3526" s="8">
        <v>0.08</v>
      </c>
      <c r="E3526" s="5" t="e">
        <f t="shared" si="54"/>
        <v>#REF!</v>
      </c>
    </row>
    <row r="3527" spans="1:5" x14ac:dyDescent="0.25">
      <c r="A3527" s="5">
        <v>11059</v>
      </c>
      <c r="B3527" s="5" t="s">
        <v>3551</v>
      </c>
      <c r="C3527" s="5" t="s">
        <v>14</v>
      </c>
      <c r="D3527" s="8">
        <v>0.16</v>
      </c>
      <c r="E3527" s="5" t="e">
        <f t="shared" si="54"/>
        <v>#REF!</v>
      </c>
    </row>
    <row r="3528" spans="1:5" x14ac:dyDescent="0.25">
      <c r="A3528" s="5">
        <v>11058</v>
      </c>
      <c r="B3528" s="5" t="s">
        <v>3552</v>
      </c>
      <c r="C3528" s="5" t="s">
        <v>14</v>
      </c>
      <c r="D3528" s="8">
        <v>0.21</v>
      </c>
      <c r="E3528" s="5" t="e">
        <f t="shared" si="54"/>
        <v>#REF!</v>
      </c>
    </row>
    <row r="3529" spans="1:5" x14ac:dyDescent="0.25">
      <c r="A3529" s="5">
        <v>4380</v>
      </c>
      <c r="B3529" s="5" t="s">
        <v>3553</v>
      </c>
      <c r="C3529" s="5" t="s">
        <v>14</v>
      </c>
      <c r="D3529" s="8">
        <v>0.73</v>
      </c>
      <c r="E3529" s="5" t="e">
        <f t="shared" ref="E3529:E3592" si="55">TRUNC(D3529-(D3529*$F$5),2)</f>
        <v>#REF!</v>
      </c>
    </row>
    <row r="3530" spans="1:5" x14ac:dyDescent="0.25">
      <c r="A3530" s="5">
        <v>4299</v>
      </c>
      <c r="B3530" s="5" t="s">
        <v>3554</v>
      </c>
      <c r="C3530" s="5" t="s">
        <v>14</v>
      </c>
      <c r="D3530" s="8">
        <v>0.69</v>
      </c>
      <c r="E3530" s="5" t="e">
        <f t="shared" si="55"/>
        <v>#REF!</v>
      </c>
    </row>
    <row r="3531" spans="1:5" x14ac:dyDescent="0.25">
      <c r="A3531" s="5">
        <v>4304</v>
      </c>
      <c r="B3531" s="5" t="s">
        <v>3555</v>
      </c>
      <c r="C3531" s="5" t="s">
        <v>14</v>
      </c>
      <c r="D3531" s="8">
        <v>0.94</v>
      </c>
      <c r="E3531" s="5" t="e">
        <f t="shared" si="55"/>
        <v>#REF!</v>
      </c>
    </row>
    <row r="3532" spans="1:5" x14ac:dyDescent="0.25">
      <c r="A3532" s="5">
        <v>4305</v>
      </c>
      <c r="B3532" s="5" t="s">
        <v>3556</v>
      </c>
      <c r="C3532" s="5" t="s">
        <v>14</v>
      </c>
      <c r="D3532" s="8">
        <v>1.0900000000000001</v>
      </c>
      <c r="E3532" s="5" t="e">
        <f t="shared" si="55"/>
        <v>#REF!</v>
      </c>
    </row>
    <row r="3533" spans="1:5" x14ac:dyDescent="0.25">
      <c r="A3533" s="5">
        <v>4306</v>
      </c>
      <c r="B3533" s="5" t="s">
        <v>3557</v>
      </c>
      <c r="C3533" s="5" t="s">
        <v>14</v>
      </c>
      <c r="D3533" s="8">
        <v>1.27</v>
      </c>
      <c r="E3533" s="5" t="e">
        <f t="shared" si="55"/>
        <v>#REF!</v>
      </c>
    </row>
    <row r="3534" spans="1:5" x14ac:dyDescent="0.25">
      <c r="A3534" s="5">
        <v>4308</v>
      </c>
      <c r="B3534" s="5" t="s">
        <v>3558</v>
      </c>
      <c r="C3534" s="5" t="s">
        <v>14</v>
      </c>
      <c r="D3534" s="8">
        <v>2.62</v>
      </c>
      <c r="E3534" s="5" t="e">
        <f t="shared" si="55"/>
        <v>#REF!</v>
      </c>
    </row>
    <row r="3535" spans="1:5" x14ac:dyDescent="0.25">
      <c r="A3535" s="5">
        <v>4302</v>
      </c>
      <c r="B3535" s="5" t="s">
        <v>3559</v>
      </c>
      <c r="C3535" s="5" t="s">
        <v>14</v>
      </c>
      <c r="D3535" s="8">
        <v>1.97</v>
      </c>
      <c r="E3535" s="5" t="e">
        <f t="shared" si="55"/>
        <v>#REF!</v>
      </c>
    </row>
    <row r="3536" spans="1:5" x14ac:dyDescent="0.25">
      <c r="A3536" s="5">
        <v>4300</v>
      </c>
      <c r="B3536" s="5" t="s">
        <v>3560</v>
      </c>
      <c r="C3536" s="5" t="s">
        <v>14</v>
      </c>
      <c r="D3536" s="8">
        <v>0.47</v>
      </c>
      <c r="E3536" s="5" t="e">
        <f t="shared" si="55"/>
        <v>#REF!</v>
      </c>
    </row>
    <row r="3537" spans="1:5" x14ac:dyDescent="0.25">
      <c r="A3537" s="5">
        <v>4301</v>
      </c>
      <c r="B3537" s="5" t="s">
        <v>3561</v>
      </c>
      <c r="C3537" s="5" t="s">
        <v>14</v>
      </c>
      <c r="D3537" s="8">
        <v>0.56999999999999995</v>
      </c>
      <c r="E3537" s="5" t="e">
        <f t="shared" si="55"/>
        <v>#REF!</v>
      </c>
    </row>
    <row r="3538" spans="1:5" x14ac:dyDescent="0.25">
      <c r="A3538" s="5">
        <v>4320</v>
      </c>
      <c r="B3538" s="5" t="s">
        <v>3562</v>
      </c>
      <c r="C3538" s="5" t="s">
        <v>14</v>
      </c>
      <c r="D3538" s="8">
        <v>1.74</v>
      </c>
      <c r="E3538" s="5" t="e">
        <f t="shared" si="55"/>
        <v>#REF!</v>
      </c>
    </row>
    <row r="3539" spans="1:5" x14ac:dyDescent="0.25">
      <c r="A3539" s="5">
        <v>4318</v>
      </c>
      <c r="B3539" s="5" t="s">
        <v>3563</v>
      </c>
      <c r="C3539" s="5" t="s">
        <v>14</v>
      </c>
      <c r="D3539" s="8">
        <v>0.84</v>
      </c>
      <c r="E3539" s="5" t="e">
        <f t="shared" si="55"/>
        <v>#REF!</v>
      </c>
    </row>
    <row r="3540" spans="1:5" x14ac:dyDescent="0.25">
      <c r="A3540" s="5">
        <v>40547</v>
      </c>
      <c r="B3540" s="5" t="s">
        <v>3564</v>
      </c>
      <c r="C3540" s="5" t="s">
        <v>2285</v>
      </c>
      <c r="D3540" s="8">
        <v>12.87</v>
      </c>
      <c r="E3540" s="5" t="e">
        <f t="shared" si="55"/>
        <v>#REF!</v>
      </c>
    </row>
    <row r="3541" spans="1:5" x14ac:dyDescent="0.25">
      <c r="A3541" s="5">
        <v>11962</v>
      </c>
      <c r="B3541" s="5" t="s">
        <v>3565</v>
      </c>
      <c r="C3541" s="5" t="s">
        <v>14</v>
      </c>
      <c r="D3541" s="8">
        <v>0.1</v>
      </c>
      <c r="E3541" s="5" t="e">
        <f t="shared" si="55"/>
        <v>#REF!</v>
      </c>
    </row>
    <row r="3542" spans="1:5" x14ac:dyDescent="0.25">
      <c r="A3542" s="5">
        <v>4332</v>
      </c>
      <c r="B3542" s="5" t="s">
        <v>3566</v>
      </c>
      <c r="C3542" s="5" t="s">
        <v>14</v>
      </c>
      <c r="D3542" s="8">
        <v>0.51</v>
      </c>
      <c r="E3542" s="5" t="e">
        <f t="shared" si="55"/>
        <v>#REF!</v>
      </c>
    </row>
    <row r="3543" spans="1:5" x14ac:dyDescent="0.25">
      <c r="A3543" s="5">
        <v>4331</v>
      </c>
      <c r="B3543" s="5" t="s">
        <v>3567</v>
      </c>
      <c r="C3543" s="5" t="s">
        <v>14</v>
      </c>
      <c r="D3543" s="8">
        <v>1.93</v>
      </c>
      <c r="E3543" s="5" t="e">
        <f t="shared" si="55"/>
        <v>#REF!</v>
      </c>
    </row>
    <row r="3544" spans="1:5" x14ac:dyDescent="0.25">
      <c r="A3544" s="5">
        <v>4336</v>
      </c>
      <c r="B3544" s="5" t="s">
        <v>3568</v>
      </c>
      <c r="C3544" s="5" t="s">
        <v>14</v>
      </c>
      <c r="D3544" s="8">
        <v>2.4700000000000002</v>
      </c>
      <c r="E3544" s="5" t="e">
        <f t="shared" si="55"/>
        <v>#REF!</v>
      </c>
    </row>
    <row r="3545" spans="1:5" x14ac:dyDescent="0.25">
      <c r="A3545" s="5">
        <v>13294</v>
      </c>
      <c r="B3545" s="5" t="s">
        <v>3569</v>
      </c>
      <c r="C3545" s="5" t="s">
        <v>14</v>
      </c>
      <c r="D3545" s="8">
        <v>0.7</v>
      </c>
      <c r="E3545" s="5" t="e">
        <f t="shared" si="55"/>
        <v>#REF!</v>
      </c>
    </row>
    <row r="3546" spans="1:5" x14ac:dyDescent="0.25">
      <c r="A3546" s="5">
        <v>11948</v>
      </c>
      <c r="B3546" s="5" t="s">
        <v>3570</v>
      </c>
      <c r="C3546" s="5" t="s">
        <v>14</v>
      </c>
      <c r="D3546" s="8">
        <v>0.31</v>
      </c>
      <c r="E3546" s="5" t="e">
        <f t="shared" si="55"/>
        <v>#REF!</v>
      </c>
    </row>
    <row r="3547" spans="1:5" x14ac:dyDescent="0.25">
      <c r="A3547" s="5">
        <v>4382</v>
      </c>
      <c r="B3547" s="5" t="s">
        <v>3571</v>
      </c>
      <c r="C3547" s="5" t="s">
        <v>14</v>
      </c>
      <c r="D3547" s="8">
        <v>0.53</v>
      </c>
      <c r="E3547" s="5" t="e">
        <f t="shared" si="55"/>
        <v>#REF!</v>
      </c>
    </row>
    <row r="3548" spans="1:5" x14ac:dyDescent="0.25">
      <c r="A3548" s="5">
        <v>4354</v>
      </c>
      <c r="B3548" s="5" t="s">
        <v>3572</v>
      </c>
      <c r="C3548" s="5" t="s">
        <v>14</v>
      </c>
      <c r="D3548" s="8">
        <v>22.17</v>
      </c>
      <c r="E3548" s="5" t="e">
        <f t="shared" si="55"/>
        <v>#REF!</v>
      </c>
    </row>
    <row r="3549" spans="1:5" x14ac:dyDescent="0.25">
      <c r="A3549" s="5">
        <v>40839</v>
      </c>
      <c r="B3549" s="5" t="s">
        <v>3573</v>
      </c>
      <c r="C3549" s="5" t="s">
        <v>2285</v>
      </c>
      <c r="D3549" s="8">
        <v>53.35</v>
      </c>
      <c r="E3549" s="5" t="e">
        <f t="shared" si="55"/>
        <v>#REF!</v>
      </c>
    </row>
    <row r="3550" spans="1:5" x14ac:dyDescent="0.25">
      <c r="A3550" s="5">
        <v>40552</v>
      </c>
      <c r="B3550" s="5" t="s">
        <v>3574</v>
      </c>
      <c r="C3550" s="5" t="s">
        <v>2285</v>
      </c>
      <c r="D3550" s="8">
        <v>22.07</v>
      </c>
      <c r="E3550" s="5" t="e">
        <f t="shared" si="55"/>
        <v>#REF!</v>
      </c>
    </row>
    <row r="3551" spans="1:5" x14ac:dyDescent="0.25">
      <c r="A3551" s="5">
        <v>40549</v>
      </c>
      <c r="B3551" s="5" t="s">
        <v>3575</v>
      </c>
      <c r="C3551" s="5" t="s">
        <v>2285</v>
      </c>
      <c r="D3551" s="8">
        <v>87.39</v>
      </c>
      <c r="E3551" s="5" t="e">
        <f t="shared" si="55"/>
        <v>#REF!</v>
      </c>
    </row>
    <row r="3552" spans="1:5" x14ac:dyDescent="0.25">
      <c r="A3552" s="5">
        <v>4385</v>
      </c>
      <c r="B3552" s="5" t="s">
        <v>3576</v>
      </c>
      <c r="C3552" s="5" t="s">
        <v>558</v>
      </c>
      <c r="D3552" s="9">
        <v>1363.5</v>
      </c>
      <c r="E3552" s="5" t="e">
        <f t="shared" si="55"/>
        <v>#REF!</v>
      </c>
    </row>
    <row r="3553" spans="1:5" x14ac:dyDescent="0.25">
      <c r="A3553" s="5">
        <v>38397</v>
      </c>
      <c r="B3553" s="5" t="s">
        <v>3577</v>
      </c>
      <c r="C3553" s="5" t="s">
        <v>117</v>
      </c>
      <c r="D3553" s="8">
        <v>5.17</v>
      </c>
      <c r="E3553" s="5" t="e">
        <f t="shared" si="55"/>
        <v>#REF!</v>
      </c>
    </row>
    <row r="3554" spans="1:5" x14ac:dyDescent="0.25">
      <c r="A3554" s="5">
        <v>20078</v>
      </c>
      <c r="B3554" s="5" t="s">
        <v>3578</v>
      </c>
      <c r="C3554" s="5" t="s">
        <v>14</v>
      </c>
      <c r="D3554" s="8">
        <v>13.23</v>
      </c>
      <c r="E3554" s="5" t="e">
        <f t="shared" si="55"/>
        <v>#REF!</v>
      </c>
    </row>
    <row r="3555" spans="1:5" x14ac:dyDescent="0.25">
      <c r="A3555" s="5">
        <v>20079</v>
      </c>
      <c r="B3555" s="5" t="s">
        <v>3579</v>
      </c>
      <c r="C3555" s="5" t="s">
        <v>14</v>
      </c>
      <c r="D3555" s="8">
        <v>82.51</v>
      </c>
      <c r="E3555" s="5" t="e">
        <f t="shared" si="55"/>
        <v>#REF!</v>
      </c>
    </row>
    <row r="3556" spans="1:5" x14ac:dyDescent="0.25">
      <c r="A3556" s="5">
        <v>39897</v>
      </c>
      <c r="B3556" s="5" t="s">
        <v>3580</v>
      </c>
      <c r="C3556" s="5" t="s">
        <v>14</v>
      </c>
      <c r="D3556" s="8">
        <v>31.3</v>
      </c>
      <c r="E3556" s="5" t="e">
        <f t="shared" si="55"/>
        <v>#REF!</v>
      </c>
    </row>
    <row r="3557" spans="1:5" x14ac:dyDescent="0.25">
      <c r="A3557" s="5">
        <v>118</v>
      </c>
      <c r="B3557" s="5" t="s">
        <v>3581</v>
      </c>
      <c r="C3557" s="5" t="s">
        <v>14</v>
      </c>
      <c r="D3557" s="8">
        <v>50.01</v>
      </c>
      <c r="E3557" s="5" t="e">
        <f t="shared" si="55"/>
        <v>#REF!</v>
      </c>
    </row>
    <row r="3558" spans="1:5" x14ac:dyDescent="0.25">
      <c r="A3558" s="5">
        <v>4396</v>
      </c>
      <c r="B3558" s="5" t="s">
        <v>3582</v>
      </c>
      <c r="C3558" s="5" t="s">
        <v>16</v>
      </c>
      <c r="D3558" s="8">
        <v>165.54</v>
      </c>
      <c r="E3558" s="5" t="e">
        <f t="shared" si="55"/>
        <v>#REF!</v>
      </c>
    </row>
    <row r="3559" spans="1:5" x14ac:dyDescent="0.25">
      <c r="A3559" s="5">
        <v>36881</v>
      </c>
      <c r="B3559" s="5" t="s">
        <v>3583</v>
      </c>
      <c r="C3559" s="5" t="s">
        <v>16</v>
      </c>
      <c r="D3559" s="8">
        <v>147.91999999999999</v>
      </c>
      <c r="E3559" s="5" t="e">
        <f t="shared" si="55"/>
        <v>#REF!</v>
      </c>
    </row>
    <row r="3560" spans="1:5" x14ac:dyDescent="0.25">
      <c r="A3560" s="5">
        <v>36882</v>
      </c>
      <c r="B3560" s="5" t="s">
        <v>3584</v>
      </c>
      <c r="C3560" s="5" t="s">
        <v>16</v>
      </c>
      <c r="D3560" s="8">
        <v>172.58</v>
      </c>
      <c r="E3560" s="5" t="e">
        <f t="shared" si="55"/>
        <v>#REF!</v>
      </c>
    </row>
    <row r="3561" spans="1:5" x14ac:dyDescent="0.25">
      <c r="A3561" s="5">
        <v>4397</v>
      </c>
      <c r="B3561" s="5" t="s">
        <v>3585</v>
      </c>
      <c r="C3561" s="5" t="s">
        <v>16</v>
      </c>
      <c r="D3561" s="8">
        <v>268.44</v>
      </c>
      <c r="E3561" s="5" t="e">
        <f t="shared" si="55"/>
        <v>#REF!</v>
      </c>
    </row>
    <row r="3562" spans="1:5" x14ac:dyDescent="0.25">
      <c r="A3562" s="5">
        <v>34754</v>
      </c>
      <c r="B3562" s="5" t="s">
        <v>3586</v>
      </c>
      <c r="C3562" s="5" t="s">
        <v>16</v>
      </c>
      <c r="D3562" s="8">
        <v>497.06</v>
      </c>
      <c r="E3562" s="5" t="e">
        <f t="shared" si="55"/>
        <v>#REF!</v>
      </c>
    </row>
    <row r="3563" spans="1:5" x14ac:dyDescent="0.25">
      <c r="A3563" s="5">
        <v>25962</v>
      </c>
      <c r="B3563" s="5" t="s">
        <v>3587</v>
      </c>
      <c r="C3563" s="5" t="s">
        <v>16</v>
      </c>
      <c r="D3563" s="8">
        <v>314.82</v>
      </c>
      <c r="E3563" s="5" t="e">
        <f t="shared" si="55"/>
        <v>#REF!</v>
      </c>
    </row>
    <row r="3564" spans="1:5" x14ac:dyDescent="0.25">
      <c r="A3564" s="5">
        <v>34752</v>
      </c>
      <c r="B3564" s="5" t="s">
        <v>3588</v>
      </c>
      <c r="C3564" s="5" t="s">
        <v>16</v>
      </c>
      <c r="D3564" s="8">
        <v>554.39</v>
      </c>
      <c r="E3564" s="5" t="e">
        <f t="shared" si="55"/>
        <v>#REF!</v>
      </c>
    </row>
    <row r="3565" spans="1:5" x14ac:dyDescent="0.25">
      <c r="A3565" s="5">
        <v>4751</v>
      </c>
      <c r="B3565" s="5" t="s">
        <v>3589</v>
      </c>
      <c r="C3565" s="5" t="s">
        <v>29</v>
      </c>
      <c r="D3565" s="8">
        <v>17.59</v>
      </c>
      <c r="E3565" s="5" t="e">
        <f t="shared" si="55"/>
        <v>#REF!</v>
      </c>
    </row>
    <row r="3566" spans="1:5" x14ac:dyDescent="0.25">
      <c r="A3566" s="5">
        <v>41066</v>
      </c>
      <c r="B3566" s="5" t="s">
        <v>3590</v>
      </c>
      <c r="C3566" s="5" t="s">
        <v>232</v>
      </c>
      <c r="D3566" s="9">
        <v>3090.42</v>
      </c>
      <c r="E3566" s="5" t="e">
        <f t="shared" si="55"/>
        <v>#REF!</v>
      </c>
    </row>
    <row r="3567" spans="1:5" x14ac:dyDescent="0.25">
      <c r="A3567" s="5">
        <v>39604</v>
      </c>
      <c r="B3567" s="5" t="s">
        <v>3591</v>
      </c>
      <c r="C3567" s="5" t="s">
        <v>14</v>
      </c>
      <c r="D3567" s="8">
        <v>8.25</v>
      </c>
      <c r="E3567" s="5" t="e">
        <f t="shared" si="55"/>
        <v>#REF!</v>
      </c>
    </row>
    <row r="3568" spans="1:5" x14ac:dyDescent="0.25">
      <c r="A3568" s="5">
        <v>39605</v>
      </c>
      <c r="B3568" s="5" t="s">
        <v>3592</v>
      </c>
      <c r="C3568" s="5" t="s">
        <v>14</v>
      </c>
      <c r="D3568" s="8">
        <v>11.45</v>
      </c>
      <c r="E3568" s="5" t="e">
        <f t="shared" si="55"/>
        <v>#REF!</v>
      </c>
    </row>
    <row r="3569" spans="1:5" x14ac:dyDescent="0.25">
      <c r="A3569" s="5">
        <v>39606</v>
      </c>
      <c r="B3569" s="5" t="s">
        <v>3593</v>
      </c>
      <c r="C3569" s="5" t="s">
        <v>14</v>
      </c>
      <c r="D3569" s="8">
        <v>14.54</v>
      </c>
      <c r="E3569" s="5" t="e">
        <f t="shared" si="55"/>
        <v>#REF!</v>
      </c>
    </row>
    <row r="3570" spans="1:5" x14ac:dyDescent="0.25">
      <c r="A3570" s="5">
        <v>39607</v>
      </c>
      <c r="B3570" s="5" t="s">
        <v>3594</v>
      </c>
      <c r="C3570" s="5" t="s">
        <v>14</v>
      </c>
      <c r="D3570" s="8">
        <v>16.690000000000001</v>
      </c>
      <c r="E3570" s="5" t="e">
        <f t="shared" si="55"/>
        <v>#REF!</v>
      </c>
    </row>
    <row r="3571" spans="1:5" x14ac:dyDescent="0.25">
      <c r="A3571" s="5">
        <v>39594</v>
      </c>
      <c r="B3571" s="5" t="s">
        <v>3595</v>
      </c>
      <c r="C3571" s="5" t="s">
        <v>14</v>
      </c>
      <c r="D3571" s="8">
        <v>158</v>
      </c>
      <c r="E3571" s="5" t="e">
        <f t="shared" si="55"/>
        <v>#REF!</v>
      </c>
    </row>
    <row r="3572" spans="1:5" x14ac:dyDescent="0.25">
      <c r="A3572" s="5">
        <v>39596</v>
      </c>
      <c r="B3572" s="5" t="s">
        <v>3596</v>
      </c>
      <c r="C3572" s="5" t="s">
        <v>14</v>
      </c>
      <c r="D3572" s="8">
        <v>275.39</v>
      </c>
      <c r="E3572" s="5" t="e">
        <f t="shared" si="55"/>
        <v>#REF!</v>
      </c>
    </row>
    <row r="3573" spans="1:5" x14ac:dyDescent="0.25">
      <c r="A3573" s="5">
        <v>39595</v>
      </c>
      <c r="B3573" s="5" t="s">
        <v>3597</v>
      </c>
      <c r="C3573" s="5" t="s">
        <v>14</v>
      </c>
      <c r="D3573" s="8">
        <v>231.16</v>
      </c>
      <c r="E3573" s="5" t="e">
        <f t="shared" si="55"/>
        <v>#REF!</v>
      </c>
    </row>
    <row r="3574" spans="1:5" x14ac:dyDescent="0.25">
      <c r="A3574" s="5">
        <v>39597</v>
      </c>
      <c r="B3574" s="5" t="s">
        <v>3598</v>
      </c>
      <c r="C3574" s="5" t="s">
        <v>14</v>
      </c>
      <c r="D3574" s="8">
        <v>371.37</v>
      </c>
      <c r="E3574" s="5" t="e">
        <f t="shared" si="55"/>
        <v>#REF!</v>
      </c>
    </row>
    <row r="3575" spans="1:5" x14ac:dyDescent="0.25">
      <c r="A3575" s="5">
        <v>20209</v>
      </c>
      <c r="B3575" s="5" t="s">
        <v>3599</v>
      </c>
      <c r="C3575" s="5" t="s">
        <v>48</v>
      </c>
      <c r="D3575" s="8">
        <v>13.3</v>
      </c>
      <c r="E3575" s="5" t="e">
        <f t="shared" si="55"/>
        <v>#REF!</v>
      </c>
    </row>
    <row r="3576" spans="1:5" x14ac:dyDescent="0.25">
      <c r="A3576" s="5">
        <v>4433</v>
      </c>
      <c r="B3576" s="5" t="s">
        <v>3600</v>
      </c>
      <c r="C3576" s="5" t="s">
        <v>48</v>
      </c>
      <c r="D3576" s="8">
        <v>9.68</v>
      </c>
      <c r="E3576" s="5" t="e">
        <f t="shared" si="55"/>
        <v>#REF!</v>
      </c>
    </row>
    <row r="3577" spans="1:5" x14ac:dyDescent="0.25">
      <c r="A3577" s="5">
        <v>10731</v>
      </c>
      <c r="B3577" s="5" t="s">
        <v>3601</v>
      </c>
      <c r="C3577" s="5" t="s">
        <v>16</v>
      </c>
      <c r="D3577" s="8">
        <v>25.38</v>
      </c>
      <c r="E3577" s="5" t="e">
        <f t="shared" si="55"/>
        <v>#REF!</v>
      </c>
    </row>
    <row r="3578" spans="1:5" x14ac:dyDescent="0.25">
      <c r="A3578" s="5">
        <v>4704</v>
      </c>
      <c r="B3578" s="5" t="s">
        <v>3602</v>
      </c>
      <c r="C3578" s="5" t="s">
        <v>16</v>
      </c>
      <c r="D3578" s="8">
        <v>22.9</v>
      </c>
      <c r="E3578" s="5" t="e">
        <f t="shared" si="55"/>
        <v>#REF!</v>
      </c>
    </row>
    <row r="3579" spans="1:5" x14ac:dyDescent="0.25">
      <c r="A3579" s="5">
        <v>10730</v>
      </c>
      <c r="B3579" s="5" t="s">
        <v>3603</v>
      </c>
      <c r="C3579" s="5" t="s">
        <v>16</v>
      </c>
      <c r="D3579" s="8">
        <v>24.54</v>
      </c>
      <c r="E3579" s="5" t="e">
        <f t="shared" si="55"/>
        <v>#REF!</v>
      </c>
    </row>
    <row r="3580" spans="1:5" x14ac:dyDescent="0.25">
      <c r="A3580" s="5">
        <v>4729</v>
      </c>
      <c r="B3580" s="5" t="s">
        <v>3604</v>
      </c>
      <c r="C3580" s="5" t="s">
        <v>228</v>
      </c>
      <c r="D3580" s="8">
        <v>81.739999999999995</v>
      </c>
      <c r="E3580" s="5" t="e">
        <f t="shared" si="55"/>
        <v>#REF!</v>
      </c>
    </row>
    <row r="3581" spans="1:5" x14ac:dyDescent="0.25">
      <c r="A3581" s="5">
        <v>4720</v>
      </c>
      <c r="B3581" s="5" t="s">
        <v>3605</v>
      </c>
      <c r="C3581" s="5" t="s">
        <v>228</v>
      </c>
      <c r="D3581" s="8">
        <v>89.38</v>
      </c>
      <c r="E3581" s="5" t="e">
        <f t="shared" si="55"/>
        <v>#REF!</v>
      </c>
    </row>
    <row r="3582" spans="1:5" x14ac:dyDescent="0.25">
      <c r="A3582" s="5">
        <v>4721</v>
      </c>
      <c r="B3582" s="5" t="s">
        <v>3606</v>
      </c>
      <c r="C3582" s="5" t="s">
        <v>228</v>
      </c>
      <c r="D3582" s="8">
        <v>70</v>
      </c>
      <c r="E3582" s="5" t="e">
        <f t="shared" si="55"/>
        <v>#REF!</v>
      </c>
    </row>
    <row r="3583" spans="1:5" x14ac:dyDescent="0.25">
      <c r="A3583" s="5">
        <v>4718</v>
      </c>
      <c r="B3583" s="5" t="s">
        <v>3607</v>
      </c>
      <c r="C3583" s="5" t="s">
        <v>228</v>
      </c>
      <c r="D3583" s="8">
        <v>70</v>
      </c>
      <c r="E3583" s="5" t="e">
        <f t="shared" si="55"/>
        <v>#REF!</v>
      </c>
    </row>
    <row r="3584" spans="1:5" x14ac:dyDescent="0.25">
      <c r="A3584" s="5">
        <v>4722</v>
      </c>
      <c r="B3584" s="5" t="s">
        <v>3608</v>
      </c>
      <c r="C3584" s="5" t="s">
        <v>228</v>
      </c>
      <c r="D3584" s="8">
        <v>70</v>
      </c>
      <c r="E3584" s="5" t="e">
        <f t="shared" si="55"/>
        <v>#REF!</v>
      </c>
    </row>
    <row r="3585" spans="1:5" x14ac:dyDescent="0.25">
      <c r="A3585" s="5">
        <v>4723</v>
      </c>
      <c r="B3585" s="5" t="s">
        <v>3609</v>
      </c>
      <c r="C3585" s="5" t="s">
        <v>228</v>
      </c>
      <c r="D3585" s="8">
        <v>76.37</v>
      </c>
      <c r="E3585" s="5" t="e">
        <f t="shared" si="55"/>
        <v>#REF!</v>
      </c>
    </row>
    <row r="3586" spans="1:5" x14ac:dyDescent="0.25">
      <c r="A3586" s="5">
        <v>4727</v>
      </c>
      <c r="B3586" s="5" t="s">
        <v>3610</v>
      </c>
      <c r="C3586" s="5" t="s">
        <v>228</v>
      </c>
      <c r="D3586" s="8">
        <v>78.489999999999995</v>
      </c>
      <c r="E3586" s="5" t="e">
        <f t="shared" si="55"/>
        <v>#REF!</v>
      </c>
    </row>
    <row r="3587" spans="1:5" x14ac:dyDescent="0.25">
      <c r="A3587" s="5">
        <v>4748</v>
      </c>
      <c r="B3587" s="5" t="s">
        <v>3611</v>
      </c>
      <c r="C3587" s="5" t="s">
        <v>228</v>
      </c>
      <c r="D3587" s="8">
        <v>75.73</v>
      </c>
      <c r="E3587" s="5" t="e">
        <f t="shared" si="55"/>
        <v>#REF!</v>
      </c>
    </row>
    <row r="3588" spans="1:5" x14ac:dyDescent="0.25">
      <c r="A3588" s="5">
        <v>4730</v>
      </c>
      <c r="B3588" s="5" t="s">
        <v>3612</v>
      </c>
      <c r="C3588" s="5" t="s">
        <v>228</v>
      </c>
      <c r="D3588" s="8">
        <v>73.180000000000007</v>
      </c>
      <c r="E3588" s="5" t="e">
        <f t="shared" si="55"/>
        <v>#REF!</v>
      </c>
    </row>
    <row r="3589" spans="1:5" x14ac:dyDescent="0.25">
      <c r="A3589" s="5">
        <v>13186</v>
      </c>
      <c r="B3589" s="5" t="s">
        <v>3613</v>
      </c>
      <c r="C3589" s="5" t="s">
        <v>228</v>
      </c>
      <c r="D3589" s="8">
        <v>81.09</v>
      </c>
      <c r="E3589" s="5" t="e">
        <f t="shared" si="55"/>
        <v>#REF!</v>
      </c>
    </row>
    <row r="3590" spans="1:5" x14ac:dyDescent="0.25">
      <c r="A3590" s="5">
        <v>10737</v>
      </c>
      <c r="B3590" s="5" t="s">
        <v>3614</v>
      </c>
      <c r="C3590" s="5" t="s">
        <v>16</v>
      </c>
      <c r="D3590" s="8">
        <v>79.75</v>
      </c>
      <c r="E3590" s="5" t="e">
        <f t="shared" si="55"/>
        <v>#REF!</v>
      </c>
    </row>
    <row r="3591" spans="1:5" x14ac:dyDescent="0.25">
      <c r="A3591" s="5">
        <v>10734</v>
      </c>
      <c r="B3591" s="5" t="s">
        <v>3615</v>
      </c>
      <c r="C3591" s="5" t="s">
        <v>16</v>
      </c>
      <c r="D3591" s="8">
        <v>47.44</v>
      </c>
      <c r="E3591" s="5" t="e">
        <f t="shared" si="55"/>
        <v>#REF!</v>
      </c>
    </row>
    <row r="3592" spans="1:5" x14ac:dyDescent="0.25">
      <c r="A3592" s="5">
        <v>4708</v>
      </c>
      <c r="B3592" s="5" t="s">
        <v>3616</v>
      </c>
      <c r="C3592" s="5" t="s">
        <v>16</v>
      </c>
      <c r="D3592" s="8">
        <v>92.03</v>
      </c>
      <c r="E3592" s="5" t="e">
        <f t="shared" si="55"/>
        <v>#REF!</v>
      </c>
    </row>
    <row r="3593" spans="1:5" x14ac:dyDescent="0.25">
      <c r="A3593" s="5">
        <v>4712</v>
      </c>
      <c r="B3593" s="5" t="s">
        <v>3617</v>
      </c>
      <c r="C3593" s="5" t="s">
        <v>16</v>
      </c>
      <c r="D3593" s="8">
        <v>44.99</v>
      </c>
      <c r="E3593" s="5" t="e">
        <f t="shared" ref="E3593:E3656" si="56">TRUNC(D3593-(D3593*$F$5),2)</f>
        <v>#REF!</v>
      </c>
    </row>
    <row r="3594" spans="1:5" x14ac:dyDescent="0.25">
      <c r="A3594" s="5">
        <v>4710</v>
      </c>
      <c r="B3594" s="5" t="s">
        <v>3618</v>
      </c>
      <c r="C3594" s="5" t="s">
        <v>16</v>
      </c>
      <c r="D3594" s="8">
        <v>144.28</v>
      </c>
      <c r="E3594" s="5" t="e">
        <f t="shared" si="56"/>
        <v>#REF!</v>
      </c>
    </row>
    <row r="3595" spans="1:5" x14ac:dyDescent="0.25">
      <c r="A3595" s="5">
        <v>4746</v>
      </c>
      <c r="B3595" s="5" t="s">
        <v>3619</v>
      </c>
      <c r="C3595" s="5" t="s">
        <v>228</v>
      </c>
      <c r="D3595" s="8">
        <v>67.88</v>
      </c>
      <c r="E3595" s="5" t="e">
        <f t="shared" si="56"/>
        <v>#REF!</v>
      </c>
    </row>
    <row r="3596" spans="1:5" x14ac:dyDescent="0.25">
      <c r="A3596" s="5">
        <v>4750</v>
      </c>
      <c r="B3596" s="5" t="s">
        <v>3620</v>
      </c>
      <c r="C3596" s="5" t="s">
        <v>29</v>
      </c>
      <c r="D3596" s="8">
        <v>13.84</v>
      </c>
      <c r="E3596" s="5" t="e">
        <f t="shared" si="56"/>
        <v>#REF!</v>
      </c>
    </row>
    <row r="3597" spans="1:5" x14ac:dyDescent="0.25">
      <c r="A3597" s="5">
        <v>41065</v>
      </c>
      <c r="B3597" s="5" t="s">
        <v>3621</v>
      </c>
      <c r="C3597" s="5" t="s">
        <v>232</v>
      </c>
      <c r="D3597" s="9">
        <v>2430.34</v>
      </c>
      <c r="E3597" s="5" t="e">
        <f t="shared" si="56"/>
        <v>#REF!</v>
      </c>
    </row>
    <row r="3598" spans="1:5" x14ac:dyDescent="0.25">
      <c r="A3598" s="5">
        <v>34747</v>
      </c>
      <c r="B3598" s="5" t="s">
        <v>3622</v>
      </c>
      <c r="C3598" s="5" t="s">
        <v>48</v>
      </c>
      <c r="D3598" s="8">
        <v>63.76</v>
      </c>
      <c r="E3598" s="5" t="e">
        <f t="shared" si="56"/>
        <v>#REF!</v>
      </c>
    </row>
    <row r="3599" spans="1:5" x14ac:dyDescent="0.25">
      <c r="A3599" s="5">
        <v>4826</v>
      </c>
      <c r="B3599" s="5" t="s">
        <v>3623</v>
      </c>
      <c r="C3599" s="5" t="s">
        <v>48</v>
      </c>
      <c r="D3599" s="8">
        <v>68.56</v>
      </c>
      <c r="E3599" s="5" t="e">
        <f t="shared" si="56"/>
        <v>#REF!</v>
      </c>
    </row>
    <row r="3600" spans="1:5" x14ac:dyDescent="0.25">
      <c r="A3600" s="5">
        <v>41975</v>
      </c>
      <c r="B3600" s="5" t="s">
        <v>3624</v>
      </c>
      <c r="C3600" s="5" t="s">
        <v>16</v>
      </c>
      <c r="D3600" s="8">
        <v>69.56</v>
      </c>
      <c r="E3600" s="5" t="e">
        <f t="shared" si="56"/>
        <v>#REF!</v>
      </c>
    </row>
    <row r="3601" spans="1:5" x14ac:dyDescent="0.25">
      <c r="A3601" s="5">
        <v>4825</v>
      </c>
      <c r="B3601" s="5" t="s">
        <v>3625</v>
      </c>
      <c r="C3601" s="5" t="s">
        <v>48</v>
      </c>
      <c r="D3601" s="8">
        <v>94.9</v>
      </c>
      <c r="E3601" s="5" t="e">
        <f t="shared" si="56"/>
        <v>#REF!</v>
      </c>
    </row>
    <row r="3602" spans="1:5" x14ac:dyDescent="0.25">
      <c r="A3602" s="5">
        <v>34744</v>
      </c>
      <c r="B3602" s="5" t="s">
        <v>3626</v>
      </c>
      <c r="C3602" s="5" t="s">
        <v>16</v>
      </c>
      <c r="D3602" s="8">
        <v>27.9</v>
      </c>
      <c r="E3602" s="5" t="e">
        <f t="shared" si="56"/>
        <v>#REF!</v>
      </c>
    </row>
    <row r="3603" spans="1:5" x14ac:dyDescent="0.25">
      <c r="A3603" s="5">
        <v>39430</v>
      </c>
      <c r="B3603" s="5" t="s">
        <v>3627</v>
      </c>
      <c r="C3603" s="5" t="s">
        <v>14</v>
      </c>
      <c r="D3603" s="8">
        <v>1.6</v>
      </c>
      <c r="E3603" s="5" t="e">
        <f t="shared" si="56"/>
        <v>#REF!</v>
      </c>
    </row>
    <row r="3604" spans="1:5" x14ac:dyDescent="0.25">
      <c r="A3604" s="5">
        <v>39573</v>
      </c>
      <c r="B3604" s="5" t="s">
        <v>3628</v>
      </c>
      <c r="C3604" s="5" t="s">
        <v>14</v>
      </c>
      <c r="D3604" s="8">
        <v>1.58</v>
      </c>
      <c r="E3604" s="5" t="e">
        <f t="shared" si="56"/>
        <v>#REF!</v>
      </c>
    </row>
    <row r="3605" spans="1:5" x14ac:dyDescent="0.25">
      <c r="A3605" s="5">
        <v>38410</v>
      </c>
      <c r="B3605" s="5" t="s">
        <v>3629</v>
      </c>
      <c r="C3605" s="5" t="s">
        <v>14</v>
      </c>
      <c r="D3605" s="9">
        <v>9506.17</v>
      </c>
      <c r="E3605" s="5" t="e">
        <f t="shared" si="56"/>
        <v>#REF!</v>
      </c>
    </row>
    <row r="3606" spans="1:5" x14ac:dyDescent="0.25">
      <c r="A3606" s="5">
        <v>41596</v>
      </c>
      <c r="B3606" s="5" t="s">
        <v>3630</v>
      </c>
      <c r="C3606" s="5" t="s">
        <v>117</v>
      </c>
      <c r="D3606" s="8">
        <v>6.21</v>
      </c>
      <c r="E3606" s="5" t="e">
        <f t="shared" si="56"/>
        <v>#REF!</v>
      </c>
    </row>
    <row r="3607" spans="1:5" x14ac:dyDescent="0.25">
      <c r="A3607" s="5">
        <v>41598</v>
      </c>
      <c r="B3607" s="5" t="s">
        <v>3631</v>
      </c>
      <c r="C3607" s="5" t="s">
        <v>117</v>
      </c>
      <c r="D3607" s="8">
        <v>6.21</v>
      </c>
      <c r="E3607" s="5" t="e">
        <f t="shared" si="56"/>
        <v>#REF!</v>
      </c>
    </row>
    <row r="3608" spans="1:5" x14ac:dyDescent="0.25">
      <c r="A3608" s="5">
        <v>41594</v>
      </c>
      <c r="B3608" s="5" t="s">
        <v>3632</v>
      </c>
      <c r="C3608" s="5" t="s">
        <v>117</v>
      </c>
      <c r="D3608" s="8">
        <v>6.31</v>
      </c>
      <c r="E3608" s="5" t="e">
        <f t="shared" si="56"/>
        <v>#REF!</v>
      </c>
    </row>
    <row r="3609" spans="1:5" x14ac:dyDescent="0.25">
      <c r="A3609" s="5">
        <v>43663</v>
      </c>
      <c r="B3609" s="5" t="s">
        <v>3633</v>
      </c>
      <c r="C3609" s="5" t="s">
        <v>117</v>
      </c>
      <c r="D3609" s="8">
        <v>5.2</v>
      </c>
      <c r="E3609" s="5" t="e">
        <f t="shared" si="56"/>
        <v>#REF!</v>
      </c>
    </row>
    <row r="3610" spans="1:5" x14ac:dyDescent="0.25">
      <c r="A3610" s="5">
        <v>4766</v>
      </c>
      <c r="B3610" s="5" t="s">
        <v>3634</v>
      </c>
      <c r="C3610" s="5" t="s">
        <v>117</v>
      </c>
      <c r="D3610" s="8">
        <v>4.9000000000000004</v>
      </c>
      <c r="E3610" s="5" t="e">
        <f t="shared" si="56"/>
        <v>#REF!</v>
      </c>
    </row>
    <row r="3611" spans="1:5" x14ac:dyDescent="0.25">
      <c r="A3611" s="5">
        <v>43664</v>
      </c>
      <c r="B3611" s="5" t="s">
        <v>3635</v>
      </c>
      <c r="C3611" s="5" t="s">
        <v>117</v>
      </c>
      <c r="D3611" s="8">
        <v>5.23</v>
      </c>
      <c r="E3611" s="5" t="e">
        <f t="shared" si="56"/>
        <v>#REF!</v>
      </c>
    </row>
    <row r="3612" spans="1:5" x14ac:dyDescent="0.25">
      <c r="A3612" s="5">
        <v>43082</v>
      </c>
      <c r="B3612" s="5" t="s">
        <v>3636</v>
      </c>
      <c r="C3612" s="5" t="s">
        <v>117</v>
      </c>
      <c r="D3612" s="8">
        <v>5.7</v>
      </c>
      <c r="E3612" s="5" t="e">
        <f t="shared" si="56"/>
        <v>#REF!</v>
      </c>
    </row>
    <row r="3613" spans="1:5" x14ac:dyDescent="0.25">
      <c r="A3613" s="5">
        <v>43665</v>
      </c>
      <c r="B3613" s="5" t="s">
        <v>3637</v>
      </c>
      <c r="C3613" s="5" t="s">
        <v>117</v>
      </c>
      <c r="D3613" s="8">
        <v>4.9000000000000004</v>
      </c>
      <c r="E3613" s="5" t="e">
        <f t="shared" si="56"/>
        <v>#REF!</v>
      </c>
    </row>
    <row r="3614" spans="1:5" x14ac:dyDescent="0.25">
      <c r="A3614" s="5">
        <v>10966</v>
      </c>
      <c r="B3614" s="5" t="s">
        <v>3638</v>
      </c>
      <c r="C3614" s="5" t="s">
        <v>117</v>
      </c>
      <c r="D3614" s="8">
        <v>5.2</v>
      </c>
      <c r="E3614" s="5" t="e">
        <f t="shared" si="56"/>
        <v>#REF!</v>
      </c>
    </row>
    <row r="3615" spans="1:5" x14ac:dyDescent="0.25">
      <c r="A3615" s="5">
        <v>43692</v>
      </c>
      <c r="B3615" s="5" t="s">
        <v>3639</v>
      </c>
      <c r="C3615" s="5" t="s">
        <v>117</v>
      </c>
      <c r="D3615" s="8">
        <v>5.2</v>
      </c>
      <c r="E3615" s="5" t="e">
        <f t="shared" si="56"/>
        <v>#REF!</v>
      </c>
    </row>
    <row r="3616" spans="1:5" x14ac:dyDescent="0.25">
      <c r="A3616" s="5">
        <v>43083</v>
      </c>
      <c r="B3616" s="5" t="s">
        <v>3640</v>
      </c>
      <c r="C3616" s="5" t="s">
        <v>117</v>
      </c>
      <c r="D3616" s="8">
        <v>4.93</v>
      </c>
      <c r="E3616" s="5" t="e">
        <f t="shared" si="56"/>
        <v>#REF!</v>
      </c>
    </row>
    <row r="3617" spans="1:5" x14ac:dyDescent="0.25">
      <c r="A3617" s="5">
        <v>40535</v>
      </c>
      <c r="B3617" s="5" t="s">
        <v>3641</v>
      </c>
      <c r="C3617" s="5" t="s">
        <v>117</v>
      </c>
      <c r="D3617" s="8">
        <v>4.93</v>
      </c>
      <c r="E3617" s="5" t="e">
        <f t="shared" si="56"/>
        <v>#REF!</v>
      </c>
    </row>
    <row r="3618" spans="1:5" x14ac:dyDescent="0.25">
      <c r="A3618" s="5">
        <v>39427</v>
      </c>
      <c r="B3618" s="5" t="s">
        <v>3642</v>
      </c>
      <c r="C3618" s="5" t="s">
        <v>48</v>
      </c>
      <c r="D3618" s="8">
        <v>4.26</v>
      </c>
      <c r="E3618" s="5" t="e">
        <f t="shared" si="56"/>
        <v>#REF!</v>
      </c>
    </row>
    <row r="3619" spans="1:5" x14ac:dyDescent="0.25">
      <c r="A3619" s="5">
        <v>39424</v>
      </c>
      <c r="B3619" s="5" t="s">
        <v>3643</v>
      </c>
      <c r="C3619" s="5" t="s">
        <v>48</v>
      </c>
      <c r="D3619" s="8">
        <v>2.54</v>
      </c>
      <c r="E3619" s="5" t="e">
        <f t="shared" si="56"/>
        <v>#REF!</v>
      </c>
    </row>
    <row r="3620" spans="1:5" x14ac:dyDescent="0.25">
      <c r="A3620" s="5">
        <v>39425</v>
      </c>
      <c r="B3620" s="5" t="s">
        <v>3644</v>
      </c>
      <c r="C3620" s="5" t="s">
        <v>48</v>
      </c>
      <c r="D3620" s="8">
        <v>2.5</v>
      </c>
      <c r="E3620" s="5" t="e">
        <f t="shared" si="56"/>
        <v>#REF!</v>
      </c>
    </row>
    <row r="3621" spans="1:5" x14ac:dyDescent="0.25">
      <c r="A3621" s="5">
        <v>40664</v>
      </c>
      <c r="B3621" s="5" t="s">
        <v>3645</v>
      </c>
      <c r="C3621" s="5" t="s">
        <v>117</v>
      </c>
      <c r="D3621" s="8">
        <v>10.130000000000001</v>
      </c>
      <c r="E3621" s="5" t="e">
        <f t="shared" si="56"/>
        <v>#REF!</v>
      </c>
    </row>
    <row r="3622" spans="1:5" x14ac:dyDescent="0.25">
      <c r="A3622" s="5">
        <v>34360</v>
      </c>
      <c r="B3622" s="5" t="s">
        <v>3646</v>
      </c>
      <c r="C3622" s="5" t="s">
        <v>117</v>
      </c>
      <c r="D3622" s="8">
        <v>28.79</v>
      </c>
      <c r="E3622" s="5" t="e">
        <f t="shared" si="56"/>
        <v>#REF!</v>
      </c>
    </row>
    <row r="3623" spans="1:5" x14ac:dyDescent="0.25">
      <c r="A3623" s="5">
        <v>20259</v>
      </c>
      <c r="B3623" s="5" t="s">
        <v>3647</v>
      </c>
      <c r="C3623" s="5" t="s">
        <v>48</v>
      </c>
      <c r="D3623" s="8">
        <v>8.8000000000000007</v>
      </c>
      <c r="E3623" s="5" t="e">
        <f t="shared" si="56"/>
        <v>#REF!</v>
      </c>
    </row>
    <row r="3624" spans="1:5" x14ac:dyDescent="0.25">
      <c r="A3624" s="5">
        <v>14077</v>
      </c>
      <c r="B3624" s="5" t="s">
        <v>3648</v>
      </c>
      <c r="C3624" s="5" t="s">
        <v>48</v>
      </c>
      <c r="D3624" s="8">
        <v>134.69</v>
      </c>
      <c r="E3624" s="5" t="e">
        <f t="shared" si="56"/>
        <v>#REF!</v>
      </c>
    </row>
    <row r="3625" spans="1:5" x14ac:dyDescent="0.25">
      <c r="A3625" s="5">
        <v>3678</v>
      </c>
      <c r="B3625" s="5" t="s">
        <v>3649</v>
      </c>
      <c r="C3625" s="5" t="s">
        <v>48</v>
      </c>
      <c r="D3625" s="8">
        <v>60.88</v>
      </c>
      <c r="E3625" s="5" t="e">
        <f t="shared" si="56"/>
        <v>#REF!</v>
      </c>
    </row>
    <row r="3626" spans="1:5" x14ac:dyDescent="0.25">
      <c r="A3626" s="5">
        <v>39418</v>
      </c>
      <c r="B3626" s="5" t="s">
        <v>3650</v>
      </c>
      <c r="C3626" s="5" t="s">
        <v>48</v>
      </c>
      <c r="D3626" s="8">
        <v>4.76</v>
      </c>
      <c r="E3626" s="5" t="e">
        <f t="shared" si="56"/>
        <v>#REF!</v>
      </c>
    </row>
    <row r="3627" spans="1:5" x14ac:dyDescent="0.25">
      <c r="A3627" s="5">
        <v>39419</v>
      </c>
      <c r="B3627" s="5" t="s">
        <v>3651</v>
      </c>
      <c r="C3627" s="5" t="s">
        <v>48</v>
      </c>
      <c r="D3627" s="8">
        <v>5.8</v>
      </c>
      <c r="E3627" s="5" t="e">
        <f t="shared" si="56"/>
        <v>#REF!</v>
      </c>
    </row>
    <row r="3628" spans="1:5" x14ac:dyDescent="0.25">
      <c r="A3628" s="5">
        <v>39420</v>
      </c>
      <c r="B3628" s="5" t="s">
        <v>3652</v>
      </c>
      <c r="C3628" s="5" t="s">
        <v>48</v>
      </c>
      <c r="D3628" s="8">
        <v>6.4</v>
      </c>
      <c r="E3628" s="5" t="e">
        <f t="shared" si="56"/>
        <v>#REF!</v>
      </c>
    </row>
    <row r="3629" spans="1:5" x14ac:dyDescent="0.25">
      <c r="A3629" s="5">
        <v>39571</v>
      </c>
      <c r="B3629" s="5" t="s">
        <v>3653</v>
      </c>
      <c r="C3629" s="5" t="s">
        <v>48</v>
      </c>
      <c r="D3629" s="8">
        <v>3.87</v>
      </c>
      <c r="E3629" s="5" t="e">
        <f t="shared" si="56"/>
        <v>#REF!</v>
      </c>
    </row>
    <row r="3630" spans="1:5" x14ac:dyDescent="0.25">
      <c r="A3630" s="5">
        <v>39421</v>
      </c>
      <c r="B3630" s="5" t="s">
        <v>3654</v>
      </c>
      <c r="C3630" s="5" t="s">
        <v>48</v>
      </c>
      <c r="D3630" s="8">
        <v>5.63</v>
      </c>
      <c r="E3630" s="5" t="e">
        <f t="shared" si="56"/>
        <v>#REF!</v>
      </c>
    </row>
    <row r="3631" spans="1:5" x14ac:dyDescent="0.25">
      <c r="A3631" s="5">
        <v>39422</v>
      </c>
      <c r="B3631" s="5" t="s">
        <v>3655</v>
      </c>
      <c r="C3631" s="5" t="s">
        <v>48</v>
      </c>
      <c r="D3631" s="8">
        <v>6.58</v>
      </c>
      <c r="E3631" s="5" t="e">
        <f t="shared" si="56"/>
        <v>#REF!</v>
      </c>
    </row>
    <row r="3632" spans="1:5" x14ac:dyDescent="0.25">
      <c r="A3632" s="5">
        <v>39423</v>
      </c>
      <c r="B3632" s="5" t="s">
        <v>3656</v>
      </c>
      <c r="C3632" s="5" t="s">
        <v>48</v>
      </c>
      <c r="D3632" s="8">
        <v>7.64</v>
      </c>
      <c r="E3632" s="5" t="e">
        <f t="shared" si="56"/>
        <v>#REF!</v>
      </c>
    </row>
    <row r="3633" spans="1:5" x14ac:dyDescent="0.25">
      <c r="A3633" s="5">
        <v>39426</v>
      </c>
      <c r="B3633" s="5" t="s">
        <v>3657</v>
      </c>
      <c r="C3633" s="5" t="s">
        <v>48</v>
      </c>
      <c r="D3633" s="8">
        <v>17.170000000000002</v>
      </c>
      <c r="E3633" s="5" t="e">
        <f t="shared" si="56"/>
        <v>#REF!</v>
      </c>
    </row>
    <row r="3634" spans="1:5" x14ac:dyDescent="0.25">
      <c r="A3634" s="5">
        <v>39429</v>
      </c>
      <c r="B3634" s="5" t="s">
        <v>3658</v>
      </c>
      <c r="C3634" s="5" t="s">
        <v>48</v>
      </c>
      <c r="D3634" s="8">
        <v>5.41</v>
      </c>
      <c r="E3634" s="5" t="e">
        <f t="shared" si="56"/>
        <v>#REF!</v>
      </c>
    </row>
    <row r="3635" spans="1:5" x14ac:dyDescent="0.25">
      <c r="A3635" s="5">
        <v>39428</v>
      </c>
      <c r="B3635" s="5" t="s">
        <v>3659</v>
      </c>
      <c r="C3635" s="5" t="s">
        <v>48</v>
      </c>
      <c r="D3635" s="8">
        <v>4.1399999999999997</v>
      </c>
      <c r="E3635" s="5" t="e">
        <f t="shared" si="56"/>
        <v>#REF!</v>
      </c>
    </row>
    <row r="3636" spans="1:5" x14ac:dyDescent="0.25">
      <c r="A3636" s="5">
        <v>39572</v>
      </c>
      <c r="B3636" s="5" t="s">
        <v>3660</v>
      </c>
      <c r="C3636" s="5" t="s">
        <v>48</v>
      </c>
      <c r="D3636" s="8">
        <v>3.58</v>
      </c>
      <c r="E3636" s="5" t="e">
        <f t="shared" si="56"/>
        <v>#REF!</v>
      </c>
    </row>
    <row r="3637" spans="1:5" x14ac:dyDescent="0.25">
      <c r="A3637" s="5">
        <v>39570</v>
      </c>
      <c r="B3637" s="5" t="s">
        <v>3661</v>
      </c>
      <c r="C3637" s="5" t="s">
        <v>48</v>
      </c>
      <c r="D3637" s="8">
        <v>3.8</v>
      </c>
      <c r="E3637" s="5" t="e">
        <f t="shared" si="56"/>
        <v>#REF!</v>
      </c>
    </row>
    <row r="3638" spans="1:5" x14ac:dyDescent="0.25">
      <c r="A3638" s="5">
        <v>39569</v>
      </c>
      <c r="B3638" s="5" t="s">
        <v>3662</v>
      </c>
      <c r="C3638" s="5" t="s">
        <v>48</v>
      </c>
      <c r="D3638" s="8">
        <v>3.75</v>
      </c>
      <c r="E3638" s="5" t="e">
        <f t="shared" si="56"/>
        <v>#REF!</v>
      </c>
    </row>
    <row r="3639" spans="1:5" x14ac:dyDescent="0.25">
      <c r="A3639" s="5">
        <v>11552</v>
      </c>
      <c r="B3639" s="5" t="s">
        <v>3663</v>
      </c>
      <c r="C3639" s="5" t="s">
        <v>48</v>
      </c>
      <c r="D3639" s="8">
        <v>8.34</v>
      </c>
      <c r="E3639" s="5" t="e">
        <f t="shared" si="56"/>
        <v>#REF!</v>
      </c>
    </row>
    <row r="3640" spans="1:5" x14ac:dyDescent="0.25">
      <c r="A3640" s="5">
        <v>40598</v>
      </c>
      <c r="B3640" s="5" t="s">
        <v>3664</v>
      </c>
      <c r="C3640" s="5" t="s">
        <v>117</v>
      </c>
      <c r="D3640" s="8">
        <v>4.8099999999999996</v>
      </c>
      <c r="E3640" s="5" t="e">
        <f t="shared" si="56"/>
        <v>#REF!</v>
      </c>
    </row>
    <row r="3641" spans="1:5" x14ac:dyDescent="0.25">
      <c r="A3641" s="5">
        <v>39029</v>
      </c>
      <c r="B3641" s="5" t="s">
        <v>3665</v>
      </c>
      <c r="C3641" s="5" t="s">
        <v>48</v>
      </c>
      <c r="D3641" s="8">
        <v>12.12</v>
      </c>
      <c r="E3641" s="5" t="e">
        <f t="shared" si="56"/>
        <v>#REF!</v>
      </c>
    </row>
    <row r="3642" spans="1:5" x14ac:dyDescent="0.25">
      <c r="A3642" s="5">
        <v>39028</v>
      </c>
      <c r="B3642" s="5" t="s">
        <v>3666</v>
      </c>
      <c r="C3642" s="5" t="s">
        <v>48</v>
      </c>
      <c r="D3642" s="8">
        <v>7.06</v>
      </c>
      <c r="E3642" s="5" t="e">
        <f t="shared" si="56"/>
        <v>#REF!</v>
      </c>
    </row>
    <row r="3643" spans="1:5" x14ac:dyDescent="0.25">
      <c r="A3643" s="5">
        <v>39328</v>
      </c>
      <c r="B3643" s="5" t="s">
        <v>3667</v>
      </c>
      <c r="C3643" s="5" t="s">
        <v>48</v>
      </c>
      <c r="D3643" s="8">
        <v>3.88</v>
      </c>
      <c r="E3643" s="5" t="e">
        <f t="shared" si="56"/>
        <v>#REF!</v>
      </c>
    </row>
    <row r="3644" spans="1:5" x14ac:dyDescent="0.25">
      <c r="A3644" s="5">
        <v>38541</v>
      </c>
      <c r="B3644" s="5" t="s">
        <v>3668</v>
      </c>
      <c r="C3644" s="5" t="s">
        <v>14</v>
      </c>
      <c r="D3644" s="9">
        <v>2110394.7200000002</v>
      </c>
      <c r="E3644" s="5" t="e">
        <f t="shared" si="56"/>
        <v>#REF!</v>
      </c>
    </row>
    <row r="3645" spans="1:5" x14ac:dyDescent="0.25">
      <c r="A3645" s="5">
        <v>38542</v>
      </c>
      <c r="B3645" s="5" t="s">
        <v>3669</v>
      </c>
      <c r="C3645" s="5" t="s">
        <v>14</v>
      </c>
      <c r="D3645" s="9">
        <v>3281578.92</v>
      </c>
      <c r="E3645" s="5" t="e">
        <f t="shared" si="56"/>
        <v>#REF!</v>
      </c>
    </row>
    <row r="3646" spans="1:5" x14ac:dyDescent="0.25">
      <c r="A3646" s="5">
        <v>38543</v>
      </c>
      <c r="B3646" s="5" t="s">
        <v>3670</v>
      </c>
      <c r="C3646" s="5" t="s">
        <v>14</v>
      </c>
      <c r="D3646" s="9">
        <v>803421.07</v>
      </c>
      <c r="E3646" s="5" t="e">
        <f t="shared" si="56"/>
        <v>#REF!</v>
      </c>
    </row>
    <row r="3647" spans="1:5" x14ac:dyDescent="0.25">
      <c r="A3647" s="5">
        <v>40406</v>
      </c>
      <c r="B3647" s="5" t="s">
        <v>3671</v>
      </c>
      <c r="C3647" s="5" t="s">
        <v>14</v>
      </c>
      <c r="D3647" s="9">
        <v>47980.67</v>
      </c>
      <c r="E3647" s="5" t="e">
        <f t="shared" si="56"/>
        <v>#REF!</v>
      </c>
    </row>
    <row r="3648" spans="1:5" x14ac:dyDescent="0.25">
      <c r="A3648" s="5">
        <v>40789</v>
      </c>
      <c r="B3648" s="5" t="s">
        <v>3672</v>
      </c>
      <c r="C3648" s="5" t="s">
        <v>14</v>
      </c>
      <c r="D3648" s="9">
        <v>6914.5</v>
      </c>
      <c r="E3648" s="5" t="e">
        <f t="shared" si="56"/>
        <v>#REF!</v>
      </c>
    </row>
    <row r="3649" spans="1:5" x14ac:dyDescent="0.25">
      <c r="A3649" s="5">
        <v>40791</v>
      </c>
      <c r="B3649" s="5" t="s">
        <v>3673</v>
      </c>
      <c r="C3649" s="5" t="s">
        <v>14</v>
      </c>
      <c r="D3649" s="9">
        <v>21645.41</v>
      </c>
      <c r="E3649" s="5" t="e">
        <f t="shared" si="56"/>
        <v>#REF!</v>
      </c>
    </row>
    <row r="3650" spans="1:5" x14ac:dyDescent="0.25">
      <c r="A3650" s="5">
        <v>11651</v>
      </c>
      <c r="B3650" s="5" t="s">
        <v>3674</v>
      </c>
      <c r="C3650" s="5" t="s">
        <v>14</v>
      </c>
      <c r="D3650" s="9">
        <v>11838.18</v>
      </c>
      <c r="E3650" s="5" t="e">
        <f t="shared" si="56"/>
        <v>#REF!</v>
      </c>
    </row>
    <row r="3651" spans="1:5" x14ac:dyDescent="0.25">
      <c r="A3651" s="5">
        <v>42002</v>
      </c>
      <c r="B3651" s="5" t="s">
        <v>3675</v>
      </c>
      <c r="C3651" s="5" t="s">
        <v>14</v>
      </c>
      <c r="D3651" s="9">
        <v>688110.33</v>
      </c>
      <c r="E3651" s="5" t="e">
        <f t="shared" si="56"/>
        <v>#REF!</v>
      </c>
    </row>
    <row r="3652" spans="1:5" x14ac:dyDescent="0.25">
      <c r="A3652" s="5">
        <v>40435</v>
      </c>
      <c r="B3652" s="5" t="s">
        <v>3676</v>
      </c>
      <c r="C3652" s="5" t="s">
        <v>14</v>
      </c>
      <c r="D3652" s="9">
        <v>440750</v>
      </c>
      <c r="E3652" s="5" t="e">
        <f t="shared" si="56"/>
        <v>#REF!</v>
      </c>
    </row>
    <row r="3653" spans="1:5" x14ac:dyDescent="0.25">
      <c r="A3653" s="5">
        <v>39012</v>
      </c>
      <c r="B3653" s="5" t="s">
        <v>3677</v>
      </c>
      <c r="C3653" s="5" t="s">
        <v>14</v>
      </c>
      <c r="D3653" s="9">
        <v>459861.69</v>
      </c>
      <c r="E3653" s="5" t="e">
        <f t="shared" si="56"/>
        <v>#REF!</v>
      </c>
    </row>
    <row r="3654" spans="1:5" x14ac:dyDescent="0.25">
      <c r="A3654" s="5">
        <v>13617</v>
      </c>
      <c r="B3654" s="5" t="s">
        <v>3678</v>
      </c>
      <c r="C3654" s="5" t="s">
        <v>14</v>
      </c>
      <c r="D3654" s="9">
        <v>47328.65</v>
      </c>
      <c r="E3654" s="5" t="e">
        <f t="shared" si="56"/>
        <v>#REF!</v>
      </c>
    </row>
    <row r="3655" spans="1:5" x14ac:dyDescent="0.25">
      <c r="A3655" s="5">
        <v>5327</v>
      </c>
      <c r="B3655" s="5" t="s">
        <v>3679</v>
      </c>
      <c r="C3655" s="5" t="s">
        <v>117</v>
      </c>
      <c r="D3655" s="8">
        <v>30.61</v>
      </c>
      <c r="E3655" s="5" t="e">
        <f t="shared" si="56"/>
        <v>#REF!</v>
      </c>
    </row>
    <row r="3656" spans="1:5" x14ac:dyDescent="0.25">
      <c r="A3656" s="5">
        <v>35274</v>
      </c>
      <c r="B3656" s="5" t="s">
        <v>3680</v>
      </c>
      <c r="C3656" s="5" t="s">
        <v>48</v>
      </c>
      <c r="D3656" s="8">
        <v>29.77</v>
      </c>
      <c r="E3656" s="5" t="e">
        <f t="shared" si="56"/>
        <v>#REF!</v>
      </c>
    </row>
    <row r="3657" spans="1:5" x14ac:dyDescent="0.25">
      <c r="A3657" s="5">
        <v>35275</v>
      </c>
      <c r="B3657" s="5" t="s">
        <v>3681</v>
      </c>
      <c r="C3657" s="5" t="s">
        <v>48</v>
      </c>
      <c r="D3657" s="8">
        <v>63.57</v>
      </c>
      <c r="E3657" s="5" t="e">
        <f t="shared" ref="E3657:E3720" si="57">TRUNC(D3657-(D3657*$F$5),2)</f>
        <v>#REF!</v>
      </c>
    </row>
    <row r="3658" spans="1:5" x14ac:dyDescent="0.25">
      <c r="A3658" s="5">
        <v>35276</v>
      </c>
      <c r="B3658" s="5" t="s">
        <v>3682</v>
      </c>
      <c r="C3658" s="5" t="s">
        <v>48</v>
      </c>
      <c r="D3658" s="8">
        <v>103.95</v>
      </c>
      <c r="E3658" s="5" t="e">
        <f t="shared" si="57"/>
        <v>#REF!</v>
      </c>
    </row>
    <row r="3659" spans="1:5" x14ac:dyDescent="0.25">
      <c r="A3659" s="5">
        <v>38386</v>
      </c>
      <c r="B3659" s="5" t="s">
        <v>3683</v>
      </c>
      <c r="C3659" s="5" t="s">
        <v>14</v>
      </c>
      <c r="D3659" s="8">
        <v>3.46</v>
      </c>
      <c r="E3659" s="5" t="e">
        <f t="shared" si="57"/>
        <v>#REF!</v>
      </c>
    </row>
    <row r="3660" spans="1:5" x14ac:dyDescent="0.25">
      <c r="A3660" s="5">
        <v>11091</v>
      </c>
      <c r="B3660" s="5" t="s">
        <v>3684</v>
      </c>
      <c r="C3660" s="5" t="s">
        <v>14</v>
      </c>
      <c r="D3660" s="8">
        <v>0.84</v>
      </c>
      <c r="E3660" s="5" t="e">
        <f t="shared" si="57"/>
        <v>#REF!</v>
      </c>
    </row>
    <row r="3661" spans="1:5" x14ac:dyDescent="0.25">
      <c r="A3661" s="5">
        <v>37586</v>
      </c>
      <c r="B3661" s="5" t="s">
        <v>3685</v>
      </c>
      <c r="C3661" s="5" t="s">
        <v>2285</v>
      </c>
      <c r="D3661" s="8">
        <v>36.32</v>
      </c>
      <c r="E3661" s="5" t="e">
        <f t="shared" si="57"/>
        <v>#REF!</v>
      </c>
    </row>
    <row r="3662" spans="1:5" x14ac:dyDescent="0.25">
      <c r="A3662" s="5">
        <v>37395</v>
      </c>
      <c r="B3662" s="5" t="s">
        <v>3686</v>
      </c>
      <c r="C3662" s="5" t="s">
        <v>2285</v>
      </c>
      <c r="D3662" s="8">
        <v>31.23</v>
      </c>
      <c r="E3662" s="5" t="e">
        <f t="shared" si="57"/>
        <v>#REF!</v>
      </c>
    </row>
    <row r="3663" spans="1:5" x14ac:dyDescent="0.25">
      <c r="A3663" s="5">
        <v>14147</v>
      </c>
      <c r="B3663" s="5" t="s">
        <v>3687</v>
      </c>
      <c r="C3663" s="5" t="s">
        <v>2285</v>
      </c>
      <c r="D3663" s="8">
        <v>41.42</v>
      </c>
      <c r="E3663" s="5" t="e">
        <f t="shared" si="57"/>
        <v>#REF!</v>
      </c>
    </row>
    <row r="3664" spans="1:5" x14ac:dyDescent="0.25">
      <c r="A3664" s="5">
        <v>37396</v>
      </c>
      <c r="B3664" s="5" t="s">
        <v>3688</v>
      </c>
      <c r="C3664" s="5" t="s">
        <v>2285</v>
      </c>
      <c r="D3664" s="8">
        <v>25.55</v>
      </c>
      <c r="E3664" s="5" t="e">
        <f t="shared" si="57"/>
        <v>#REF!</v>
      </c>
    </row>
    <row r="3665" spans="1:5" x14ac:dyDescent="0.25">
      <c r="A3665" s="5">
        <v>37397</v>
      </c>
      <c r="B3665" s="5" t="s">
        <v>3689</v>
      </c>
      <c r="C3665" s="5" t="s">
        <v>2285</v>
      </c>
      <c r="D3665" s="8">
        <v>26.77</v>
      </c>
      <c r="E3665" s="5" t="e">
        <f t="shared" si="57"/>
        <v>#REF!</v>
      </c>
    </row>
    <row r="3666" spans="1:5" x14ac:dyDescent="0.25">
      <c r="A3666" s="5">
        <v>444</v>
      </c>
      <c r="B3666" s="5" t="s">
        <v>3690</v>
      </c>
      <c r="C3666" s="5" t="s">
        <v>14</v>
      </c>
      <c r="D3666" s="8">
        <v>17.920000000000002</v>
      </c>
      <c r="E3666" s="5" t="e">
        <f t="shared" si="57"/>
        <v>#REF!</v>
      </c>
    </row>
    <row r="3667" spans="1:5" x14ac:dyDescent="0.25">
      <c r="A3667" s="5">
        <v>445</v>
      </c>
      <c r="B3667" s="5" t="s">
        <v>3691</v>
      </c>
      <c r="C3667" s="5" t="s">
        <v>14</v>
      </c>
      <c r="D3667" s="8">
        <v>24.52</v>
      </c>
      <c r="E3667" s="5" t="e">
        <f t="shared" si="57"/>
        <v>#REF!</v>
      </c>
    </row>
    <row r="3668" spans="1:5" x14ac:dyDescent="0.25">
      <c r="A3668" s="5">
        <v>4783</v>
      </c>
      <c r="B3668" s="5" t="s">
        <v>3692</v>
      </c>
      <c r="C3668" s="5" t="s">
        <v>29</v>
      </c>
      <c r="D3668" s="8">
        <v>13.89</v>
      </c>
      <c r="E3668" s="5" t="e">
        <f t="shared" si="57"/>
        <v>#REF!</v>
      </c>
    </row>
    <row r="3669" spans="1:5" x14ac:dyDescent="0.25">
      <c r="A3669" s="5">
        <v>41079</v>
      </c>
      <c r="B3669" s="5" t="s">
        <v>3693</v>
      </c>
      <c r="C3669" s="5" t="s">
        <v>232</v>
      </c>
      <c r="D3669" s="9">
        <v>2437.94</v>
      </c>
      <c r="E3669" s="5" t="e">
        <f t="shared" si="57"/>
        <v>#REF!</v>
      </c>
    </row>
    <row r="3670" spans="1:5" x14ac:dyDescent="0.25">
      <c r="A3670" s="5">
        <v>12874</v>
      </c>
      <c r="B3670" s="5" t="s">
        <v>3694</v>
      </c>
      <c r="C3670" s="5" t="s">
        <v>29</v>
      </c>
      <c r="D3670" s="8">
        <v>17.440000000000001</v>
      </c>
      <c r="E3670" s="5" t="e">
        <f t="shared" si="57"/>
        <v>#REF!</v>
      </c>
    </row>
    <row r="3671" spans="1:5" x14ac:dyDescent="0.25">
      <c r="A3671" s="5">
        <v>41082</v>
      </c>
      <c r="B3671" s="5" t="s">
        <v>3695</v>
      </c>
      <c r="C3671" s="5" t="s">
        <v>232</v>
      </c>
      <c r="D3671" s="9">
        <v>3064.17</v>
      </c>
      <c r="E3671" s="5" t="e">
        <f t="shared" si="57"/>
        <v>#REF!</v>
      </c>
    </row>
    <row r="3672" spans="1:5" x14ac:dyDescent="0.25">
      <c r="A3672" s="5">
        <v>4785</v>
      </c>
      <c r="B3672" s="5" t="s">
        <v>3696</v>
      </c>
      <c r="C3672" s="5" t="s">
        <v>29</v>
      </c>
      <c r="D3672" s="8">
        <v>14.93</v>
      </c>
      <c r="E3672" s="5" t="e">
        <f t="shared" si="57"/>
        <v>#REF!</v>
      </c>
    </row>
    <row r="3673" spans="1:5" x14ac:dyDescent="0.25">
      <c r="A3673" s="5">
        <v>41081</v>
      </c>
      <c r="B3673" s="5" t="s">
        <v>3697</v>
      </c>
      <c r="C3673" s="5" t="s">
        <v>232</v>
      </c>
      <c r="D3673" s="9">
        <v>2622.25</v>
      </c>
      <c r="E3673" s="5" t="e">
        <f t="shared" si="57"/>
        <v>#REF!</v>
      </c>
    </row>
    <row r="3674" spans="1:5" x14ac:dyDescent="0.25">
      <c r="A3674" s="5">
        <v>4801</v>
      </c>
      <c r="B3674" s="5" t="s">
        <v>3698</v>
      </c>
      <c r="C3674" s="5" t="s">
        <v>16</v>
      </c>
      <c r="D3674" s="8">
        <v>42.78</v>
      </c>
      <c r="E3674" s="5" t="e">
        <f t="shared" si="57"/>
        <v>#REF!</v>
      </c>
    </row>
    <row r="3675" spans="1:5" x14ac:dyDescent="0.25">
      <c r="A3675" s="5">
        <v>4794</v>
      </c>
      <c r="B3675" s="5" t="s">
        <v>3699</v>
      </c>
      <c r="C3675" s="5" t="s">
        <v>16</v>
      </c>
      <c r="D3675" s="8">
        <v>194.86</v>
      </c>
      <c r="E3675" s="5" t="e">
        <f t="shared" si="57"/>
        <v>#REF!</v>
      </c>
    </row>
    <row r="3676" spans="1:5" x14ac:dyDescent="0.25">
      <c r="A3676" s="5">
        <v>4796</v>
      </c>
      <c r="B3676" s="5" t="s">
        <v>3700</v>
      </c>
      <c r="C3676" s="5" t="s">
        <v>16</v>
      </c>
      <c r="D3676" s="8">
        <v>118.36</v>
      </c>
      <c r="E3676" s="5" t="e">
        <f t="shared" si="57"/>
        <v>#REF!</v>
      </c>
    </row>
    <row r="3677" spans="1:5" x14ac:dyDescent="0.25">
      <c r="A3677" s="5">
        <v>4800</v>
      </c>
      <c r="B3677" s="5" t="s">
        <v>3701</v>
      </c>
      <c r="C3677" s="5" t="s">
        <v>16</v>
      </c>
      <c r="D3677" s="8">
        <v>32.549999999999997</v>
      </c>
      <c r="E3677" s="5" t="e">
        <f t="shared" si="57"/>
        <v>#REF!</v>
      </c>
    </row>
    <row r="3678" spans="1:5" x14ac:dyDescent="0.25">
      <c r="A3678" s="5">
        <v>4795</v>
      </c>
      <c r="B3678" s="5" t="s">
        <v>3702</v>
      </c>
      <c r="C3678" s="5" t="s">
        <v>16</v>
      </c>
      <c r="D3678" s="8">
        <v>189.69</v>
      </c>
      <c r="E3678" s="5" t="e">
        <f t="shared" si="57"/>
        <v>#REF!</v>
      </c>
    </row>
    <row r="3679" spans="1:5" x14ac:dyDescent="0.25">
      <c r="A3679" s="5">
        <v>39694</v>
      </c>
      <c r="B3679" s="5" t="s">
        <v>3703</v>
      </c>
      <c r="C3679" s="5" t="s">
        <v>16</v>
      </c>
      <c r="D3679" s="8">
        <v>258.83999999999997</v>
      </c>
      <c r="E3679" s="5" t="e">
        <f t="shared" si="57"/>
        <v>#REF!</v>
      </c>
    </row>
    <row r="3680" spans="1:5" x14ac:dyDescent="0.25">
      <c r="A3680" s="5">
        <v>1292</v>
      </c>
      <c r="B3680" s="5" t="s">
        <v>3704</v>
      </c>
      <c r="C3680" s="5" t="s">
        <v>16</v>
      </c>
      <c r="D3680" s="8">
        <v>46.88</v>
      </c>
      <c r="E3680" s="5" t="e">
        <f t="shared" si="57"/>
        <v>#REF!</v>
      </c>
    </row>
    <row r="3681" spans="1:5" x14ac:dyDescent="0.25">
      <c r="A3681" s="5">
        <v>1287</v>
      </c>
      <c r="B3681" s="5" t="s">
        <v>3705</v>
      </c>
      <c r="C3681" s="5" t="s">
        <v>16</v>
      </c>
      <c r="D3681" s="8">
        <v>23</v>
      </c>
      <c r="E3681" s="5" t="e">
        <f t="shared" si="57"/>
        <v>#REF!</v>
      </c>
    </row>
    <row r="3682" spans="1:5" x14ac:dyDescent="0.25">
      <c r="A3682" s="5">
        <v>1297</v>
      </c>
      <c r="B3682" s="5" t="s">
        <v>3706</v>
      </c>
      <c r="C3682" s="5" t="s">
        <v>16</v>
      </c>
      <c r="D3682" s="8">
        <v>19.079999999999998</v>
      </c>
      <c r="E3682" s="5" t="e">
        <f t="shared" si="57"/>
        <v>#REF!</v>
      </c>
    </row>
    <row r="3683" spans="1:5" x14ac:dyDescent="0.25">
      <c r="A3683" s="5">
        <v>4786</v>
      </c>
      <c r="B3683" s="5" t="s">
        <v>3707</v>
      </c>
      <c r="C3683" s="5" t="s">
        <v>16</v>
      </c>
      <c r="D3683" s="8">
        <v>80</v>
      </c>
      <c r="E3683" s="5" t="e">
        <f t="shared" si="57"/>
        <v>#REF!</v>
      </c>
    </row>
    <row r="3684" spans="1:5" x14ac:dyDescent="0.25">
      <c r="A3684" s="5">
        <v>10840</v>
      </c>
      <c r="B3684" s="5" t="s">
        <v>3708</v>
      </c>
      <c r="C3684" s="5" t="s">
        <v>16</v>
      </c>
      <c r="D3684" s="8">
        <v>210</v>
      </c>
      <c r="E3684" s="5" t="e">
        <f t="shared" si="57"/>
        <v>#REF!</v>
      </c>
    </row>
    <row r="3685" spans="1:5" x14ac:dyDescent="0.25">
      <c r="A3685" s="5">
        <v>10841</v>
      </c>
      <c r="B3685" s="5" t="s">
        <v>3709</v>
      </c>
      <c r="C3685" s="5" t="s">
        <v>16</v>
      </c>
      <c r="D3685" s="8">
        <v>158.49</v>
      </c>
      <c r="E3685" s="5" t="e">
        <f t="shared" si="57"/>
        <v>#REF!</v>
      </c>
    </row>
    <row r="3686" spans="1:5" x14ac:dyDescent="0.25">
      <c r="A3686" s="5">
        <v>25980</v>
      </c>
      <c r="B3686" s="5" t="s">
        <v>3710</v>
      </c>
      <c r="C3686" s="5" t="s">
        <v>16</v>
      </c>
      <c r="D3686" s="8">
        <v>202.51</v>
      </c>
      <c r="E3686" s="5" t="e">
        <f t="shared" si="57"/>
        <v>#REF!</v>
      </c>
    </row>
    <row r="3687" spans="1:5" x14ac:dyDescent="0.25">
      <c r="A3687" s="5">
        <v>10842</v>
      </c>
      <c r="B3687" s="5" t="s">
        <v>3711</v>
      </c>
      <c r="C3687" s="5" t="s">
        <v>16</v>
      </c>
      <c r="D3687" s="8">
        <v>228.93</v>
      </c>
      <c r="E3687" s="5" t="e">
        <f t="shared" si="57"/>
        <v>#REF!</v>
      </c>
    </row>
    <row r="3688" spans="1:5" x14ac:dyDescent="0.25">
      <c r="A3688" s="5">
        <v>21108</v>
      </c>
      <c r="B3688" s="5" t="s">
        <v>3712</v>
      </c>
      <c r="C3688" s="5" t="s">
        <v>16</v>
      </c>
      <c r="D3688" s="8">
        <v>62.49</v>
      </c>
      <c r="E3688" s="5" t="e">
        <f t="shared" si="57"/>
        <v>#REF!</v>
      </c>
    </row>
    <row r="3689" spans="1:5" x14ac:dyDescent="0.25">
      <c r="A3689" s="5">
        <v>38180</v>
      </c>
      <c r="B3689" s="5" t="s">
        <v>3713</v>
      </c>
      <c r="C3689" s="5" t="s">
        <v>16</v>
      </c>
      <c r="D3689" s="8">
        <v>95.29</v>
      </c>
      <c r="E3689" s="5" t="e">
        <f t="shared" si="57"/>
        <v>#REF!</v>
      </c>
    </row>
    <row r="3690" spans="1:5" x14ac:dyDescent="0.25">
      <c r="A3690" s="5">
        <v>40648</v>
      </c>
      <c r="B3690" s="5" t="s">
        <v>3714</v>
      </c>
      <c r="C3690" s="5" t="s">
        <v>16</v>
      </c>
      <c r="D3690" s="8">
        <v>153.6</v>
      </c>
      <c r="E3690" s="5" t="e">
        <f t="shared" si="57"/>
        <v>#REF!</v>
      </c>
    </row>
    <row r="3691" spans="1:5" x14ac:dyDescent="0.25">
      <c r="A3691" s="5">
        <v>40649</v>
      </c>
      <c r="B3691" s="5" t="s">
        <v>3715</v>
      </c>
      <c r="C3691" s="5" t="s">
        <v>16</v>
      </c>
      <c r="D3691" s="8">
        <v>89.47</v>
      </c>
      <c r="E3691" s="5" t="e">
        <f t="shared" si="57"/>
        <v>#REF!</v>
      </c>
    </row>
    <row r="3692" spans="1:5" x14ac:dyDescent="0.25">
      <c r="A3692" s="5">
        <v>40650</v>
      </c>
      <c r="B3692" s="5" t="s">
        <v>3716</v>
      </c>
      <c r="C3692" s="5" t="s">
        <v>16</v>
      </c>
      <c r="D3692" s="8">
        <v>115.2</v>
      </c>
      <c r="E3692" s="5" t="e">
        <f t="shared" si="57"/>
        <v>#REF!</v>
      </c>
    </row>
    <row r="3693" spans="1:5" x14ac:dyDescent="0.25">
      <c r="A3693" s="5">
        <v>40651</v>
      </c>
      <c r="B3693" s="5" t="s">
        <v>3717</v>
      </c>
      <c r="C3693" s="5" t="s">
        <v>16</v>
      </c>
      <c r="D3693" s="8">
        <v>212.48</v>
      </c>
      <c r="E3693" s="5" t="e">
        <f t="shared" si="57"/>
        <v>#REF!</v>
      </c>
    </row>
    <row r="3694" spans="1:5" x14ac:dyDescent="0.25">
      <c r="A3694" s="5">
        <v>40652</v>
      </c>
      <c r="B3694" s="5" t="s">
        <v>3718</v>
      </c>
      <c r="C3694" s="5" t="s">
        <v>16</v>
      </c>
      <c r="D3694" s="8">
        <v>113.92</v>
      </c>
      <c r="E3694" s="5" t="e">
        <f t="shared" si="57"/>
        <v>#REF!</v>
      </c>
    </row>
    <row r="3695" spans="1:5" x14ac:dyDescent="0.25">
      <c r="A3695" s="5">
        <v>40647</v>
      </c>
      <c r="B3695" s="5" t="s">
        <v>3719</v>
      </c>
      <c r="C3695" s="5" t="s">
        <v>16</v>
      </c>
      <c r="D3695" s="8">
        <v>125.44</v>
      </c>
      <c r="E3695" s="5" t="e">
        <f t="shared" si="57"/>
        <v>#REF!</v>
      </c>
    </row>
    <row r="3696" spans="1:5" x14ac:dyDescent="0.25">
      <c r="A3696" s="5">
        <v>40653</v>
      </c>
      <c r="B3696" s="5" t="s">
        <v>3720</v>
      </c>
      <c r="C3696" s="5" t="s">
        <v>16</v>
      </c>
      <c r="D3696" s="8">
        <v>96</v>
      </c>
      <c r="E3696" s="5" t="e">
        <f t="shared" si="57"/>
        <v>#REF!</v>
      </c>
    </row>
    <row r="3697" spans="1:5" x14ac:dyDescent="0.25">
      <c r="A3697" s="5">
        <v>36178</v>
      </c>
      <c r="B3697" s="5" t="s">
        <v>3721</v>
      </c>
      <c r="C3697" s="5" t="s">
        <v>14</v>
      </c>
      <c r="D3697" s="8">
        <v>6.05</v>
      </c>
      <c r="E3697" s="5" t="e">
        <f t="shared" si="57"/>
        <v>#REF!</v>
      </c>
    </row>
    <row r="3698" spans="1:5" x14ac:dyDescent="0.25">
      <c r="A3698" s="5">
        <v>38195</v>
      </c>
      <c r="B3698" s="5" t="s">
        <v>3722</v>
      </c>
      <c r="C3698" s="5" t="s">
        <v>16</v>
      </c>
      <c r="D3698" s="8">
        <v>73.8</v>
      </c>
      <c r="E3698" s="5" t="e">
        <f t="shared" si="57"/>
        <v>#REF!</v>
      </c>
    </row>
    <row r="3699" spans="1:5" x14ac:dyDescent="0.25">
      <c r="A3699" s="5">
        <v>38181</v>
      </c>
      <c r="B3699" s="5" t="s">
        <v>3723</v>
      </c>
      <c r="C3699" s="5" t="s">
        <v>16</v>
      </c>
      <c r="D3699" s="8">
        <v>130.09</v>
      </c>
      <c r="E3699" s="5" t="e">
        <f t="shared" si="57"/>
        <v>#REF!</v>
      </c>
    </row>
    <row r="3700" spans="1:5" x14ac:dyDescent="0.25">
      <c r="A3700" s="5">
        <v>38182</v>
      </c>
      <c r="B3700" s="5" t="s">
        <v>3724</v>
      </c>
      <c r="C3700" s="5" t="s">
        <v>16</v>
      </c>
      <c r="D3700" s="8">
        <v>123.91</v>
      </c>
      <c r="E3700" s="5" t="e">
        <f t="shared" si="57"/>
        <v>#REF!</v>
      </c>
    </row>
    <row r="3701" spans="1:5" x14ac:dyDescent="0.25">
      <c r="A3701" s="5">
        <v>38186</v>
      </c>
      <c r="B3701" s="5" t="s">
        <v>3725</v>
      </c>
      <c r="C3701" s="5" t="s">
        <v>16</v>
      </c>
      <c r="D3701" s="8">
        <v>322.10000000000002</v>
      </c>
      <c r="E3701" s="5" t="e">
        <f t="shared" si="57"/>
        <v>#REF!</v>
      </c>
    </row>
    <row r="3702" spans="1:5" x14ac:dyDescent="0.25">
      <c r="A3702" s="5">
        <v>38185</v>
      </c>
      <c r="B3702" s="5" t="s">
        <v>3726</v>
      </c>
      <c r="C3702" s="5" t="s">
        <v>16</v>
      </c>
      <c r="D3702" s="8">
        <v>286.77999999999997</v>
      </c>
      <c r="E3702" s="5" t="e">
        <f t="shared" si="57"/>
        <v>#REF!</v>
      </c>
    </row>
    <row r="3703" spans="1:5" x14ac:dyDescent="0.25">
      <c r="A3703" s="5">
        <v>40654</v>
      </c>
      <c r="B3703" s="5" t="s">
        <v>3727</v>
      </c>
      <c r="C3703" s="5" t="s">
        <v>16</v>
      </c>
      <c r="D3703" s="8">
        <v>149.12</v>
      </c>
      <c r="E3703" s="5" t="e">
        <f t="shared" si="57"/>
        <v>#REF!</v>
      </c>
    </row>
    <row r="3704" spans="1:5" x14ac:dyDescent="0.25">
      <c r="A3704" s="5">
        <v>25981</v>
      </c>
      <c r="B3704" s="5" t="s">
        <v>3728</v>
      </c>
      <c r="C3704" s="5" t="s">
        <v>16</v>
      </c>
      <c r="D3704" s="8">
        <v>167.29</v>
      </c>
      <c r="E3704" s="5" t="e">
        <f t="shared" si="57"/>
        <v>#REF!</v>
      </c>
    </row>
    <row r="3705" spans="1:5" x14ac:dyDescent="0.25">
      <c r="A3705" s="5">
        <v>4822</v>
      </c>
      <c r="B3705" s="5" t="s">
        <v>3729</v>
      </c>
      <c r="C3705" s="5" t="s">
        <v>16</v>
      </c>
      <c r="D3705" s="8">
        <v>262.68</v>
      </c>
      <c r="E3705" s="5" t="e">
        <f t="shared" si="57"/>
        <v>#REF!</v>
      </c>
    </row>
    <row r="3706" spans="1:5" x14ac:dyDescent="0.25">
      <c r="A3706" s="5">
        <v>4818</v>
      </c>
      <c r="B3706" s="5" t="s">
        <v>3730</v>
      </c>
      <c r="C3706" s="5" t="s">
        <v>16</v>
      </c>
      <c r="D3706" s="8">
        <v>270</v>
      </c>
      <c r="E3706" s="5" t="e">
        <f t="shared" si="57"/>
        <v>#REF!</v>
      </c>
    </row>
    <row r="3707" spans="1:5" x14ac:dyDescent="0.25">
      <c r="A3707" s="5">
        <v>39567</v>
      </c>
      <c r="B3707" s="5" t="s">
        <v>3731</v>
      </c>
      <c r="C3707" s="5" t="s">
        <v>16</v>
      </c>
      <c r="D3707" s="8">
        <v>28.16</v>
      </c>
      <c r="E3707" s="5" t="e">
        <f t="shared" si="57"/>
        <v>#REF!</v>
      </c>
    </row>
    <row r="3708" spans="1:5" x14ac:dyDescent="0.25">
      <c r="A3708" s="5">
        <v>39566</v>
      </c>
      <c r="B3708" s="5" t="s">
        <v>3732</v>
      </c>
      <c r="C3708" s="5" t="s">
        <v>16</v>
      </c>
      <c r="D3708" s="8">
        <v>32.520000000000003</v>
      </c>
      <c r="E3708" s="5" t="e">
        <f t="shared" si="57"/>
        <v>#REF!</v>
      </c>
    </row>
    <row r="3709" spans="1:5" x14ac:dyDescent="0.25">
      <c r="A3709" s="5">
        <v>11062</v>
      </c>
      <c r="B3709" s="5" t="s">
        <v>3733</v>
      </c>
      <c r="C3709" s="5" t="s">
        <v>16</v>
      </c>
      <c r="D3709" s="8">
        <v>67.03</v>
      </c>
      <c r="E3709" s="5" t="e">
        <f t="shared" si="57"/>
        <v>#REF!</v>
      </c>
    </row>
    <row r="3710" spans="1:5" x14ac:dyDescent="0.25">
      <c r="A3710" s="5">
        <v>11063</v>
      </c>
      <c r="B3710" s="5" t="s">
        <v>3734</v>
      </c>
      <c r="C3710" s="5" t="s">
        <v>16</v>
      </c>
      <c r="D3710" s="8">
        <v>64.89</v>
      </c>
      <c r="E3710" s="5" t="e">
        <f t="shared" si="57"/>
        <v>#REF!</v>
      </c>
    </row>
    <row r="3711" spans="1:5" x14ac:dyDescent="0.25">
      <c r="A3711" s="5">
        <v>13521</v>
      </c>
      <c r="B3711" s="5" t="s">
        <v>3735</v>
      </c>
      <c r="C3711" s="5" t="s">
        <v>14</v>
      </c>
      <c r="D3711" s="8">
        <v>99</v>
      </c>
      <c r="E3711" s="5" t="e">
        <f t="shared" si="57"/>
        <v>#REF!</v>
      </c>
    </row>
    <row r="3712" spans="1:5" x14ac:dyDescent="0.25">
      <c r="A3712" s="5">
        <v>10851</v>
      </c>
      <c r="B3712" s="5" t="s">
        <v>3736</v>
      </c>
      <c r="C3712" s="5" t="s">
        <v>14</v>
      </c>
      <c r="D3712" s="8">
        <v>47.14</v>
      </c>
      <c r="E3712" s="5" t="e">
        <f t="shared" si="57"/>
        <v>#REF!</v>
      </c>
    </row>
    <row r="3713" spans="1:5" x14ac:dyDescent="0.25">
      <c r="A3713" s="5">
        <v>39515</v>
      </c>
      <c r="B3713" s="5" t="s">
        <v>3737</v>
      </c>
      <c r="C3713" s="5" t="s">
        <v>14</v>
      </c>
      <c r="D3713" s="8">
        <v>38.380000000000003</v>
      </c>
      <c r="E3713" s="5" t="e">
        <f t="shared" si="57"/>
        <v>#REF!</v>
      </c>
    </row>
    <row r="3714" spans="1:5" x14ac:dyDescent="0.25">
      <c r="A3714" s="5">
        <v>39516</v>
      </c>
      <c r="B3714" s="5" t="s">
        <v>3738</v>
      </c>
      <c r="C3714" s="5" t="s">
        <v>14</v>
      </c>
      <c r="D3714" s="8">
        <v>32.35</v>
      </c>
      <c r="E3714" s="5" t="e">
        <f t="shared" si="57"/>
        <v>#REF!</v>
      </c>
    </row>
    <row r="3715" spans="1:5" x14ac:dyDescent="0.25">
      <c r="A3715" s="5">
        <v>39514</v>
      </c>
      <c r="B3715" s="5" t="s">
        <v>3739</v>
      </c>
      <c r="C3715" s="5" t="s">
        <v>14</v>
      </c>
      <c r="D3715" s="8">
        <v>20.13</v>
      </c>
      <c r="E3715" s="5" t="e">
        <f t="shared" si="57"/>
        <v>#REF!</v>
      </c>
    </row>
    <row r="3716" spans="1:5" x14ac:dyDescent="0.25">
      <c r="A3716" s="5">
        <v>4812</v>
      </c>
      <c r="B3716" s="5" t="s">
        <v>3740</v>
      </c>
      <c r="C3716" s="5" t="s">
        <v>16</v>
      </c>
      <c r="D3716" s="8">
        <v>7.78</v>
      </c>
      <c r="E3716" s="5" t="e">
        <f t="shared" si="57"/>
        <v>#REF!</v>
      </c>
    </row>
    <row r="3717" spans="1:5" x14ac:dyDescent="0.25">
      <c r="A3717" s="5">
        <v>10849</v>
      </c>
      <c r="B3717" s="5" t="s">
        <v>3741</v>
      </c>
      <c r="C3717" s="5" t="s">
        <v>14</v>
      </c>
      <c r="D3717" s="9">
        <v>1440.01</v>
      </c>
      <c r="E3717" s="5" t="e">
        <f t="shared" si="57"/>
        <v>#REF!</v>
      </c>
    </row>
    <row r="3718" spans="1:5" x14ac:dyDescent="0.25">
      <c r="A3718" s="5">
        <v>10848</v>
      </c>
      <c r="B3718" s="5" t="s">
        <v>3742</v>
      </c>
      <c r="C3718" s="5" t="s">
        <v>14</v>
      </c>
      <c r="D3718" s="8">
        <v>904.5</v>
      </c>
      <c r="E3718" s="5" t="e">
        <f t="shared" si="57"/>
        <v>#REF!</v>
      </c>
    </row>
    <row r="3719" spans="1:5" x14ac:dyDescent="0.25">
      <c r="A3719" s="5">
        <v>4813</v>
      </c>
      <c r="B3719" s="5" t="s">
        <v>3743</v>
      </c>
      <c r="C3719" s="5" t="s">
        <v>16</v>
      </c>
      <c r="D3719" s="8">
        <v>300</v>
      </c>
      <c r="E3719" s="5" t="e">
        <f t="shared" si="57"/>
        <v>#REF!</v>
      </c>
    </row>
    <row r="3720" spans="1:5" x14ac:dyDescent="0.25">
      <c r="A3720" s="5">
        <v>37560</v>
      </c>
      <c r="B3720" s="5" t="s">
        <v>3744</v>
      </c>
      <c r="C3720" s="5" t="s">
        <v>14</v>
      </c>
      <c r="D3720" s="8">
        <v>29.53</v>
      </c>
      <c r="E3720" s="5" t="e">
        <f t="shared" si="57"/>
        <v>#REF!</v>
      </c>
    </row>
    <row r="3721" spans="1:5" x14ac:dyDescent="0.25">
      <c r="A3721" s="5">
        <v>37557</v>
      </c>
      <c r="B3721" s="5" t="s">
        <v>3745</v>
      </c>
      <c r="C3721" s="5" t="s">
        <v>14</v>
      </c>
      <c r="D3721" s="8">
        <v>8.9600000000000009</v>
      </c>
      <c r="E3721" s="5" t="e">
        <f t="shared" ref="E3721:E3784" si="58">TRUNC(D3721-(D3721*$F$5),2)</f>
        <v>#REF!</v>
      </c>
    </row>
    <row r="3722" spans="1:5" x14ac:dyDescent="0.25">
      <c r="A3722" s="5">
        <v>37556</v>
      </c>
      <c r="B3722" s="5" t="s">
        <v>3746</v>
      </c>
      <c r="C3722" s="5" t="s">
        <v>14</v>
      </c>
      <c r="D3722" s="8">
        <v>17.350000000000001</v>
      </c>
      <c r="E3722" s="5" t="e">
        <f t="shared" si="58"/>
        <v>#REF!</v>
      </c>
    </row>
    <row r="3723" spans="1:5" x14ac:dyDescent="0.25">
      <c r="A3723" s="5">
        <v>37559</v>
      </c>
      <c r="B3723" s="5" t="s">
        <v>3747</v>
      </c>
      <c r="C3723" s="5" t="s">
        <v>14</v>
      </c>
      <c r="D3723" s="8">
        <v>21.28</v>
      </c>
      <c r="E3723" s="5" t="e">
        <f t="shared" si="58"/>
        <v>#REF!</v>
      </c>
    </row>
    <row r="3724" spans="1:5" x14ac:dyDescent="0.25">
      <c r="A3724" s="5">
        <v>37539</v>
      </c>
      <c r="B3724" s="5" t="s">
        <v>3748</v>
      </c>
      <c r="C3724" s="5" t="s">
        <v>14</v>
      </c>
      <c r="D3724" s="8">
        <v>15</v>
      </c>
      <c r="E3724" s="5" t="e">
        <f t="shared" si="58"/>
        <v>#REF!</v>
      </c>
    </row>
    <row r="3725" spans="1:5" x14ac:dyDescent="0.25">
      <c r="A3725" s="5">
        <v>37558</v>
      </c>
      <c r="B3725" s="5" t="s">
        <v>3749</v>
      </c>
      <c r="C3725" s="5" t="s">
        <v>14</v>
      </c>
      <c r="D3725" s="8">
        <v>27.96</v>
      </c>
      <c r="E3725" s="5" t="e">
        <f t="shared" si="58"/>
        <v>#REF!</v>
      </c>
    </row>
    <row r="3726" spans="1:5" x14ac:dyDescent="0.25">
      <c r="A3726" s="5">
        <v>34723</v>
      </c>
      <c r="B3726" s="5" t="s">
        <v>3750</v>
      </c>
      <c r="C3726" s="5" t="s">
        <v>16</v>
      </c>
      <c r="D3726" s="8">
        <v>693</v>
      </c>
      <c r="E3726" s="5" t="e">
        <f t="shared" si="58"/>
        <v>#REF!</v>
      </c>
    </row>
    <row r="3727" spans="1:5" x14ac:dyDescent="0.25">
      <c r="A3727" s="5">
        <v>34721</v>
      </c>
      <c r="B3727" s="5" t="s">
        <v>3751</v>
      </c>
      <c r="C3727" s="5" t="s">
        <v>16</v>
      </c>
      <c r="D3727" s="8">
        <v>864</v>
      </c>
      <c r="E3727" s="5" t="e">
        <f t="shared" si="58"/>
        <v>#REF!</v>
      </c>
    </row>
    <row r="3728" spans="1:5" x14ac:dyDescent="0.25">
      <c r="A3728" s="5">
        <v>4309</v>
      </c>
      <c r="B3728" s="5" t="s">
        <v>3752</v>
      </c>
      <c r="C3728" s="5" t="s">
        <v>14</v>
      </c>
      <c r="D3728" s="8">
        <v>3.77</v>
      </c>
      <c r="E3728" s="5" t="e">
        <f t="shared" si="58"/>
        <v>#REF!</v>
      </c>
    </row>
    <row r="3729" spans="1:5" x14ac:dyDescent="0.25">
      <c r="A3729" s="5">
        <v>4307</v>
      </c>
      <c r="B3729" s="5" t="s">
        <v>3753</v>
      </c>
      <c r="C3729" s="5" t="s">
        <v>14</v>
      </c>
      <c r="D3729" s="8">
        <v>6.46</v>
      </c>
      <c r="E3729" s="5" t="e">
        <f t="shared" si="58"/>
        <v>#REF!</v>
      </c>
    </row>
    <row r="3730" spans="1:5" x14ac:dyDescent="0.25">
      <c r="A3730" s="5">
        <v>10850</v>
      </c>
      <c r="B3730" s="5" t="s">
        <v>3754</v>
      </c>
      <c r="C3730" s="5" t="s">
        <v>14</v>
      </c>
      <c r="D3730" s="8">
        <v>45</v>
      </c>
      <c r="E3730" s="5" t="e">
        <f t="shared" si="58"/>
        <v>#REF!</v>
      </c>
    </row>
    <row r="3731" spans="1:5" x14ac:dyDescent="0.25">
      <c r="A3731" s="5">
        <v>42438</v>
      </c>
      <c r="B3731" s="5" t="s">
        <v>3755</v>
      </c>
      <c r="C3731" s="5" t="s">
        <v>14</v>
      </c>
      <c r="D3731" s="9">
        <v>1196.82</v>
      </c>
      <c r="E3731" s="5" t="e">
        <f t="shared" si="58"/>
        <v>#REF!</v>
      </c>
    </row>
    <row r="3732" spans="1:5" x14ac:dyDescent="0.25">
      <c r="A3732" s="5">
        <v>4792</v>
      </c>
      <c r="B3732" s="5" t="s">
        <v>3756</v>
      </c>
      <c r="C3732" s="5" t="s">
        <v>16</v>
      </c>
      <c r="D3732" s="8">
        <v>91.47</v>
      </c>
      <c r="E3732" s="5" t="e">
        <f t="shared" si="58"/>
        <v>#REF!</v>
      </c>
    </row>
    <row r="3733" spans="1:5" x14ac:dyDescent="0.25">
      <c r="A3733" s="5">
        <v>4790</v>
      </c>
      <c r="B3733" s="5" t="s">
        <v>3757</v>
      </c>
      <c r="C3733" s="5" t="s">
        <v>16</v>
      </c>
      <c r="D3733" s="8">
        <v>55</v>
      </c>
      <c r="E3733" s="5" t="e">
        <f t="shared" si="58"/>
        <v>#REF!</v>
      </c>
    </row>
    <row r="3734" spans="1:5" x14ac:dyDescent="0.25">
      <c r="A3734" s="5">
        <v>40671</v>
      </c>
      <c r="B3734" s="5" t="s">
        <v>3758</v>
      </c>
      <c r="C3734" s="5" t="s">
        <v>16</v>
      </c>
      <c r="D3734" s="8">
        <v>34.5</v>
      </c>
      <c r="E3734" s="5" t="e">
        <f t="shared" si="58"/>
        <v>#REF!</v>
      </c>
    </row>
    <row r="3735" spans="1:5" x14ac:dyDescent="0.25">
      <c r="A3735" s="5">
        <v>7552</v>
      </c>
      <c r="B3735" s="5" t="s">
        <v>3759</v>
      </c>
      <c r="C3735" s="5" t="s">
        <v>14</v>
      </c>
      <c r="D3735" s="8">
        <v>14.17</v>
      </c>
      <c r="E3735" s="5" t="e">
        <f t="shared" si="58"/>
        <v>#REF!</v>
      </c>
    </row>
    <row r="3736" spans="1:5" x14ac:dyDescent="0.25">
      <c r="A3736" s="5">
        <v>4893</v>
      </c>
      <c r="B3736" s="5" t="s">
        <v>3760</v>
      </c>
      <c r="C3736" s="5" t="s">
        <v>14</v>
      </c>
      <c r="D3736" s="8">
        <v>7.18</v>
      </c>
      <c r="E3736" s="5" t="e">
        <f t="shared" si="58"/>
        <v>#REF!</v>
      </c>
    </row>
    <row r="3737" spans="1:5" x14ac:dyDescent="0.25">
      <c r="A3737" s="5">
        <v>4894</v>
      </c>
      <c r="B3737" s="5" t="s">
        <v>3761</v>
      </c>
      <c r="C3737" s="5" t="s">
        <v>14</v>
      </c>
      <c r="D3737" s="8">
        <v>6.16</v>
      </c>
      <c r="E3737" s="5" t="e">
        <f t="shared" si="58"/>
        <v>#REF!</v>
      </c>
    </row>
    <row r="3738" spans="1:5" x14ac:dyDescent="0.25">
      <c r="A3738" s="5">
        <v>4888</v>
      </c>
      <c r="B3738" s="5" t="s">
        <v>3762</v>
      </c>
      <c r="C3738" s="5" t="s">
        <v>14</v>
      </c>
      <c r="D3738" s="8">
        <v>2.1</v>
      </c>
      <c r="E3738" s="5" t="e">
        <f t="shared" si="58"/>
        <v>#REF!</v>
      </c>
    </row>
    <row r="3739" spans="1:5" x14ac:dyDescent="0.25">
      <c r="A3739" s="5">
        <v>4890</v>
      </c>
      <c r="B3739" s="5" t="s">
        <v>3763</v>
      </c>
      <c r="C3739" s="5" t="s">
        <v>14</v>
      </c>
      <c r="D3739" s="8">
        <v>3.94</v>
      </c>
      <c r="E3739" s="5" t="e">
        <f t="shared" si="58"/>
        <v>#REF!</v>
      </c>
    </row>
    <row r="3740" spans="1:5" x14ac:dyDescent="0.25">
      <c r="A3740" s="5">
        <v>12411</v>
      </c>
      <c r="B3740" s="5" t="s">
        <v>3764</v>
      </c>
      <c r="C3740" s="5" t="s">
        <v>14</v>
      </c>
      <c r="D3740" s="8">
        <v>21.25</v>
      </c>
      <c r="E3740" s="5" t="e">
        <f t="shared" si="58"/>
        <v>#REF!</v>
      </c>
    </row>
    <row r="3741" spans="1:5" x14ac:dyDescent="0.25">
      <c r="A3741" s="5">
        <v>4891</v>
      </c>
      <c r="B3741" s="5" t="s">
        <v>3765</v>
      </c>
      <c r="C3741" s="5" t="s">
        <v>14</v>
      </c>
      <c r="D3741" s="8">
        <v>10.62</v>
      </c>
      <c r="E3741" s="5" t="e">
        <f t="shared" si="58"/>
        <v>#REF!</v>
      </c>
    </row>
    <row r="3742" spans="1:5" x14ac:dyDescent="0.25">
      <c r="A3742" s="5">
        <v>4889</v>
      </c>
      <c r="B3742" s="5" t="s">
        <v>3766</v>
      </c>
      <c r="C3742" s="5" t="s">
        <v>14</v>
      </c>
      <c r="D3742" s="8">
        <v>2.84</v>
      </c>
      <c r="E3742" s="5" t="e">
        <f t="shared" si="58"/>
        <v>#REF!</v>
      </c>
    </row>
    <row r="3743" spans="1:5" x14ac:dyDescent="0.25">
      <c r="A3743" s="5">
        <v>4892</v>
      </c>
      <c r="B3743" s="5" t="s">
        <v>3767</v>
      </c>
      <c r="C3743" s="5" t="s">
        <v>14</v>
      </c>
      <c r="D3743" s="8">
        <v>29.75</v>
      </c>
      <c r="E3743" s="5" t="e">
        <f t="shared" si="58"/>
        <v>#REF!</v>
      </c>
    </row>
    <row r="3744" spans="1:5" x14ac:dyDescent="0.25">
      <c r="A3744" s="5">
        <v>12412</v>
      </c>
      <c r="B3744" s="5" t="s">
        <v>3768</v>
      </c>
      <c r="C3744" s="5" t="s">
        <v>14</v>
      </c>
      <c r="D3744" s="8">
        <v>55.3</v>
      </c>
      <c r="E3744" s="5" t="e">
        <f t="shared" si="58"/>
        <v>#REF!</v>
      </c>
    </row>
    <row r="3745" spans="1:5" x14ac:dyDescent="0.25">
      <c r="A3745" s="5">
        <v>11073</v>
      </c>
      <c r="B3745" s="5" t="s">
        <v>3769</v>
      </c>
      <c r="C3745" s="5" t="s">
        <v>14</v>
      </c>
      <c r="D3745" s="8">
        <v>3.15</v>
      </c>
      <c r="E3745" s="5" t="e">
        <f t="shared" si="58"/>
        <v>#REF!</v>
      </c>
    </row>
    <row r="3746" spans="1:5" x14ac:dyDescent="0.25">
      <c r="A3746" s="5">
        <v>11071</v>
      </c>
      <c r="B3746" s="5" t="s">
        <v>3770</v>
      </c>
      <c r="C3746" s="5" t="s">
        <v>14</v>
      </c>
      <c r="D3746" s="8">
        <v>5.0999999999999996</v>
      </c>
      <c r="E3746" s="5" t="e">
        <f t="shared" si="58"/>
        <v>#REF!</v>
      </c>
    </row>
    <row r="3747" spans="1:5" x14ac:dyDescent="0.25">
      <c r="A3747" s="5">
        <v>11072</v>
      </c>
      <c r="B3747" s="5" t="s">
        <v>3771</v>
      </c>
      <c r="C3747" s="5" t="s">
        <v>14</v>
      </c>
      <c r="D3747" s="8">
        <v>1.78</v>
      </c>
      <c r="E3747" s="5" t="e">
        <f t="shared" si="58"/>
        <v>#REF!</v>
      </c>
    </row>
    <row r="3748" spans="1:5" x14ac:dyDescent="0.25">
      <c r="A3748" s="5">
        <v>4895</v>
      </c>
      <c r="B3748" s="5" t="s">
        <v>3772</v>
      </c>
      <c r="C3748" s="5" t="s">
        <v>14</v>
      </c>
      <c r="D3748" s="8">
        <v>0.38</v>
      </c>
      <c r="E3748" s="5" t="e">
        <f t="shared" si="58"/>
        <v>#REF!</v>
      </c>
    </row>
    <row r="3749" spans="1:5" x14ac:dyDescent="0.25">
      <c r="A3749" s="5">
        <v>4907</v>
      </c>
      <c r="B3749" s="5" t="s">
        <v>3773</v>
      </c>
      <c r="C3749" s="5" t="s">
        <v>14</v>
      </c>
      <c r="D3749" s="8">
        <v>18.579999999999998</v>
      </c>
      <c r="E3749" s="5" t="e">
        <f t="shared" si="58"/>
        <v>#REF!</v>
      </c>
    </row>
    <row r="3750" spans="1:5" x14ac:dyDescent="0.25">
      <c r="A3750" s="5">
        <v>4902</v>
      </c>
      <c r="B3750" s="5" t="s">
        <v>3774</v>
      </c>
      <c r="C3750" s="5" t="s">
        <v>14</v>
      </c>
      <c r="D3750" s="8">
        <v>42.06</v>
      </c>
      <c r="E3750" s="5" t="e">
        <f t="shared" si="58"/>
        <v>#REF!</v>
      </c>
    </row>
    <row r="3751" spans="1:5" x14ac:dyDescent="0.25">
      <c r="A3751" s="5">
        <v>4908</v>
      </c>
      <c r="B3751" s="5" t="s">
        <v>3775</v>
      </c>
      <c r="C3751" s="5" t="s">
        <v>14</v>
      </c>
      <c r="D3751" s="8">
        <v>85.41</v>
      </c>
      <c r="E3751" s="5" t="e">
        <f t="shared" si="58"/>
        <v>#REF!</v>
      </c>
    </row>
    <row r="3752" spans="1:5" x14ac:dyDescent="0.25">
      <c r="A3752" s="5">
        <v>4909</v>
      </c>
      <c r="B3752" s="5" t="s">
        <v>3776</v>
      </c>
      <c r="C3752" s="5" t="s">
        <v>14</v>
      </c>
      <c r="D3752" s="8">
        <v>164.95</v>
      </c>
      <c r="E3752" s="5" t="e">
        <f t="shared" si="58"/>
        <v>#REF!</v>
      </c>
    </row>
    <row r="3753" spans="1:5" x14ac:dyDescent="0.25">
      <c r="A3753" s="5">
        <v>4903</v>
      </c>
      <c r="B3753" s="5" t="s">
        <v>3777</v>
      </c>
      <c r="C3753" s="5" t="s">
        <v>14</v>
      </c>
      <c r="D3753" s="8">
        <v>485.01</v>
      </c>
      <c r="E3753" s="5" t="e">
        <f t="shared" si="58"/>
        <v>#REF!</v>
      </c>
    </row>
    <row r="3754" spans="1:5" x14ac:dyDescent="0.25">
      <c r="A3754" s="5">
        <v>4897</v>
      </c>
      <c r="B3754" s="5" t="s">
        <v>3778</v>
      </c>
      <c r="C3754" s="5" t="s">
        <v>14</v>
      </c>
      <c r="D3754" s="8">
        <v>1.64</v>
      </c>
      <c r="E3754" s="5" t="e">
        <f t="shared" si="58"/>
        <v>#REF!</v>
      </c>
    </row>
    <row r="3755" spans="1:5" x14ac:dyDescent="0.25">
      <c r="A3755" s="5">
        <v>4896</v>
      </c>
      <c r="B3755" s="5" t="s">
        <v>3779</v>
      </c>
      <c r="C3755" s="5" t="s">
        <v>14</v>
      </c>
      <c r="D3755" s="8">
        <v>0.57999999999999996</v>
      </c>
      <c r="E3755" s="5" t="e">
        <f t="shared" si="58"/>
        <v>#REF!</v>
      </c>
    </row>
    <row r="3756" spans="1:5" x14ac:dyDescent="0.25">
      <c r="A3756" s="5">
        <v>4900</v>
      </c>
      <c r="B3756" s="5" t="s">
        <v>3780</v>
      </c>
      <c r="C3756" s="5" t="s">
        <v>14</v>
      </c>
      <c r="D3756" s="8">
        <v>4.87</v>
      </c>
      <c r="E3756" s="5" t="e">
        <f t="shared" si="58"/>
        <v>#REF!</v>
      </c>
    </row>
    <row r="3757" spans="1:5" x14ac:dyDescent="0.25">
      <c r="A3757" s="5">
        <v>4898</v>
      </c>
      <c r="B3757" s="5" t="s">
        <v>3781</v>
      </c>
      <c r="C3757" s="5" t="s">
        <v>14</v>
      </c>
      <c r="D3757" s="8">
        <v>1.82</v>
      </c>
      <c r="E3757" s="5" t="e">
        <f t="shared" si="58"/>
        <v>#REF!</v>
      </c>
    </row>
    <row r="3758" spans="1:5" x14ac:dyDescent="0.25">
      <c r="A3758" s="5">
        <v>4899</v>
      </c>
      <c r="B3758" s="5" t="s">
        <v>3782</v>
      </c>
      <c r="C3758" s="5" t="s">
        <v>14</v>
      </c>
      <c r="D3758" s="8">
        <v>6.69</v>
      </c>
      <c r="E3758" s="5" t="e">
        <f t="shared" si="58"/>
        <v>#REF!</v>
      </c>
    </row>
    <row r="3759" spans="1:5" x14ac:dyDescent="0.25">
      <c r="A3759" s="5">
        <v>11096</v>
      </c>
      <c r="B3759" s="5" t="s">
        <v>3783</v>
      </c>
      <c r="C3759" s="5" t="s">
        <v>117</v>
      </c>
      <c r="D3759" s="8">
        <v>0.36</v>
      </c>
      <c r="E3759" s="5" t="e">
        <f t="shared" si="58"/>
        <v>#REF!</v>
      </c>
    </row>
    <row r="3760" spans="1:5" x14ac:dyDescent="0.25">
      <c r="A3760" s="5">
        <v>4741</v>
      </c>
      <c r="B3760" s="5" t="s">
        <v>3784</v>
      </c>
      <c r="C3760" s="5" t="s">
        <v>228</v>
      </c>
      <c r="D3760" s="8">
        <v>66.819999999999993</v>
      </c>
      <c r="E3760" s="5" t="e">
        <f t="shared" si="58"/>
        <v>#REF!</v>
      </c>
    </row>
    <row r="3761" spans="1:5" x14ac:dyDescent="0.25">
      <c r="A3761" s="5">
        <v>4752</v>
      </c>
      <c r="B3761" s="5" t="s">
        <v>3785</v>
      </c>
      <c r="C3761" s="5" t="s">
        <v>29</v>
      </c>
      <c r="D3761" s="8">
        <v>7.31</v>
      </c>
      <c r="E3761" s="5" t="e">
        <f t="shared" si="58"/>
        <v>#REF!</v>
      </c>
    </row>
    <row r="3762" spans="1:5" x14ac:dyDescent="0.25">
      <c r="A3762" s="5">
        <v>41091</v>
      </c>
      <c r="B3762" s="5" t="s">
        <v>3786</v>
      </c>
      <c r="C3762" s="5" t="s">
        <v>232</v>
      </c>
      <c r="D3762" s="9">
        <v>1287.27</v>
      </c>
      <c r="E3762" s="5" t="e">
        <f t="shared" si="58"/>
        <v>#REF!</v>
      </c>
    </row>
    <row r="3763" spans="1:5" x14ac:dyDescent="0.25">
      <c r="A3763" s="5">
        <v>13954</v>
      </c>
      <c r="B3763" s="5" t="s">
        <v>3787</v>
      </c>
      <c r="C3763" s="5" t="s">
        <v>14</v>
      </c>
      <c r="D3763" s="9">
        <v>5928.07</v>
      </c>
      <c r="E3763" s="5" t="e">
        <f t="shared" si="58"/>
        <v>#REF!</v>
      </c>
    </row>
    <row r="3764" spans="1:5" x14ac:dyDescent="0.25">
      <c r="A3764" s="5">
        <v>3411</v>
      </c>
      <c r="B3764" s="5" t="s">
        <v>3788</v>
      </c>
      <c r="C3764" s="5" t="s">
        <v>117</v>
      </c>
      <c r="D3764" s="8">
        <v>38.659999999999997</v>
      </c>
      <c r="E3764" s="5" t="e">
        <f t="shared" si="58"/>
        <v>#REF!</v>
      </c>
    </row>
    <row r="3765" spans="1:5" x14ac:dyDescent="0.25">
      <c r="A3765" s="5">
        <v>39995</v>
      </c>
      <c r="B3765" s="5" t="s">
        <v>3789</v>
      </c>
      <c r="C3765" s="5" t="s">
        <v>228</v>
      </c>
      <c r="D3765" s="8">
        <v>297.42</v>
      </c>
      <c r="E3765" s="5" t="e">
        <f t="shared" si="58"/>
        <v>#REF!</v>
      </c>
    </row>
    <row r="3766" spans="1:5" x14ac:dyDescent="0.25">
      <c r="A3766" s="5">
        <v>11615</v>
      </c>
      <c r="B3766" s="5" t="s">
        <v>3790</v>
      </c>
      <c r="C3766" s="5" t="s">
        <v>16</v>
      </c>
      <c r="D3766" s="8">
        <v>2.52</v>
      </c>
      <c r="E3766" s="5" t="e">
        <f t="shared" si="58"/>
        <v>#REF!</v>
      </c>
    </row>
    <row r="3767" spans="1:5" x14ac:dyDescent="0.25">
      <c r="A3767" s="5">
        <v>3408</v>
      </c>
      <c r="B3767" s="5" t="s">
        <v>3791</v>
      </c>
      <c r="C3767" s="5" t="s">
        <v>16</v>
      </c>
      <c r="D3767" s="8">
        <v>6.7</v>
      </c>
      <c r="E3767" s="5" t="e">
        <f t="shared" si="58"/>
        <v>#REF!</v>
      </c>
    </row>
    <row r="3768" spans="1:5" x14ac:dyDescent="0.25">
      <c r="A3768" s="5">
        <v>3409</v>
      </c>
      <c r="B3768" s="5" t="s">
        <v>3792</v>
      </c>
      <c r="C3768" s="5" t="s">
        <v>16</v>
      </c>
      <c r="D3768" s="8">
        <v>16.75</v>
      </c>
      <c r="E3768" s="5" t="e">
        <f t="shared" si="58"/>
        <v>#REF!</v>
      </c>
    </row>
    <row r="3769" spans="1:5" x14ac:dyDescent="0.25">
      <c r="A3769" s="5">
        <v>11427</v>
      </c>
      <c r="B3769" s="5" t="s">
        <v>3793</v>
      </c>
      <c r="C3769" s="5" t="s">
        <v>117</v>
      </c>
      <c r="D3769" s="8">
        <v>76.66</v>
      </c>
      <c r="E3769" s="5" t="e">
        <f t="shared" si="58"/>
        <v>#REF!</v>
      </c>
    </row>
    <row r="3770" spans="1:5" x14ac:dyDescent="0.25">
      <c r="A3770" s="5">
        <v>4491</v>
      </c>
      <c r="B3770" s="5" t="s">
        <v>3794</v>
      </c>
      <c r="C3770" s="5" t="s">
        <v>48</v>
      </c>
      <c r="D3770" s="8">
        <v>5.91</v>
      </c>
      <c r="E3770" s="5" t="e">
        <f t="shared" si="58"/>
        <v>#REF!</v>
      </c>
    </row>
    <row r="3771" spans="1:5" x14ac:dyDescent="0.25">
      <c r="A3771" s="5">
        <v>26022</v>
      </c>
      <c r="B3771" s="5" t="s">
        <v>3795</v>
      </c>
      <c r="C3771" s="5" t="s">
        <v>14</v>
      </c>
      <c r="D3771" s="8">
        <v>136.4</v>
      </c>
      <c r="E3771" s="5" t="e">
        <f t="shared" si="58"/>
        <v>#REF!</v>
      </c>
    </row>
    <row r="3772" spans="1:5" x14ac:dyDescent="0.25">
      <c r="A3772" s="5">
        <v>421</v>
      </c>
      <c r="B3772" s="5" t="s">
        <v>3796</v>
      </c>
      <c r="C3772" s="5" t="s">
        <v>14</v>
      </c>
      <c r="D3772" s="8">
        <v>10.87</v>
      </c>
      <c r="E3772" s="5" t="e">
        <f t="shared" si="58"/>
        <v>#REF!</v>
      </c>
    </row>
    <row r="3773" spans="1:5" x14ac:dyDescent="0.25">
      <c r="A3773" s="5">
        <v>12362</v>
      </c>
      <c r="B3773" s="5" t="s">
        <v>3797</v>
      </c>
      <c r="C3773" s="5" t="s">
        <v>14</v>
      </c>
      <c r="D3773" s="8">
        <v>9.73</v>
      </c>
      <c r="E3773" s="5" t="e">
        <f t="shared" si="58"/>
        <v>#REF!</v>
      </c>
    </row>
    <row r="3774" spans="1:5" x14ac:dyDescent="0.25">
      <c r="A3774" s="5">
        <v>14148</v>
      </c>
      <c r="B3774" s="5" t="s">
        <v>3798</v>
      </c>
      <c r="C3774" s="5" t="s">
        <v>14</v>
      </c>
      <c r="D3774" s="8">
        <v>0.7</v>
      </c>
      <c r="E3774" s="5" t="e">
        <f t="shared" si="58"/>
        <v>#REF!</v>
      </c>
    </row>
    <row r="3775" spans="1:5" x14ac:dyDescent="0.25">
      <c r="A3775" s="5">
        <v>4341</v>
      </c>
      <c r="B3775" s="5" t="s">
        <v>3799</v>
      </c>
      <c r="C3775" s="5" t="s">
        <v>14</v>
      </c>
      <c r="D3775" s="8">
        <v>0.47</v>
      </c>
      <c r="E3775" s="5" t="e">
        <f t="shared" si="58"/>
        <v>#REF!</v>
      </c>
    </row>
    <row r="3776" spans="1:5" x14ac:dyDescent="0.25">
      <c r="A3776" s="5">
        <v>4337</v>
      </c>
      <c r="B3776" s="5" t="s">
        <v>3800</v>
      </c>
      <c r="C3776" s="5" t="s">
        <v>14</v>
      </c>
      <c r="D3776" s="8">
        <v>1.2</v>
      </c>
      <c r="E3776" s="5" t="e">
        <f t="shared" si="58"/>
        <v>#REF!</v>
      </c>
    </row>
    <row r="3777" spans="1:5" x14ac:dyDescent="0.25">
      <c r="A3777" s="5">
        <v>4339</v>
      </c>
      <c r="B3777" s="5" t="s">
        <v>3801</v>
      </c>
      <c r="C3777" s="5" t="s">
        <v>14</v>
      </c>
      <c r="D3777" s="8">
        <v>0.25</v>
      </c>
      <c r="E3777" s="5" t="e">
        <f t="shared" si="58"/>
        <v>#REF!</v>
      </c>
    </row>
    <row r="3778" spans="1:5" x14ac:dyDescent="0.25">
      <c r="A3778" s="5">
        <v>39997</v>
      </c>
      <c r="B3778" s="5" t="s">
        <v>3802</v>
      </c>
      <c r="C3778" s="5" t="s">
        <v>14</v>
      </c>
      <c r="D3778" s="8">
        <v>0.14000000000000001</v>
      </c>
      <c r="E3778" s="5" t="e">
        <f t="shared" si="58"/>
        <v>#REF!</v>
      </c>
    </row>
    <row r="3779" spans="1:5" x14ac:dyDescent="0.25">
      <c r="A3779" s="5">
        <v>11971</v>
      </c>
      <c r="B3779" s="5" t="s">
        <v>3803</v>
      </c>
      <c r="C3779" s="5" t="s">
        <v>14</v>
      </c>
      <c r="D3779" s="8">
        <v>1.99</v>
      </c>
      <c r="E3779" s="5" t="e">
        <f t="shared" si="58"/>
        <v>#REF!</v>
      </c>
    </row>
    <row r="3780" spans="1:5" x14ac:dyDescent="0.25">
      <c r="A3780" s="5">
        <v>4342</v>
      </c>
      <c r="B3780" s="5" t="s">
        <v>3804</v>
      </c>
      <c r="C3780" s="5" t="s">
        <v>14</v>
      </c>
      <c r="D3780" s="8">
        <v>0.1</v>
      </c>
      <c r="E3780" s="5" t="e">
        <f t="shared" si="58"/>
        <v>#REF!</v>
      </c>
    </row>
    <row r="3781" spans="1:5" x14ac:dyDescent="0.25">
      <c r="A3781" s="5">
        <v>4330</v>
      </c>
      <c r="B3781" s="5" t="s">
        <v>3805</v>
      </c>
      <c r="C3781" s="5" t="s">
        <v>14</v>
      </c>
      <c r="D3781" s="8">
        <v>7.0000000000000007E-2</v>
      </c>
      <c r="E3781" s="5" t="e">
        <f t="shared" si="58"/>
        <v>#REF!</v>
      </c>
    </row>
    <row r="3782" spans="1:5" x14ac:dyDescent="0.25">
      <c r="A3782" s="5">
        <v>4340</v>
      </c>
      <c r="B3782" s="5" t="s">
        <v>3806</v>
      </c>
      <c r="C3782" s="5" t="s">
        <v>14</v>
      </c>
      <c r="D3782" s="8">
        <v>0.55000000000000004</v>
      </c>
      <c r="E3782" s="5" t="e">
        <f t="shared" si="58"/>
        <v>#REF!</v>
      </c>
    </row>
    <row r="3783" spans="1:5" x14ac:dyDescent="0.25">
      <c r="A3783" s="5">
        <v>5088</v>
      </c>
      <c r="B3783" s="5" t="s">
        <v>3807</v>
      </c>
      <c r="C3783" s="5" t="s">
        <v>14</v>
      </c>
      <c r="D3783" s="8">
        <v>2.4500000000000002</v>
      </c>
      <c r="E3783" s="5" t="e">
        <f t="shared" si="58"/>
        <v>#REF!</v>
      </c>
    </row>
    <row r="3784" spans="1:5" x14ac:dyDescent="0.25">
      <c r="A3784" s="5">
        <v>11154</v>
      </c>
      <c r="B3784" s="5" t="s">
        <v>3808</v>
      </c>
      <c r="C3784" s="5" t="s">
        <v>14</v>
      </c>
      <c r="D3784" s="8">
        <v>652.19000000000005</v>
      </c>
      <c r="E3784" s="5" t="e">
        <f t="shared" si="58"/>
        <v>#REF!</v>
      </c>
    </row>
    <row r="3785" spans="1:5" x14ac:dyDescent="0.25">
      <c r="A3785" s="5">
        <v>39021</v>
      </c>
      <c r="B3785" s="5" t="s">
        <v>3809</v>
      </c>
      <c r="C3785" s="5" t="s">
        <v>14</v>
      </c>
      <c r="D3785" s="8">
        <v>293.35000000000002</v>
      </c>
      <c r="E3785" s="5" t="e">
        <f t="shared" ref="E3785:E3848" si="59">TRUNC(D3785-(D3785*$F$5),2)</f>
        <v>#REF!</v>
      </c>
    </row>
    <row r="3786" spans="1:5" x14ac:dyDescent="0.25">
      <c r="A3786" s="5">
        <v>39022</v>
      </c>
      <c r="B3786" s="5" t="s">
        <v>3810</v>
      </c>
      <c r="C3786" s="5" t="s">
        <v>14</v>
      </c>
      <c r="D3786" s="8">
        <v>362.79</v>
      </c>
      <c r="E3786" s="5" t="e">
        <f t="shared" si="59"/>
        <v>#REF!</v>
      </c>
    </row>
    <row r="3787" spans="1:5" x14ac:dyDescent="0.25">
      <c r="A3787" s="5">
        <v>39024</v>
      </c>
      <c r="B3787" s="5" t="s">
        <v>3811</v>
      </c>
      <c r="C3787" s="5" t="s">
        <v>14</v>
      </c>
      <c r="D3787" s="9">
        <v>1016.09</v>
      </c>
      <c r="E3787" s="5" t="e">
        <f t="shared" si="59"/>
        <v>#REF!</v>
      </c>
    </row>
    <row r="3788" spans="1:5" x14ac:dyDescent="0.25">
      <c r="A3788" s="5">
        <v>4914</v>
      </c>
      <c r="B3788" s="5" t="s">
        <v>3812</v>
      </c>
      <c r="C3788" s="5" t="s">
        <v>16</v>
      </c>
      <c r="D3788" s="8">
        <v>823.87</v>
      </c>
      <c r="E3788" s="5" t="e">
        <f t="shared" si="59"/>
        <v>#REF!</v>
      </c>
    </row>
    <row r="3789" spans="1:5" x14ac:dyDescent="0.25">
      <c r="A3789" s="5">
        <v>4917</v>
      </c>
      <c r="B3789" s="5" t="s">
        <v>3813</v>
      </c>
      <c r="C3789" s="5" t="s">
        <v>16</v>
      </c>
      <c r="D3789" s="8">
        <v>568.97</v>
      </c>
      <c r="E3789" s="5" t="e">
        <f t="shared" si="59"/>
        <v>#REF!</v>
      </c>
    </row>
    <row r="3790" spans="1:5" x14ac:dyDescent="0.25">
      <c r="A3790" s="5">
        <v>39025</v>
      </c>
      <c r="B3790" s="5" t="s">
        <v>3814</v>
      </c>
      <c r="C3790" s="5" t="s">
        <v>14</v>
      </c>
      <c r="D3790" s="9">
        <v>1041.8900000000001</v>
      </c>
      <c r="E3790" s="5" t="e">
        <f t="shared" si="59"/>
        <v>#REF!</v>
      </c>
    </row>
    <row r="3791" spans="1:5" x14ac:dyDescent="0.25">
      <c r="A3791" s="5">
        <v>4930</v>
      </c>
      <c r="B3791" s="5" t="s">
        <v>3815</v>
      </c>
      <c r="C3791" s="5" t="s">
        <v>16</v>
      </c>
      <c r="D3791" s="8">
        <v>315.27</v>
      </c>
      <c r="E3791" s="5" t="e">
        <f t="shared" si="59"/>
        <v>#REF!</v>
      </c>
    </row>
    <row r="3792" spans="1:5" x14ac:dyDescent="0.25">
      <c r="A3792" s="5">
        <v>4922</v>
      </c>
      <c r="B3792" s="5" t="s">
        <v>3816</v>
      </c>
      <c r="C3792" s="5" t="s">
        <v>16</v>
      </c>
      <c r="D3792" s="8">
        <v>527.77</v>
      </c>
      <c r="E3792" s="5" t="e">
        <f t="shared" si="59"/>
        <v>#REF!</v>
      </c>
    </row>
    <row r="3793" spans="1:5" x14ac:dyDescent="0.25">
      <c r="A3793" s="5">
        <v>4911</v>
      </c>
      <c r="B3793" s="5" t="s">
        <v>3817</v>
      </c>
      <c r="C3793" s="5" t="s">
        <v>16</v>
      </c>
      <c r="D3793" s="8">
        <v>199.92</v>
      </c>
      <c r="E3793" s="5" t="e">
        <f t="shared" si="59"/>
        <v>#REF!</v>
      </c>
    </row>
    <row r="3794" spans="1:5" x14ac:dyDescent="0.25">
      <c r="A3794" s="5">
        <v>37518</v>
      </c>
      <c r="B3794" s="5" t="s">
        <v>3818</v>
      </c>
      <c r="C3794" s="5" t="s">
        <v>16</v>
      </c>
      <c r="D3794" s="8">
        <v>324.87</v>
      </c>
      <c r="E3794" s="5" t="e">
        <f t="shared" si="59"/>
        <v>#REF!</v>
      </c>
    </row>
    <row r="3795" spans="1:5" x14ac:dyDescent="0.25">
      <c r="A3795" s="5">
        <v>4910</v>
      </c>
      <c r="B3795" s="5" t="s">
        <v>3819</v>
      </c>
      <c r="C3795" s="5" t="s">
        <v>16</v>
      </c>
      <c r="D3795" s="8">
        <v>273.87</v>
      </c>
      <c r="E3795" s="5" t="e">
        <f t="shared" si="59"/>
        <v>#REF!</v>
      </c>
    </row>
    <row r="3796" spans="1:5" x14ac:dyDescent="0.25">
      <c r="A3796" s="5">
        <v>4943</v>
      </c>
      <c r="B3796" s="5" t="s">
        <v>3820</v>
      </c>
      <c r="C3796" s="5" t="s">
        <v>16</v>
      </c>
      <c r="D3796" s="8">
        <v>407.99</v>
      </c>
      <c r="E3796" s="5" t="e">
        <f t="shared" si="59"/>
        <v>#REF!</v>
      </c>
    </row>
    <row r="3797" spans="1:5" x14ac:dyDescent="0.25">
      <c r="A3797" s="5">
        <v>5002</v>
      </c>
      <c r="B3797" s="5" t="s">
        <v>3821</v>
      </c>
      <c r="C3797" s="5" t="s">
        <v>16</v>
      </c>
      <c r="D3797" s="8">
        <v>263.29000000000002</v>
      </c>
      <c r="E3797" s="5" t="e">
        <f t="shared" si="59"/>
        <v>#REF!</v>
      </c>
    </row>
    <row r="3798" spans="1:5" x14ac:dyDescent="0.25">
      <c r="A3798" s="5">
        <v>4977</v>
      </c>
      <c r="B3798" s="5" t="s">
        <v>3822</v>
      </c>
      <c r="C3798" s="5" t="s">
        <v>16</v>
      </c>
      <c r="D3798" s="8">
        <v>177.73</v>
      </c>
      <c r="E3798" s="5" t="e">
        <f t="shared" si="59"/>
        <v>#REF!</v>
      </c>
    </row>
    <row r="3799" spans="1:5" x14ac:dyDescent="0.25">
      <c r="A3799" s="5">
        <v>5028</v>
      </c>
      <c r="B3799" s="5" t="s">
        <v>3823</v>
      </c>
      <c r="C3799" s="5" t="s">
        <v>16</v>
      </c>
      <c r="D3799" s="8">
        <v>434.88</v>
      </c>
      <c r="E3799" s="5" t="e">
        <f t="shared" si="59"/>
        <v>#REF!</v>
      </c>
    </row>
    <row r="3800" spans="1:5" x14ac:dyDescent="0.25">
      <c r="A3800" s="5">
        <v>4998</v>
      </c>
      <c r="B3800" s="5" t="s">
        <v>3824</v>
      </c>
      <c r="C3800" s="5" t="s">
        <v>16</v>
      </c>
      <c r="D3800" s="8">
        <v>361.18</v>
      </c>
      <c r="E3800" s="5" t="e">
        <f t="shared" si="59"/>
        <v>#REF!</v>
      </c>
    </row>
    <row r="3801" spans="1:5" x14ac:dyDescent="0.25">
      <c r="A3801" s="5">
        <v>4969</v>
      </c>
      <c r="B3801" s="5" t="s">
        <v>3825</v>
      </c>
      <c r="C3801" s="5" t="s">
        <v>16</v>
      </c>
      <c r="D3801" s="8">
        <v>251.37</v>
      </c>
      <c r="E3801" s="5" t="e">
        <f t="shared" si="59"/>
        <v>#REF!</v>
      </c>
    </row>
    <row r="3802" spans="1:5" x14ac:dyDescent="0.25">
      <c r="A3802" s="5">
        <v>11364</v>
      </c>
      <c r="B3802" s="5" t="s">
        <v>3826</v>
      </c>
      <c r="C3802" s="5" t="s">
        <v>14</v>
      </c>
      <c r="D3802" s="8">
        <v>97.93</v>
      </c>
      <c r="E3802" s="5" t="e">
        <f t="shared" si="59"/>
        <v>#REF!</v>
      </c>
    </row>
    <row r="3803" spans="1:5" x14ac:dyDescent="0.25">
      <c r="A3803" s="5">
        <v>11365</v>
      </c>
      <c r="B3803" s="5" t="s">
        <v>3827</v>
      </c>
      <c r="C3803" s="5" t="s">
        <v>14</v>
      </c>
      <c r="D3803" s="8">
        <v>105.47</v>
      </c>
      <c r="E3803" s="5" t="e">
        <f t="shared" si="59"/>
        <v>#REF!</v>
      </c>
    </row>
    <row r="3804" spans="1:5" x14ac:dyDescent="0.25">
      <c r="A3804" s="5">
        <v>11366</v>
      </c>
      <c r="B3804" s="5" t="s">
        <v>3828</v>
      </c>
      <c r="C3804" s="5" t="s">
        <v>14</v>
      </c>
      <c r="D3804" s="8">
        <v>111.61</v>
      </c>
      <c r="E3804" s="5" t="e">
        <f t="shared" si="59"/>
        <v>#REF!</v>
      </c>
    </row>
    <row r="3805" spans="1:5" x14ac:dyDescent="0.25">
      <c r="A3805" s="5">
        <v>4989</v>
      </c>
      <c r="B3805" s="5" t="s">
        <v>3829</v>
      </c>
      <c r="C3805" s="5" t="s">
        <v>14</v>
      </c>
      <c r="D3805" s="8">
        <v>223.1</v>
      </c>
      <c r="E3805" s="5" t="e">
        <f t="shared" si="59"/>
        <v>#REF!</v>
      </c>
    </row>
    <row r="3806" spans="1:5" x14ac:dyDescent="0.25">
      <c r="A3806" s="5">
        <v>4982</v>
      </c>
      <c r="B3806" s="5" t="s">
        <v>3830</v>
      </c>
      <c r="C3806" s="5" t="s">
        <v>14</v>
      </c>
      <c r="D3806" s="8">
        <v>193.68</v>
      </c>
      <c r="E3806" s="5" t="e">
        <f t="shared" si="59"/>
        <v>#REF!</v>
      </c>
    </row>
    <row r="3807" spans="1:5" x14ac:dyDescent="0.25">
      <c r="A3807" s="5">
        <v>20322</v>
      </c>
      <c r="B3807" s="5" t="s">
        <v>3831</v>
      </c>
      <c r="C3807" s="5" t="s">
        <v>14</v>
      </c>
      <c r="D3807" s="8">
        <v>170.7</v>
      </c>
      <c r="E3807" s="5" t="e">
        <f t="shared" si="59"/>
        <v>#REF!</v>
      </c>
    </row>
    <row r="3808" spans="1:5" x14ac:dyDescent="0.25">
      <c r="A3808" s="5">
        <v>10553</v>
      </c>
      <c r="B3808" s="5" t="s">
        <v>3832</v>
      </c>
      <c r="C3808" s="5" t="s">
        <v>14</v>
      </c>
      <c r="D3808" s="8">
        <v>182</v>
      </c>
      <c r="E3808" s="5" t="e">
        <f t="shared" si="59"/>
        <v>#REF!</v>
      </c>
    </row>
    <row r="3809" spans="1:5" x14ac:dyDescent="0.25">
      <c r="A3809" s="5">
        <v>5020</v>
      </c>
      <c r="B3809" s="5" t="s">
        <v>3833</v>
      </c>
      <c r="C3809" s="5" t="s">
        <v>14</v>
      </c>
      <c r="D3809" s="8">
        <v>188.69</v>
      </c>
      <c r="E3809" s="5" t="e">
        <f t="shared" si="59"/>
        <v>#REF!</v>
      </c>
    </row>
    <row r="3810" spans="1:5" x14ac:dyDescent="0.25">
      <c r="A3810" s="5">
        <v>4962</v>
      </c>
      <c r="B3810" s="5" t="s">
        <v>3834</v>
      </c>
      <c r="C3810" s="5" t="s">
        <v>14</v>
      </c>
      <c r="D3810" s="8">
        <v>183.83</v>
      </c>
      <c r="E3810" s="5" t="e">
        <f t="shared" si="59"/>
        <v>#REF!</v>
      </c>
    </row>
    <row r="3811" spans="1:5" x14ac:dyDescent="0.25">
      <c r="A3811" s="5">
        <v>4981</v>
      </c>
      <c r="B3811" s="5" t="s">
        <v>3835</v>
      </c>
      <c r="C3811" s="5" t="s">
        <v>14</v>
      </c>
      <c r="D3811" s="8">
        <v>130</v>
      </c>
      <c r="E3811" s="5" t="e">
        <f t="shared" si="59"/>
        <v>#REF!</v>
      </c>
    </row>
    <row r="3812" spans="1:5" x14ac:dyDescent="0.25">
      <c r="A3812" s="5">
        <v>10554</v>
      </c>
      <c r="B3812" s="5" t="s">
        <v>3836</v>
      </c>
      <c r="C3812" s="5" t="s">
        <v>14</v>
      </c>
      <c r="D3812" s="8">
        <v>203.4</v>
      </c>
      <c r="E3812" s="5" t="e">
        <f t="shared" si="59"/>
        <v>#REF!</v>
      </c>
    </row>
    <row r="3813" spans="1:5" x14ac:dyDescent="0.25">
      <c r="A3813" s="5">
        <v>4964</v>
      </c>
      <c r="B3813" s="5" t="s">
        <v>3837</v>
      </c>
      <c r="C3813" s="5" t="s">
        <v>14</v>
      </c>
      <c r="D3813" s="8">
        <v>223.23</v>
      </c>
      <c r="E3813" s="5" t="e">
        <f t="shared" si="59"/>
        <v>#REF!</v>
      </c>
    </row>
    <row r="3814" spans="1:5" x14ac:dyDescent="0.25">
      <c r="A3814" s="5">
        <v>4992</v>
      </c>
      <c r="B3814" s="5" t="s">
        <v>3838</v>
      </c>
      <c r="C3814" s="5" t="s">
        <v>14</v>
      </c>
      <c r="D3814" s="8">
        <v>221.39</v>
      </c>
      <c r="E3814" s="5" t="e">
        <f t="shared" si="59"/>
        <v>#REF!</v>
      </c>
    </row>
    <row r="3815" spans="1:5" x14ac:dyDescent="0.25">
      <c r="A3815" s="5">
        <v>10555</v>
      </c>
      <c r="B3815" s="5" t="s">
        <v>3839</v>
      </c>
      <c r="C3815" s="5" t="s">
        <v>14</v>
      </c>
      <c r="D3815" s="8">
        <v>196.31</v>
      </c>
      <c r="E3815" s="5" t="e">
        <f t="shared" si="59"/>
        <v>#REF!</v>
      </c>
    </row>
    <row r="3816" spans="1:5" x14ac:dyDescent="0.25">
      <c r="A3816" s="5">
        <v>4987</v>
      </c>
      <c r="B3816" s="5" t="s">
        <v>3840</v>
      </c>
      <c r="C3816" s="5" t="s">
        <v>14</v>
      </c>
      <c r="D3816" s="8">
        <v>203.4</v>
      </c>
      <c r="E3816" s="5" t="e">
        <f t="shared" si="59"/>
        <v>#REF!</v>
      </c>
    </row>
    <row r="3817" spans="1:5" x14ac:dyDescent="0.25">
      <c r="A3817" s="5">
        <v>10556</v>
      </c>
      <c r="B3817" s="5" t="s">
        <v>3841</v>
      </c>
      <c r="C3817" s="5" t="s">
        <v>14</v>
      </c>
      <c r="D3817" s="8">
        <v>208.55</v>
      </c>
      <c r="E3817" s="5" t="e">
        <f t="shared" si="59"/>
        <v>#REF!</v>
      </c>
    </row>
    <row r="3818" spans="1:5" x14ac:dyDescent="0.25">
      <c r="A3818" s="5">
        <v>4958</v>
      </c>
      <c r="B3818" s="5" t="s">
        <v>3842</v>
      </c>
      <c r="C3818" s="5" t="s">
        <v>16</v>
      </c>
      <c r="D3818" s="8">
        <v>119.19</v>
      </c>
      <c r="E3818" s="5" t="e">
        <f t="shared" si="59"/>
        <v>#REF!</v>
      </c>
    </row>
    <row r="3819" spans="1:5" x14ac:dyDescent="0.25">
      <c r="A3819" s="5">
        <v>39502</v>
      </c>
      <c r="B3819" s="5" t="s">
        <v>3843</v>
      </c>
      <c r="C3819" s="5" t="s">
        <v>14</v>
      </c>
      <c r="D3819" s="8">
        <v>288.88</v>
      </c>
      <c r="E3819" s="5" t="e">
        <f t="shared" si="59"/>
        <v>#REF!</v>
      </c>
    </row>
    <row r="3820" spans="1:5" x14ac:dyDescent="0.25">
      <c r="A3820" s="5">
        <v>39504</v>
      </c>
      <c r="B3820" s="5" t="s">
        <v>3844</v>
      </c>
      <c r="C3820" s="5" t="s">
        <v>14</v>
      </c>
      <c r="D3820" s="8">
        <v>204.84</v>
      </c>
      <c r="E3820" s="5" t="e">
        <f t="shared" si="59"/>
        <v>#REF!</v>
      </c>
    </row>
    <row r="3821" spans="1:5" x14ac:dyDescent="0.25">
      <c r="A3821" s="5">
        <v>39503</v>
      </c>
      <c r="B3821" s="5" t="s">
        <v>3845</v>
      </c>
      <c r="C3821" s="5" t="s">
        <v>14</v>
      </c>
      <c r="D3821" s="8">
        <v>313.83</v>
      </c>
      <c r="E3821" s="5" t="e">
        <f t="shared" si="59"/>
        <v>#REF!</v>
      </c>
    </row>
    <row r="3822" spans="1:5" x14ac:dyDescent="0.25">
      <c r="A3822" s="5">
        <v>39505</v>
      </c>
      <c r="B3822" s="5" t="s">
        <v>3846</v>
      </c>
      <c r="C3822" s="5" t="s">
        <v>14</v>
      </c>
      <c r="D3822" s="8">
        <v>223.23</v>
      </c>
      <c r="E3822" s="5" t="e">
        <f t="shared" si="59"/>
        <v>#REF!</v>
      </c>
    </row>
    <row r="3823" spans="1:5" x14ac:dyDescent="0.25">
      <c r="A3823" s="5">
        <v>25969</v>
      </c>
      <c r="B3823" s="5" t="s">
        <v>3847</v>
      </c>
      <c r="C3823" s="5" t="s">
        <v>14</v>
      </c>
      <c r="D3823" s="8">
        <v>370.67</v>
      </c>
      <c r="E3823" s="5" t="e">
        <f t="shared" si="59"/>
        <v>#REF!</v>
      </c>
    </row>
    <row r="3824" spans="1:5" x14ac:dyDescent="0.25">
      <c r="A3824" s="5">
        <v>4944</v>
      </c>
      <c r="B3824" s="5" t="s">
        <v>3848</v>
      </c>
      <c r="C3824" s="5" t="s">
        <v>16</v>
      </c>
      <c r="D3824" s="8">
        <v>609.95000000000005</v>
      </c>
      <c r="E3824" s="5" t="e">
        <f t="shared" si="59"/>
        <v>#REF!</v>
      </c>
    </row>
    <row r="3825" spans="1:5" x14ac:dyDescent="0.25">
      <c r="A3825" s="5">
        <v>21102</v>
      </c>
      <c r="B3825" s="5" t="s">
        <v>3849</v>
      </c>
      <c r="C3825" s="5" t="s">
        <v>14</v>
      </c>
      <c r="D3825" s="8">
        <v>24.4</v>
      </c>
      <c r="E3825" s="5" t="e">
        <f t="shared" si="59"/>
        <v>#REF!</v>
      </c>
    </row>
    <row r="3826" spans="1:5" x14ac:dyDescent="0.25">
      <c r="A3826" s="5">
        <v>21101</v>
      </c>
      <c r="B3826" s="5" t="s">
        <v>3850</v>
      </c>
      <c r="C3826" s="5" t="s">
        <v>14</v>
      </c>
      <c r="D3826" s="8">
        <v>15.67</v>
      </c>
      <c r="E3826" s="5" t="e">
        <f t="shared" si="59"/>
        <v>#REF!</v>
      </c>
    </row>
    <row r="3827" spans="1:5" x14ac:dyDescent="0.25">
      <c r="A3827" s="5">
        <v>34713</v>
      </c>
      <c r="B3827" s="5" t="s">
        <v>3851</v>
      </c>
      <c r="C3827" s="5" t="s">
        <v>16</v>
      </c>
      <c r="D3827" s="8">
        <v>234.62</v>
      </c>
      <c r="E3827" s="5" t="e">
        <f t="shared" si="59"/>
        <v>#REF!</v>
      </c>
    </row>
    <row r="3828" spans="1:5" x14ac:dyDescent="0.25">
      <c r="A3828" s="5">
        <v>4947</v>
      </c>
      <c r="B3828" s="5" t="s">
        <v>3852</v>
      </c>
      <c r="C3828" s="5" t="s">
        <v>16</v>
      </c>
      <c r="D3828" s="8">
        <v>405.14</v>
      </c>
      <c r="E3828" s="5" t="e">
        <f t="shared" si="59"/>
        <v>#REF!</v>
      </c>
    </row>
    <row r="3829" spans="1:5" x14ac:dyDescent="0.25">
      <c r="A3829" s="5">
        <v>37563</v>
      </c>
      <c r="B3829" s="5" t="s">
        <v>3853</v>
      </c>
      <c r="C3829" s="5" t="s">
        <v>16</v>
      </c>
      <c r="D3829" s="8">
        <v>311.08</v>
      </c>
      <c r="E3829" s="5" t="e">
        <f t="shared" si="59"/>
        <v>#REF!</v>
      </c>
    </row>
    <row r="3830" spans="1:5" x14ac:dyDescent="0.25">
      <c r="A3830" s="5">
        <v>4948</v>
      </c>
      <c r="B3830" s="5" t="s">
        <v>3854</v>
      </c>
      <c r="C3830" s="5" t="s">
        <v>16</v>
      </c>
      <c r="D3830" s="8">
        <v>282.32</v>
      </c>
      <c r="E3830" s="5" t="e">
        <f t="shared" si="59"/>
        <v>#REF!</v>
      </c>
    </row>
    <row r="3831" spans="1:5" x14ac:dyDescent="0.25">
      <c r="A3831" s="5">
        <v>37561</v>
      </c>
      <c r="B3831" s="5" t="s">
        <v>3855</v>
      </c>
      <c r="C3831" s="5" t="s">
        <v>16</v>
      </c>
      <c r="D3831" s="8">
        <v>580.72</v>
      </c>
      <c r="E3831" s="5" t="e">
        <f t="shared" si="59"/>
        <v>#REF!</v>
      </c>
    </row>
    <row r="3832" spans="1:5" x14ac:dyDescent="0.25">
      <c r="A3832" s="5">
        <v>37562</v>
      </c>
      <c r="B3832" s="5" t="s">
        <v>3856</v>
      </c>
      <c r="C3832" s="5" t="s">
        <v>16</v>
      </c>
      <c r="D3832" s="8">
        <v>372.47</v>
      </c>
      <c r="E3832" s="5" t="e">
        <f t="shared" si="59"/>
        <v>#REF!</v>
      </c>
    </row>
    <row r="3833" spans="1:5" x14ac:dyDescent="0.25">
      <c r="A3833" s="5">
        <v>37585</v>
      </c>
      <c r="B3833" s="5" t="s">
        <v>3857</v>
      </c>
      <c r="C3833" s="5" t="s">
        <v>14</v>
      </c>
      <c r="D3833" s="8">
        <v>283.69</v>
      </c>
      <c r="E3833" s="5" t="e">
        <f t="shared" si="59"/>
        <v>#REF!</v>
      </c>
    </row>
    <row r="3834" spans="1:5" x14ac:dyDescent="0.25">
      <c r="A3834" s="5">
        <v>14164</v>
      </c>
      <c r="B3834" s="5" t="s">
        <v>3858</v>
      </c>
      <c r="C3834" s="5" t="s">
        <v>14</v>
      </c>
      <c r="D3834" s="9">
        <v>1058.73</v>
      </c>
      <c r="E3834" s="5" t="e">
        <f t="shared" si="59"/>
        <v>#REF!</v>
      </c>
    </row>
    <row r="3835" spans="1:5" x14ac:dyDescent="0.25">
      <c r="A3835" s="5">
        <v>14163</v>
      </c>
      <c r="B3835" s="5" t="s">
        <v>3859</v>
      </c>
      <c r="C3835" s="5" t="s">
        <v>14</v>
      </c>
      <c r="D3835" s="9">
        <v>1203.32</v>
      </c>
      <c r="E3835" s="5" t="e">
        <f t="shared" si="59"/>
        <v>#REF!</v>
      </c>
    </row>
    <row r="3836" spans="1:5" x14ac:dyDescent="0.25">
      <c r="A3836" s="5">
        <v>5051</v>
      </c>
      <c r="B3836" s="5" t="s">
        <v>3860</v>
      </c>
      <c r="C3836" s="5" t="s">
        <v>14</v>
      </c>
      <c r="D3836" s="9">
        <v>1023.41</v>
      </c>
      <c r="E3836" s="5" t="e">
        <f t="shared" si="59"/>
        <v>#REF!</v>
      </c>
    </row>
    <row r="3837" spans="1:5" x14ac:dyDescent="0.25">
      <c r="A3837" s="5">
        <v>14162</v>
      </c>
      <c r="B3837" s="5" t="s">
        <v>3861</v>
      </c>
      <c r="C3837" s="5" t="s">
        <v>14</v>
      </c>
      <c r="D3837" s="9">
        <v>1021.92</v>
      </c>
      <c r="E3837" s="5" t="e">
        <f t="shared" si="59"/>
        <v>#REF!</v>
      </c>
    </row>
    <row r="3838" spans="1:5" x14ac:dyDescent="0.25">
      <c r="A3838" s="5">
        <v>5052</v>
      </c>
      <c r="B3838" s="5" t="s">
        <v>3862</v>
      </c>
      <c r="C3838" s="5" t="s">
        <v>14</v>
      </c>
      <c r="D3838" s="8">
        <v>762.5</v>
      </c>
      <c r="E3838" s="5" t="e">
        <f t="shared" si="59"/>
        <v>#REF!</v>
      </c>
    </row>
    <row r="3839" spans="1:5" x14ac:dyDescent="0.25">
      <c r="A3839" s="5">
        <v>14166</v>
      </c>
      <c r="B3839" s="5" t="s">
        <v>3863</v>
      </c>
      <c r="C3839" s="5" t="s">
        <v>14</v>
      </c>
      <c r="D3839" s="8">
        <v>772.18</v>
      </c>
      <c r="E3839" s="5" t="e">
        <f t="shared" si="59"/>
        <v>#REF!</v>
      </c>
    </row>
    <row r="3840" spans="1:5" x14ac:dyDescent="0.25">
      <c r="A3840" s="5">
        <v>14165</v>
      </c>
      <c r="B3840" s="5" t="s">
        <v>3864</v>
      </c>
      <c r="C3840" s="5" t="s">
        <v>14</v>
      </c>
      <c r="D3840" s="9">
        <v>1069.75</v>
      </c>
      <c r="E3840" s="5" t="e">
        <f t="shared" si="59"/>
        <v>#REF!</v>
      </c>
    </row>
    <row r="3841" spans="1:5" x14ac:dyDescent="0.25">
      <c r="A3841" s="5">
        <v>5050</v>
      </c>
      <c r="B3841" s="5" t="s">
        <v>3865</v>
      </c>
      <c r="C3841" s="5" t="s">
        <v>14</v>
      </c>
      <c r="D3841" s="8">
        <v>263.29000000000002</v>
      </c>
      <c r="E3841" s="5" t="e">
        <f t="shared" si="59"/>
        <v>#REF!</v>
      </c>
    </row>
    <row r="3842" spans="1:5" x14ac:dyDescent="0.25">
      <c r="A3842" s="5">
        <v>12378</v>
      </c>
      <c r="B3842" s="5" t="s">
        <v>3866</v>
      </c>
      <c r="C3842" s="5" t="s">
        <v>14</v>
      </c>
      <c r="D3842" s="8">
        <v>625.83000000000004</v>
      </c>
      <c r="E3842" s="5" t="e">
        <f t="shared" si="59"/>
        <v>#REF!</v>
      </c>
    </row>
    <row r="3843" spans="1:5" x14ac:dyDescent="0.25">
      <c r="A3843" s="5">
        <v>12366</v>
      </c>
      <c r="B3843" s="5" t="s">
        <v>3867</v>
      </c>
      <c r="C3843" s="5" t="s">
        <v>14</v>
      </c>
      <c r="D3843" s="8">
        <v>584.45000000000005</v>
      </c>
      <c r="E3843" s="5" t="e">
        <f t="shared" si="59"/>
        <v>#REF!</v>
      </c>
    </row>
    <row r="3844" spans="1:5" x14ac:dyDescent="0.25">
      <c r="A3844" s="5">
        <v>5045</v>
      </c>
      <c r="B3844" s="5" t="s">
        <v>3868</v>
      </c>
      <c r="C3844" s="5" t="s">
        <v>14</v>
      </c>
      <c r="D3844" s="8">
        <v>813.87</v>
      </c>
      <c r="E3844" s="5" t="e">
        <f t="shared" si="59"/>
        <v>#REF!</v>
      </c>
    </row>
    <row r="3845" spans="1:5" x14ac:dyDescent="0.25">
      <c r="A3845" s="5">
        <v>5044</v>
      </c>
      <c r="B3845" s="5" t="s">
        <v>3869</v>
      </c>
      <c r="C3845" s="5" t="s">
        <v>14</v>
      </c>
      <c r="D3845" s="8">
        <v>574.20000000000005</v>
      </c>
      <c r="E3845" s="5" t="e">
        <f t="shared" si="59"/>
        <v>#REF!</v>
      </c>
    </row>
    <row r="3846" spans="1:5" x14ac:dyDescent="0.25">
      <c r="A3846" s="5">
        <v>5055</v>
      </c>
      <c r="B3846" s="5" t="s">
        <v>3870</v>
      </c>
      <c r="C3846" s="5" t="s">
        <v>14</v>
      </c>
      <c r="D3846" s="8">
        <v>816.36</v>
      </c>
      <c r="E3846" s="5" t="e">
        <f t="shared" si="59"/>
        <v>#REF!</v>
      </c>
    </row>
    <row r="3847" spans="1:5" x14ac:dyDescent="0.25">
      <c r="A3847" s="5">
        <v>5053</v>
      </c>
      <c r="B3847" s="5" t="s">
        <v>3871</v>
      </c>
      <c r="C3847" s="5" t="s">
        <v>14</v>
      </c>
      <c r="D3847" s="8">
        <v>635.4</v>
      </c>
      <c r="E3847" s="5" t="e">
        <f t="shared" si="59"/>
        <v>#REF!</v>
      </c>
    </row>
    <row r="3848" spans="1:5" x14ac:dyDescent="0.25">
      <c r="A3848" s="5">
        <v>5035</v>
      </c>
      <c r="B3848" s="5" t="s">
        <v>3872</v>
      </c>
      <c r="C3848" s="5" t="s">
        <v>14</v>
      </c>
      <c r="D3848" s="9">
        <v>1038.8599999999999</v>
      </c>
      <c r="E3848" s="5" t="e">
        <f t="shared" si="59"/>
        <v>#REF!</v>
      </c>
    </row>
    <row r="3849" spans="1:5" x14ac:dyDescent="0.25">
      <c r="A3849" s="5">
        <v>5036</v>
      </c>
      <c r="B3849" s="5" t="s">
        <v>3873</v>
      </c>
      <c r="C3849" s="5" t="s">
        <v>14</v>
      </c>
      <c r="D3849" s="9">
        <v>1734.2</v>
      </c>
      <c r="E3849" s="5" t="e">
        <f t="shared" ref="E3849:E3912" si="60">TRUNC(D3849-(D3849*$F$5),2)</f>
        <v>#REF!</v>
      </c>
    </row>
    <row r="3850" spans="1:5" x14ac:dyDescent="0.25">
      <c r="A3850" s="5">
        <v>5059</v>
      </c>
      <c r="B3850" s="5" t="s">
        <v>3874</v>
      </c>
      <c r="C3850" s="5" t="s">
        <v>14</v>
      </c>
      <c r="D3850" s="8">
        <v>812.48</v>
      </c>
      <c r="E3850" s="5" t="e">
        <f t="shared" si="60"/>
        <v>#REF!</v>
      </c>
    </row>
    <row r="3851" spans="1:5" x14ac:dyDescent="0.25">
      <c r="A3851" s="5">
        <v>5034</v>
      </c>
      <c r="B3851" s="5" t="s">
        <v>3875</v>
      </c>
      <c r="C3851" s="5" t="s">
        <v>14</v>
      </c>
      <c r="D3851" s="9">
        <v>1121.1500000000001</v>
      </c>
      <c r="E3851" s="5" t="e">
        <f t="shared" si="60"/>
        <v>#REF!</v>
      </c>
    </row>
    <row r="3852" spans="1:5" x14ac:dyDescent="0.25">
      <c r="A3852" s="5">
        <v>5056</v>
      </c>
      <c r="B3852" s="5" t="s">
        <v>3876</v>
      </c>
      <c r="C3852" s="5" t="s">
        <v>14</v>
      </c>
      <c r="D3852" s="8">
        <v>871.16</v>
      </c>
      <c r="E3852" s="5" t="e">
        <f t="shared" si="60"/>
        <v>#REF!</v>
      </c>
    </row>
    <row r="3853" spans="1:5" x14ac:dyDescent="0.25">
      <c r="A3853" s="5">
        <v>5057</v>
      </c>
      <c r="B3853" s="5" t="s">
        <v>3877</v>
      </c>
      <c r="C3853" s="5" t="s">
        <v>14</v>
      </c>
      <c r="D3853" s="8">
        <v>698.66</v>
      </c>
      <c r="E3853" s="5" t="e">
        <f t="shared" si="60"/>
        <v>#REF!</v>
      </c>
    </row>
    <row r="3854" spans="1:5" x14ac:dyDescent="0.25">
      <c r="A3854" s="5">
        <v>5033</v>
      </c>
      <c r="B3854" s="5" t="s">
        <v>3878</v>
      </c>
      <c r="C3854" s="5" t="s">
        <v>14</v>
      </c>
      <c r="D3854" s="8">
        <v>580</v>
      </c>
      <c r="E3854" s="5" t="e">
        <f t="shared" si="60"/>
        <v>#REF!</v>
      </c>
    </row>
    <row r="3855" spans="1:5" x14ac:dyDescent="0.25">
      <c r="A3855" s="5">
        <v>5038</v>
      </c>
      <c r="B3855" s="5" t="s">
        <v>3879</v>
      </c>
      <c r="C3855" s="5" t="s">
        <v>14</v>
      </c>
      <c r="D3855" s="8">
        <v>472.7</v>
      </c>
      <c r="E3855" s="5" t="e">
        <f t="shared" si="60"/>
        <v>#REF!</v>
      </c>
    </row>
    <row r="3856" spans="1:5" x14ac:dyDescent="0.25">
      <c r="A3856" s="5">
        <v>12372</v>
      </c>
      <c r="B3856" s="5" t="s">
        <v>3880</v>
      </c>
      <c r="C3856" s="5" t="s">
        <v>14</v>
      </c>
      <c r="D3856" s="8">
        <v>622.91999999999996</v>
      </c>
      <c r="E3856" s="5" t="e">
        <f t="shared" si="60"/>
        <v>#REF!</v>
      </c>
    </row>
    <row r="3857" spans="1:5" x14ac:dyDescent="0.25">
      <c r="A3857" s="5">
        <v>13339</v>
      </c>
      <c r="B3857" s="5" t="s">
        <v>3881</v>
      </c>
      <c r="C3857" s="5" t="s">
        <v>14</v>
      </c>
      <c r="D3857" s="8">
        <v>926.03</v>
      </c>
      <c r="E3857" s="5" t="e">
        <f t="shared" si="60"/>
        <v>#REF!</v>
      </c>
    </row>
    <row r="3858" spans="1:5" x14ac:dyDescent="0.25">
      <c r="A3858" s="5">
        <v>12373</v>
      </c>
      <c r="B3858" s="5" t="s">
        <v>3882</v>
      </c>
      <c r="C3858" s="5" t="s">
        <v>14</v>
      </c>
      <c r="D3858" s="8">
        <v>969.76</v>
      </c>
      <c r="E3858" s="5" t="e">
        <f t="shared" si="60"/>
        <v>#REF!</v>
      </c>
    </row>
    <row r="3859" spans="1:5" x14ac:dyDescent="0.25">
      <c r="A3859" s="5">
        <v>12388</v>
      </c>
      <c r="B3859" s="5" t="s">
        <v>3883</v>
      </c>
      <c r="C3859" s="5" t="s">
        <v>14</v>
      </c>
      <c r="D3859" s="8">
        <v>155.84</v>
      </c>
      <c r="E3859" s="5" t="e">
        <f t="shared" si="60"/>
        <v>#REF!</v>
      </c>
    </row>
    <row r="3860" spans="1:5" x14ac:dyDescent="0.25">
      <c r="A3860" s="5">
        <v>34695</v>
      </c>
      <c r="B3860" s="5" t="s">
        <v>3884</v>
      </c>
      <c r="C3860" s="5" t="s">
        <v>14</v>
      </c>
      <c r="D3860" s="8">
        <v>667</v>
      </c>
      <c r="E3860" s="5" t="e">
        <f t="shared" si="60"/>
        <v>#REF!</v>
      </c>
    </row>
    <row r="3861" spans="1:5" x14ac:dyDescent="0.25">
      <c r="A3861" s="5">
        <v>34692</v>
      </c>
      <c r="B3861" s="5" t="s">
        <v>3885</v>
      </c>
      <c r="C3861" s="5" t="s">
        <v>14</v>
      </c>
      <c r="D3861" s="9">
        <v>1600.8</v>
      </c>
      <c r="E3861" s="5" t="e">
        <f t="shared" si="60"/>
        <v>#REF!</v>
      </c>
    </row>
    <row r="3862" spans="1:5" x14ac:dyDescent="0.25">
      <c r="A3862" s="5">
        <v>26028</v>
      </c>
      <c r="B3862" s="5" t="s">
        <v>3886</v>
      </c>
      <c r="C3862" s="5" t="s">
        <v>1186</v>
      </c>
      <c r="D3862" s="8">
        <v>272.24</v>
      </c>
      <c r="E3862" s="5" t="e">
        <f t="shared" si="60"/>
        <v>#REF!</v>
      </c>
    </row>
    <row r="3863" spans="1:5" x14ac:dyDescent="0.25">
      <c r="A3863" s="5">
        <v>11844</v>
      </c>
      <c r="B3863" s="5" t="s">
        <v>3887</v>
      </c>
      <c r="C3863" s="5" t="s">
        <v>48</v>
      </c>
      <c r="D3863" s="8">
        <v>40.42</v>
      </c>
      <c r="E3863" s="5" t="e">
        <f t="shared" si="60"/>
        <v>#REF!</v>
      </c>
    </row>
    <row r="3864" spans="1:5" x14ac:dyDescent="0.25">
      <c r="A3864" s="5">
        <v>4465</v>
      </c>
      <c r="B3864" s="5" t="s">
        <v>3888</v>
      </c>
      <c r="C3864" s="5" t="s">
        <v>48</v>
      </c>
      <c r="D3864" s="8">
        <v>38.729999999999997</v>
      </c>
      <c r="E3864" s="5" t="e">
        <f t="shared" si="60"/>
        <v>#REF!</v>
      </c>
    </row>
    <row r="3865" spans="1:5" x14ac:dyDescent="0.25">
      <c r="A3865" s="5">
        <v>35273</v>
      </c>
      <c r="B3865" s="5" t="s">
        <v>3889</v>
      </c>
      <c r="C3865" s="5" t="s">
        <v>48</v>
      </c>
      <c r="D3865" s="8">
        <v>42.8</v>
      </c>
      <c r="E3865" s="5" t="e">
        <f t="shared" si="60"/>
        <v>#REF!</v>
      </c>
    </row>
    <row r="3866" spans="1:5" x14ac:dyDescent="0.25">
      <c r="A3866" s="5">
        <v>4470</v>
      </c>
      <c r="B3866" s="5" t="s">
        <v>3890</v>
      </c>
      <c r="C3866" s="5" t="s">
        <v>48</v>
      </c>
      <c r="D3866" s="8">
        <v>63.95</v>
      </c>
      <c r="E3866" s="5" t="e">
        <f t="shared" si="60"/>
        <v>#REF!</v>
      </c>
    </row>
    <row r="3867" spans="1:5" x14ac:dyDescent="0.25">
      <c r="A3867" s="5">
        <v>20204</v>
      </c>
      <c r="B3867" s="5" t="s">
        <v>3891</v>
      </c>
      <c r="C3867" s="5" t="s">
        <v>48</v>
      </c>
      <c r="D3867" s="8">
        <v>57.07</v>
      </c>
      <c r="E3867" s="5" t="e">
        <f t="shared" si="60"/>
        <v>#REF!</v>
      </c>
    </row>
    <row r="3868" spans="1:5" x14ac:dyDescent="0.25">
      <c r="A3868" s="5">
        <v>20208</v>
      </c>
      <c r="B3868" s="5" t="s">
        <v>3892</v>
      </c>
      <c r="C3868" s="5" t="s">
        <v>48</v>
      </c>
      <c r="D3868" s="8">
        <v>67.010000000000005</v>
      </c>
      <c r="E3868" s="5" t="e">
        <f t="shared" si="60"/>
        <v>#REF!</v>
      </c>
    </row>
    <row r="3869" spans="1:5" x14ac:dyDescent="0.25">
      <c r="A3869" s="5">
        <v>4437</v>
      </c>
      <c r="B3869" s="5" t="s">
        <v>3893</v>
      </c>
      <c r="C3869" s="5" t="s">
        <v>48</v>
      </c>
      <c r="D3869" s="8">
        <v>46.31</v>
      </c>
      <c r="E3869" s="5" t="e">
        <f t="shared" si="60"/>
        <v>#REF!</v>
      </c>
    </row>
    <row r="3870" spans="1:5" x14ac:dyDescent="0.25">
      <c r="A3870" s="5">
        <v>14580</v>
      </c>
      <c r="B3870" s="5" t="s">
        <v>3894</v>
      </c>
      <c r="C3870" s="5" t="s">
        <v>48</v>
      </c>
      <c r="D3870" s="8">
        <v>50.44</v>
      </c>
      <c r="E3870" s="5" t="e">
        <f t="shared" si="60"/>
        <v>#REF!</v>
      </c>
    </row>
    <row r="3871" spans="1:5" x14ac:dyDescent="0.25">
      <c r="A3871" s="5">
        <v>40304</v>
      </c>
      <c r="B3871" s="5" t="s">
        <v>3895</v>
      </c>
      <c r="C3871" s="5" t="s">
        <v>117</v>
      </c>
      <c r="D3871" s="8">
        <v>15.06</v>
      </c>
      <c r="E3871" s="5" t="e">
        <f t="shared" si="60"/>
        <v>#REF!</v>
      </c>
    </row>
    <row r="3872" spans="1:5" x14ac:dyDescent="0.25">
      <c r="A3872" s="5">
        <v>5065</v>
      </c>
      <c r="B3872" s="5" t="s">
        <v>3896</v>
      </c>
      <c r="C3872" s="5" t="s">
        <v>117</v>
      </c>
      <c r="D3872" s="8">
        <v>23.22</v>
      </c>
      <c r="E3872" s="5" t="e">
        <f t="shared" si="60"/>
        <v>#REF!</v>
      </c>
    </row>
    <row r="3873" spans="1:5" x14ac:dyDescent="0.25">
      <c r="A3873" s="5">
        <v>5072</v>
      </c>
      <c r="B3873" s="5" t="s">
        <v>3897</v>
      </c>
      <c r="C3873" s="5" t="s">
        <v>117</v>
      </c>
      <c r="D3873" s="8">
        <v>21.48</v>
      </c>
      <c r="E3873" s="5" t="e">
        <f t="shared" si="60"/>
        <v>#REF!</v>
      </c>
    </row>
    <row r="3874" spans="1:5" x14ac:dyDescent="0.25">
      <c r="A3874" s="5">
        <v>5066</v>
      </c>
      <c r="B3874" s="5" t="s">
        <v>3898</v>
      </c>
      <c r="C3874" s="5" t="s">
        <v>117</v>
      </c>
      <c r="D3874" s="8">
        <v>16.079999999999998</v>
      </c>
      <c r="E3874" s="5" t="e">
        <f t="shared" si="60"/>
        <v>#REF!</v>
      </c>
    </row>
    <row r="3875" spans="1:5" x14ac:dyDescent="0.25">
      <c r="A3875" s="5">
        <v>5063</v>
      </c>
      <c r="B3875" s="5" t="s">
        <v>3899</v>
      </c>
      <c r="C3875" s="5" t="s">
        <v>117</v>
      </c>
      <c r="D3875" s="8">
        <v>14.56</v>
      </c>
      <c r="E3875" s="5" t="e">
        <f t="shared" si="60"/>
        <v>#REF!</v>
      </c>
    </row>
    <row r="3876" spans="1:5" x14ac:dyDescent="0.25">
      <c r="A3876" s="5">
        <v>20247</v>
      </c>
      <c r="B3876" s="5" t="s">
        <v>3900</v>
      </c>
      <c r="C3876" s="5" t="s">
        <v>117</v>
      </c>
      <c r="D3876" s="8">
        <v>13.51</v>
      </c>
      <c r="E3876" s="5" t="e">
        <f t="shared" si="60"/>
        <v>#REF!</v>
      </c>
    </row>
    <row r="3877" spans="1:5" x14ac:dyDescent="0.25">
      <c r="A3877" s="5">
        <v>5074</v>
      </c>
      <c r="B3877" s="5" t="s">
        <v>3901</v>
      </c>
      <c r="C3877" s="5" t="s">
        <v>117</v>
      </c>
      <c r="D3877" s="8">
        <v>13.67</v>
      </c>
      <c r="E3877" s="5" t="e">
        <f t="shared" si="60"/>
        <v>#REF!</v>
      </c>
    </row>
    <row r="3878" spans="1:5" x14ac:dyDescent="0.25">
      <c r="A3878" s="5">
        <v>5067</v>
      </c>
      <c r="B3878" s="5" t="s">
        <v>3902</v>
      </c>
      <c r="C3878" s="5" t="s">
        <v>117</v>
      </c>
      <c r="D3878" s="8">
        <v>13.01</v>
      </c>
      <c r="E3878" s="5" t="e">
        <f t="shared" si="60"/>
        <v>#REF!</v>
      </c>
    </row>
    <row r="3879" spans="1:5" x14ac:dyDescent="0.25">
      <c r="A3879" s="5">
        <v>5078</v>
      </c>
      <c r="B3879" s="5" t="s">
        <v>3903</v>
      </c>
      <c r="C3879" s="5" t="s">
        <v>117</v>
      </c>
      <c r="D3879" s="8">
        <v>12.86</v>
      </c>
      <c r="E3879" s="5" t="e">
        <f t="shared" si="60"/>
        <v>#REF!</v>
      </c>
    </row>
    <row r="3880" spans="1:5" x14ac:dyDescent="0.25">
      <c r="A3880" s="5">
        <v>5068</v>
      </c>
      <c r="B3880" s="5" t="s">
        <v>3904</v>
      </c>
      <c r="C3880" s="5" t="s">
        <v>117</v>
      </c>
      <c r="D3880" s="8">
        <v>12.2</v>
      </c>
      <c r="E3880" s="5" t="e">
        <f t="shared" si="60"/>
        <v>#REF!</v>
      </c>
    </row>
    <row r="3881" spans="1:5" x14ac:dyDescent="0.25">
      <c r="A3881" s="5">
        <v>5073</v>
      </c>
      <c r="B3881" s="5" t="s">
        <v>3905</v>
      </c>
      <c r="C3881" s="5" t="s">
        <v>117</v>
      </c>
      <c r="D3881" s="8">
        <v>12.44</v>
      </c>
      <c r="E3881" s="5" t="e">
        <f t="shared" si="60"/>
        <v>#REF!</v>
      </c>
    </row>
    <row r="3882" spans="1:5" x14ac:dyDescent="0.25">
      <c r="A3882" s="5">
        <v>5069</v>
      </c>
      <c r="B3882" s="5" t="s">
        <v>3906</v>
      </c>
      <c r="C3882" s="5" t="s">
        <v>117</v>
      </c>
      <c r="D3882" s="8">
        <v>12.44</v>
      </c>
      <c r="E3882" s="5" t="e">
        <f t="shared" si="60"/>
        <v>#REF!</v>
      </c>
    </row>
    <row r="3883" spans="1:5" x14ac:dyDescent="0.25">
      <c r="A3883" s="5">
        <v>5070</v>
      </c>
      <c r="B3883" s="5" t="s">
        <v>3907</v>
      </c>
      <c r="C3883" s="5" t="s">
        <v>117</v>
      </c>
      <c r="D3883" s="8">
        <v>12.58</v>
      </c>
      <c r="E3883" s="5" t="e">
        <f t="shared" si="60"/>
        <v>#REF!</v>
      </c>
    </row>
    <row r="3884" spans="1:5" x14ac:dyDescent="0.25">
      <c r="A3884" s="5">
        <v>5071</v>
      </c>
      <c r="B3884" s="5" t="s">
        <v>3908</v>
      </c>
      <c r="C3884" s="5" t="s">
        <v>117</v>
      </c>
      <c r="D3884" s="8">
        <v>12.2</v>
      </c>
      <c r="E3884" s="5" t="e">
        <f t="shared" si="60"/>
        <v>#REF!</v>
      </c>
    </row>
    <row r="3885" spans="1:5" x14ac:dyDescent="0.25">
      <c r="A3885" s="5">
        <v>5061</v>
      </c>
      <c r="B3885" s="5" t="s">
        <v>3909</v>
      </c>
      <c r="C3885" s="5" t="s">
        <v>117</v>
      </c>
      <c r="D3885" s="8">
        <v>12</v>
      </c>
      <c r="E3885" s="5" t="e">
        <f t="shared" si="60"/>
        <v>#REF!</v>
      </c>
    </row>
    <row r="3886" spans="1:5" x14ac:dyDescent="0.25">
      <c r="A3886" s="5">
        <v>5075</v>
      </c>
      <c r="B3886" s="5" t="s">
        <v>3910</v>
      </c>
      <c r="C3886" s="5" t="s">
        <v>117</v>
      </c>
      <c r="D3886" s="8">
        <v>12.2</v>
      </c>
      <c r="E3886" s="5" t="e">
        <f t="shared" si="60"/>
        <v>#REF!</v>
      </c>
    </row>
    <row r="3887" spans="1:5" x14ac:dyDescent="0.25">
      <c r="A3887" s="5">
        <v>39027</v>
      </c>
      <c r="B3887" s="5" t="s">
        <v>3911</v>
      </c>
      <c r="C3887" s="5" t="s">
        <v>117</v>
      </c>
      <c r="D3887" s="8">
        <v>12.19</v>
      </c>
      <c r="E3887" s="5" t="e">
        <f t="shared" si="60"/>
        <v>#REF!</v>
      </c>
    </row>
    <row r="3888" spans="1:5" x14ac:dyDescent="0.25">
      <c r="A3888" s="5">
        <v>5062</v>
      </c>
      <c r="B3888" s="5" t="s">
        <v>3912</v>
      </c>
      <c r="C3888" s="5" t="s">
        <v>117</v>
      </c>
      <c r="D3888" s="8">
        <v>12.37</v>
      </c>
      <c r="E3888" s="5" t="e">
        <f t="shared" si="60"/>
        <v>#REF!</v>
      </c>
    </row>
    <row r="3889" spans="1:5" x14ac:dyDescent="0.25">
      <c r="A3889" s="5">
        <v>40568</v>
      </c>
      <c r="B3889" s="5" t="s">
        <v>3913</v>
      </c>
      <c r="C3889" s="5" t="s">
        <v>117</v>
      </c>
      <c r="D3889" s="8">
        <v>12.3</v>
      </c>
      <c r="E3889" s="5" t="e">
        <f t="shared" si="60"/>
        <v>#REF!</v>
      </c>
    </row>
    <row r="3890" spans="1:5" x14ac:dyDescent="0.25">
      <c r="A3890" s="5">
        <v>39026</v>
      </c>
      <c r="B3890" s="5" t="s">
        <v>3914</v>
      </c>
      <c r="C3890" s="5" t="s">
        <v>117</v>
      </c>
      <c r="D3890" s="8">
        <v>13.72</v>
      </c>
      <c r="E3890" s="5" t="e">
        <f t="shared" si="60"/>
        <v>#REF!</v>
      </c>
    </row>
    <row r="3891" spans="1:5" x14ac:dyDescent="0.25">
      <c r="A3891" s="5">
        <v>11572</v>
      </c>
      <c r="B3891" s="5" t="s">
        <v>3915</v>
      </c>
      <c r="C3891" s="5" t="s">
        <v>14</v>
      </c>
      <c r="D3891" s="8">
        <v>15.38</v>
      </c>
      <c r="E3891" s="5" t="e">
        <f t="shared" si="60"/>
        <v>#REF!</v>
      </c>
    </row>
    <row r="3892" spans="1:5" x14ac:dyDescent="0.25">
      <c r="A3892" s="5">
        <v>42431</v>
      </c>
      <c r="B3892" s="5" t="s">
        <v>3916</v>
      </c>
      <c r="C3892" s="5" t="s">
        <v>14</v>
      </c>
      <c r="D3892" s="9">
        <v>2265.61</v>
      </c>
      <c r="E3892" s="5" t="e">
        <f t="shared" si="60"/>
        <v>#REF!</v>
      </c>
    </row>
    <row r="3893" spans="1:5" x14ac:dyDescent="0.25">
      <c r="A3893" s="5">
        <v>11149</v>
      </c>
      <c r="B3893" s="5" t="s">
        <v>3917</v>
      </c>
      <c r="C3893" s="5" t="s">
        <v>32</v>
      </c>
      <c r="D3893" s="8">
        <v>179.66</v>
      </c>
      <c r="E3893" s="5" t="e">
        <f t="shared" si="60"/>
        <v>#REF!</v>
      </c>
    </row>
    <row r="3894" spans="1:5" x14ac:dyDescent="0.25">
      <c r="A3894" s="5">
        <v>511</v>
      </c>
      <c r="B3894" s="5" t="s">
        <v>3918</v>
      </c>
      <c r="C3894" s="5" t="s">
        <v>60</v>
      </c>
      <c r="D3894" s="8">
        <v>15.55</v>
      </c>
      <c r="E3894" s="5" t="e">
        <f t="shared" si="60"/>
        <v>#REF!</v>
      </c>
    </row>
    <row r="3895" spans="1:5" x14ac:dyDescent="0.25">
      <c r="A3895" s="5">
        <v>11174</v>
      </c>
      <c r="B3895" s="5" t="s">
        <v>3919</v>
      </c>
      <c r="C3895" s="5" t="s">
        <v>51</v>
      </c>
      <c r="D3895" s="8">
        <v>510.12</v>
      </c>
      <c r="E3895" s="5" t="e">
        <f t="shared" si="60"/>
        <v>#REF!</v>
      </c>
    </row>
    <row r="3896" spans="1:5" x14ac:dyDescent="0.25">
      <c r="A3896" s="5">
        <v>37540</v>
      </c>
      <c r="B3896" s="5" t="s">
        <v>3920</v>
      </c>
      <c r="C3896" s="5" t="s">
        <v>14</v>
      </c>
      <c r="D3896" s="9">
        <v>52821.14</v>
      </c>
      <c r="E3896" s="5" t="e">
        <f t="shared" si="60"/>
        <v>#REF!</v>
      </c>
    </row>
    <row r="3897" spans="1:5" x14ac:dyDescent="0.25">
      <c r="A3897" s="5">
        <v>37548</v>
      </c>
      <c r="B3897" s="5" t="s">
        <v>3921</v>
      </c>
      <c r="C3897" s="5" t="s">
        <v>14</v>
      </c>
      <c r="D3897" s="9">
        <v>70014.16</v>
      </c>
      <c r="E3897" s="5" t="e">
        <f t="shared" si="60"/>
        <v>#REF!</v>
      </c>
    </row>
    <row r="3898" spans="1:5" x14ac:dyDescent="0.25">
      <c r="A3898" s="5">
        <v>39828</v>
      </c>
      <c r="B3898" s="5" t="s">
        <v>3922</v>
      </c>
      <c r="C3898" s="5" t="s">
        <v>14</v>
      </c>
      <c r="D3898" s="8">
        <v>420.01</v>
      </c>
      <c r="E3898" s="5" t="e">
        <f t="shared" si="60"/>
        <v>#REF!</v>
      </c>
    </row>
    <row r="3899" spans="1:5" x14ac:dyDescent="0.25">
      <c r="A3899" s="5">
        <v>12273</v>
      </c>
      <c r="B3899" s="5" t="s">
        <v>3923</v>
      </c>
      <c r="C3899" s="5" t="s">
        <v>14</v>
      </c>
      <c r="D3899" s="8">
        <v>65.59</v>
      </c>
      <c r="E3899" s="5" t="e">
        <f t="shared" si="60"/>
        <v>#REF!</v>
      </c>
    </row>
    <row r="3900" spans="1:5" x14ac:dyDescent="0.25">
      <c r="A3900" s="5">
        <v>38392</v>
      </c>
      <c r="B3900" s="5" t="s">
        <v>3924</v>
      </c>
      <c r="C3900" s="5" t="s">
        <v>14</v>
      </c>
      <c r="D3900" s="8">
        <v>38.159999999999997</v>
      </c>
      <c r="E3900" s="5" t="e">
        <f t="shared" si="60"/>
        <v>#REF!</v>
      </c>
    </row>
    <row r="3901" spans="1:5" x14ac:dyDescent="0.25">
      <c r="A3901" s="5">
        <v>11735</v>
      </c>
      <c r="B3901" s="5" t="s">
        <v>3925</v>
      </c>
      <c r="C3901" s="5" t="s">
        <v>14</v>
      </c>
      <c r="D3901" s="8">
        <v>3.12</v>
      </c>
      <c r="E3901" s="5" t="e">
        <f t="shared" si="60"/>
        <v>#REF!</v>
      </c>
    </row>
    <row r="3902" spans="1:5" x14ac:dyDescent="0.25">
      <c r="A3902" s="5">
        <v>11733</v>
      </c>
      <c r="B3902" s="5" t="s">
        <v>3926</v>
      </c>
      <c r="C3902" s="5" t="s">
        <v>14</v>
      </c>
      <c r="D3902" s="8">
        <v>1.53</v>
      </c>
      <c r="E3902" s="5" t="e">
        <f t="shared" si="60"/>
        <v>#REF!</v>
      </c>
    </row>
    <row r="3903" spans="1:5" x14ac:dyDescent="0.25">
      <c r="A3903" s="5">
        <v>11734</v>
      </c>
      <c r="B3903" s="5" t="s">
        <v>3927</v>
      </c>
      <c r="C3903" s="5" t="s">
        <v>14</v>
      </c>
      <c r="D3903" s="8">
        <v>2.36</v>
      </c>
      <c r="E3903" s="5" t="e">
        <f t="shared" si="60"/>
        <v>#REF!</v>
      </c>
    </row>
    <row r="3904" spans="1:5" x14ac:dyDescent="0.25">
      <c r="A3904" s="5">
        <v>11737</v>
      </c>
      <c r="B3904" s="5" t="s">
        <v>3928</v>
      </c>
      <c r="C3904" s="5" t="s">
        <v>14</v>
      </c>
      <c r="D3904" s="8">
        <v>4.17</v>
      </c>
      <c r="E3904" s="5" t="e">
        <f t="shared" si="60"/>
        <v>#REF!</v>
      </c>
    </row>
    <row r="3905" spans="1:5" x14ac:dyDescent="0.25">
      <c r="A3905" s="5">
        <v>11738</v>
      </c>
      <c r="B3905" s="5" t="s">
        <v>3929</v>
      </c>
      <c r="C3905" s="5" t="s">
        <v>14</v>
      </c>
      <c r="D3905" s="8">
        <v>6.79</v>
      </c>
      <c r="E3905" s="5" t="e">
        <f t="shared" si="60"/>
        <v>#REF!</v>
      </c>
    </row>
    <row r="3906" spans="1:5" x14ac:dyDescent="0.25">
      <c r="A3906" s="5">
        <v>36143</v>
      </c>
      <c r="B3906" s="5" t="s">
        <v>3930</v>
      </c>
      <c r="C3906" s="5" t="s">
        <v>14</v>
      </c>
      <c r="D3906" s="8">
        <v>23.88</v>
      </c>
      <c r="E3906" s="5" t="e">
        <f t="shared" si="60"/>
        <v>#REF!</v>
      </c>
    </row>
    <row r="3907" spans="1:5" x14ac:dyDescent="0.25">
      <c r="A3907" s="5">
        <v>36142</v>
      </c>
      <c r="B3907" s="5" t="s">
        <v>3931</v>
      </c>
      <c r="C3907" s="5" t="s">
        <v>14</v>
      </c>
      <c r="D3907" s="8">
        <v>1.74</v>
      </c>
      <c r="E3907" s="5" t="e">
        <f t="shared" si="60"/>
        <v>#REF!</v>
      </c>
    </row>
    <row r="3908" spans="1:5" x14ac:dyDescent="0.25">
      <c r="A3908" s="5">
        <v>36146</v>
      </c>
      <c r="B3908" s="5" t="s">
        <v>3932</v>
      </c>
      <c r="C3908" s="5" t="s">
        <v>14</v>
      </c>
      <c r="D3908" s="8">
        <v>198.05</v>
      </c>
      <c r="E3908" s="5" t="e">
        <f t="shared" si="60"/>
        <v>#REF!</v>
      </c>
    </row>
    <row r="3909" spans="1:5" x14ac:dyDescent="0.25">
      <c r="A3909" s="5">
        <v>39015</v>
      </c>
      <c r="B3909" s="5" t="s">
        <v>3933</v>
      </c>
      <c r="C3909" s="5" t="s">
        <v>14</v>
      </c>
      <c r="D3909" s="8">
        <v>0.6</v>
      </c>
      <c r="E3909" s="5" t="e">
        <f t="shared" si="60"/>
        <v>#REF!</v>
      </c>
    </row>
    <row r="3910" spans="1:5" x14ac:dyDescent="0.25">
      <c r="A3910" s="5">
        <v>38377</v>
      </c>
      <c r="B3910" s="5" t="s">
        <v>3934</v>
      </c>
      <c r="C3910" s="5" t="s">
        <v>14</v>
      </c>
      <c r="D3910" s="8">
        <v>26.13</v>
      </c>
      <c r="E3910" s="5" t="e">
        <f t="shared" si="60"/>
        <v>#REF!</v>
      </c>
    </row>
    <row r="3911" spans="1:5" x14ac:dyDescent="0.25">
      <c r="A3911" s="5">
        <v>38376</v>
      </c>
      <c r="B3911" s="5" t="s">
        <v>3935</v>
      </c>
      <c r="C3911" s="5" t="s">
        <v>14</v>
      </c>
      <c r="D3911" s="8">
        <v>29.79</v>
      </c>
      <c r="E3911" s="5" t="e">
        <f t="shared" si="60"/>
        <v>#REF!</v>
      </c>
    </row>
    <row r="3912" spans="1:5" x14ac:dyDescent="0.25">
      <c r="A3912" s="5">
        <v>38116</v>
      </c>
      <c r="B3912" s="5" t="s">
        <v>3936</v>
      </c>
      <c r="C3912" s="5" t="s">
        <v>14</v>
      </c>
      <c r="D3912" s="8">
        <v>3.76</v>
      </c>
      <c r="E3912" s="5" t="e">
        <f t="shared" si="60"/>
        <v>#REF!</v>
      </c>
    </row>
    <row r="3913" spans="1:5" x14ac:dyDescent="0.25">
      <c r="A3913" s="5">
        <v>38066</v>
      </c>
      <c r="B3913" s="5" t="s">
        <v>3937</v>
      </c>
      <c r="C3913" s="5" t="s">
        <v>14</v>
      </c>
      <c r="D3913" s="8">
        <v>6.2</v>
      </c>
      <c r="E3913" s="5" t="e">
        <f t="shared" ref="E3913:E3976" si="61">TRUNC(D3913-(D3913*$F$5),2)</f>
        <v>#REF!</v>
      </c>
    </row>
    <row r="3914" spans="1:5" x14ac:dyDescent="0.25">
      <c r="A3914" s="5">
        <v>38117</v>
      </c>
      <c r="B3914" s="5" t="s">
        <v>3938</v>
      </c>
      <c r="C3914" s="5" t="s">
        <v>14</v>
      </c>
      <c r="D3914" s="8">
        <v>6.4</v>
      </c>
      <c r="E3914" s="5" t="e">
        <f t="shared" si="61"/>
        <v>#REF!</v>
      </c>
    </row>
    <row r="3915" spans="1:5" x14ac:dyDescent="0.25">
      <c r="A3915" s="5">
        <v>38067</v>
      </c>
      <c r="B3915" s="5" t="s">
        <v>3939</v>
      </c>
      <c r="C3915" s="5" t="s">
        <v>14</v>
      </c>
      <c r="D3915" s="8">
        <v>8.73</v>
      </c>
      <c r="E3915" s="5" t="e">
        <f t="shared" si="61"/>
        <v>#REF!</v>
      </c>
    </row>
    <row r="3916" spans="1:5" x14ac:dyDescent="0.25">
      <c r="A3916" s="5">
        <v>41757</v>
      </c>
      <c r="B3916" s="5" t="s">
        <v>3940</v>
      </c>
      <c r="C3916" s="5" t="s">
        <v>14</v>
      </c>
      <c r="D3916" s="9">
        <v>3263.65</v>
      </c>
      <c r="E3916" s="5" t="e">
        <f t="shared" si="61"/>
        <v>#REF!</v>
      </c>
    </row>
    <row r="3917" spans="1:5" x14ac:dyDescent="0.25">
      <c r="A3917" s="5">
        <v>5080</v>
      </c>
      <c r="B3917" s="5" t="s">
        <v>3941</v>
      </c>
      <c r="C3917" s="5" t="s">
        <v>14</v>
      </c>
      <c r="D3917" s="8">
        <v>10.9</v>
      </c>
      <c r="E3917" s="5" t="e">
        <f t="shared" si="61"/>
        <v>#REF!</v>
      </c>
    </row>
    <row r="3918" spans="1:5" x14ac:dyDescent="0.25">
      <c r="A3918" s="5">
        <v>11522</v>
      </c>
      <c r="B3918" s="5" t="s">
        <v>3942</v>
      </c>
      <c r="C3918" s="5" t="s">
        <v>14</v>
      </c>
      <c r="D3918" s="8">
        <v>13.63</v>
      </c>
      <c r="E3918" s="5" t="e">
        <f t="shared" si="61"/>
        <v>#REF!</v>
      </c>
    </row>
    <row r="3919" spans="1:5" x14ac:dyDescent="0.25">
      <c r="A3919" s="5">
        <v>38168</v>
      </c>
      <c r="B3919" s="5" t="s">
        <v>3943</v>
      </c>
      <c r="C3919" s="5" t="s">
        <v>14</v>
      </c>
      <c r="D3919" s="8">
        <v>126.78</v>
      </c>
      <c r="E3919" s="5" t="e">
        <f t="shared" si="61"/>
        <v>#REF!</v>
      </c>
    </row>
    <row r="3920" spans="1:5" x14ac:dyDescent="0.25">
      <c r="A3920" s="5">
        <v>13393</v>
      </c>
      <c r="B3920" s="5" t="s">
        <v>3944</v>
      </c>
      <c r="C3920" s="5" t="s">
        <v>14</v>
      </c>
      <c r="D3920" s="8">
        <v>207.43</v>
      </c>
      <c r="E3920" s="5" t="e">
        <f t="shared" si="61"/>
        <v>#REF!</v>
      </c>
    </row>
    <row r="3921" spans="1:5" x14ac:dyDescent="0.25">
      <c r="A3921" s="5">
        <v>13395</v>
      </c>
      <c r="B3921" s="5" t="s">
        <v>3945</v>
      </c>
      <c r="C3921" s="5" t="s">
        <v>14</v>
      </c>
      <c r="D3921" s="8">
        <v>290.69</v>
      </c>
      <c r="E3921" s="5" t="e">
        <f t="shared" si="61"/>
        <v>#REF!</v>
      </c>
    </row>
    <row r="3922" spans="1:5" x14ac:dyDescent="0.25">
      <c r="A3922" s="5">
        <v>12039</v>
      </c>
      <c r="B3922" s="5" t="s">
        <v>3946</v>
      </c>
      <c r="C3922" s="5" t="s">
        <v>14</v>
      </c>
      <c r="D3922" s="8">
        <v>305.49</v>
      </c>
      <c r="E3922" s="5" t="e">
        <f t="shared" si="61"/>
        <v>#REF!</v>
      </c>
    </row>
    <row r="3923" spans="1:5" x14ac:dyDescent="0.25">
      <c r="A3923" s="5">
        <v>13396</v>
      </c>
      <c r="B3923" s="5" t="s">
        <v>3947</v>
      </c>
      <c r="C3923" s="5" t="s">
        <v>14</v>
      </c>
      <c r="D3923" s="8">
        <v>429.04</v>
      </c>
      <c r="E3923" s="5" t="e">
        <f t="shared" si="61"/>
        <v>#REF!</v>
      </c>
    </row>
    <row r="3924" spans="1:5" x14ac:dyDescent="0.25">
      <c r="A3924" s="5">
        <v>12041</v>
      </c>
      <c r="B3924" s="5" t="s">
        <v>3948</v>
      </c>
      <c r="C3924" s="5" t="s">
        <v>14</v>
      </c>
      <c r="D3924" s="8">
        <v>350.34</v>
      </c>
      <c r="E3924" s="5" t="e">
        <f t="shared" si="61"/>
        <v>#REF!</v>
      </c>
    </row>
    <row r="3925" spans="1:5" x14ac:dyDescent="0.25">
      <c r="A3925" s="5">
        <v>12043</v>
      </c>
      <c r="B3925" s="5" t="s">
        <v>3949</v>
      </c>
      <c r="C3925" s="5" t="s">
        <v>14</v>
      </c>
      <c r="D3925" s="8">
        <v>739.69</v>
      </c>
      <c r="E3925" s="5" t="e">
        <f t="shared" si="61"/>
        <v>#REF!</v>
      </c>
    </row>
    <row r="3926" spans="1:5" x14ac:dyDescent="0.25">
      <c r="A3926" s="5">
        <v>39762</v>
      </c>
      <c r="B3926" s="5" t="s">
        <v>3950</v>
      </c>
      <c r="C3926" s="5" t="s">
        <v>14</v>
      </c>
      <c r="D3926" s="8">
        <v>352.11</v>
      </c>
      <c r="E3926" s="5" t="e">
        <f t="shared" si="61"/>
        <v>#REF!</v>
      </c>
    </row>
    <row r="3927" spans="1:5" x14ac:dyDescent="0.25">
      <c r="A3927" s="5">
        <v>12042</v>
      </c>
      <c r="B3927" s="5" t="s">
        <v>3951</v>
      </c>
      <c r="C3927" s="5" t="s">
        <v>14</v>
      </c>
      <c r="D3927" s="8">
        <v>514.07000000000005</v>
      </c>
      <c r="E3927" s="5" t="e">
        <f t="shared" si="61"/>
        <v>#REF!</v>
      </c>
    </row>
    <row r="3928" spans="1:5" x14ac:dyDescent="0.25">
      <c r="A3928" s="5">
        <v>39763</v>
      </c>
      <c r="B3928" s="5" t="s">
        <v>3952</v>
      </c>
      <c r="C3928" s="5" t="s">
        <v>14</v>
      </c>
      <c r="D3928" s="8">
        <v>601.65</v>
      </c>
      <c r="E3928" s="5" t="e">
        <f t="shared" si="61"/>
        <v>#REF!</v>
      </c>
    </row>
    <row r="3929" spans="1:5" x14ac:dyDescent="0.25">
      <c r="A3929" s="5">
        <v>39760</v>
      </c>
      <c r="B3929" s="5" t="s">
        <v>3953</v>
      </c>
      <c r="C3929" s="5" t="s">
        <v>14</v>
      </c>
      <c r="D3929" s="8">
        <v>599.66999999999996</v>
      </c>
      <c r="E3929" s="5" t="e">
        <f t="shared" si="61"/>
        <v>#REF!</v>
      </c>
    </row>
    <row r="3930" spans="1:5" x14ac:dyDescent="0.25">
      <c r="A3930" s="5">
        <v>39756</v>
      </c>
      <c r="B3930" s="5" t="s">
        <v>3954</v>
      </c>
      <c r="C3930" s="5" t="s">
        <v>14</v>
      </c>
      <c r="D3930" s="8">
        <v>215.32</v>
      </c>
      <c r="E3930" s="5" t="e">
        <f t="shared" si="61"/>
        <v>#REF!</v>
      </c>
    </row>
    <row r="3931" spans="1:5" x14ac:dyDescent="0.25">
      <c r="A3931" s="5">
        <v>12038</v>
      </c>
      <c r="B3931" s="5" t="s">
        <v>3955</v>
      </c>
      <c r="C3931" s="5" t="s">
        <v>14</v>
      </c>
      <c r="D3931" s="8">
        <v>269.05</v>
      </c>
      <c r="E3931" s="5" t="e">
        <f t="shared" si="61"/>
        <v>#REF!</v>
      </c>
    </row>
    <row r="3932" spans="1:5" x14ac:dyDescent="0.25">
      <c r="A3932" s="5">
        <v>39757</v>
      </c>
      <c r="B3932" s="5" t="s">
        <v>3956</v>
      </c>
      <c r="C3932" s="5" t="s">
        <v>14</v>
      </c>
      <c r="D3932" s="8">
        <v>248.78</v>
      </c>
      <c r="E3932" s="5" t="e">
        <f t="shared" si="61"/>
        <v>#REF!</v>
      </c>
    </row>
    <row r="3933" spans="1:5" x14ac:dyDescent="0.25">
      <c r="A3933" s="5">
        <v>39758</v>
      </c>
      <c r="B3933" s="5" t="s">
        <v>3957</v>
      </c>
      <c r="C3933" s="5" t="s">
        <v>14</v>
      </c>
      <c r="D3933" s="8">
        <v>362.57</v>
      </c>
      <c r="E3933" s="5" t="e">
        <f t="shared" si="61"/>
        <v>#REF!</v>
      </c>
    </row>
    <row r="3934" spans="1:5" x14ac:dyDescent="0.25">
      <c r="A3934" s="5">
        <v>39759</v>
      </c>
      <c r="B3934" s="5" t="s">
        <v>3958</v>
      </c>
      <c r="C3934" s="5" t="s">
        <v>14</v>
      </c>
      <c r="D3934" s="8">
        <v>447.77</v>
      </c>
      <c r="E3934" s="5" t="e">
        <f t="shared" si="61"/>
        <v>#REF!</v>
      </c>
    </row>
    <row r="3935" spans="1:5" x14ac:dyDescent="0.25">
      <c r="A3935" s="5">
        <v>39761</v>
      </c>
      <c r="B3935" s="5" t="s">
        <v>3959</v>
      </c>
      <c r="C3935" s="5" t="s">
        <v>14</v>
      </c>
      <c r="D3935" s="8">
        <v>538.24</v>
      </c>
      <c r="E3935" s="5" t="e">
        <f t="shared" si="61"/>
        <v>#REF!</v>
      </c>
    </row>
    <row r="3936" spans="1:5" x14ac:dyDescent="0.25">
      <c r="A3936" s="5">
        <v>39805</v>
      </c>
      <c r="B3936" s="5" t="s">
        <v>3960</v>
      </c>
      <c r="C3936" s="5" t="s">
        <v>14</v>
      </c>
      <c r="D3936" s="8">
        <v>105.26</v>
      </c>
      <c r="E3936" s="5" t="e">
        <f t="shared" si="61"/>
        <v>#REF!</v>
      </c>
    </row>
    <row r="3937" spans="1:5" x14ac:dyDescent="0.25">
      <c r="A3937" s="5">
        <v>39806</v>
      </c>
      <c r="B3937" s="5" t="s">
        <v>3961</v>
      </c>
      <c r="C3937" s="5" t="s">
        <v>14</v>
      </c>
      <c r="D3937" s="8">
        <v>195.03</v>
      </c>
      <c r="E3937" s="5" t="e">
        <f t="shared" si="61"/>
        <v>#REF!</v>
      </c>
    </row>
    <row r="3938" spans="1:5" x14ac:dyDescent="0.25">
      <c r="A3938" s="5">
        <v>39807</v>
      </c>
      <c r="B3938" s="5" t="s">
        <v>3962</v>
      </c>
      <c r="C3938" s="5" t="s">
        <v>14</v>
      </c>
      <c r="D3938" s="8">
        <v>422.67</v>
      </c>
      <c r="E3938" s="5" t="e">
        <f t="shared" si="61"/>
        <v>#REF!</v>
      </c>
    </row>
    <row r="3939" spans="1:5" x14ac:dyDescent="0.25">
      <c r="A3939" s="5">
        <v>43100</v>
      </c>
      <c r="B3939" s="5" t="s">
        <v>3963</v>
      </c>
      <c r="C3939" s="5" t="s">
        <v>14</v>
      </c>
      <c r="D3939" s="8">
        <v>330.44</v>
      </c>
      <c r="E3939" s="5" t="e">
        <f t="shared" si="61"/>
        <v>#REF!</v>
      </c>
    </row>
    <row r="3940" spans="1:5" x14ac:dyDescent="0.25">
      <c r="A3940" s="5">
        <v>39804</v>
      </c>
      <c r="B3940" s="5" t="s">
        <v>3964</v>
      </c>
      <c r="C3940" s="5" t="s">
        <v>14</v>
      </c>
      <c r="D3940" s="8">
        <v>61.81</v>
      </c>
      <c r="E3940" s="5" t="e">
        <f t="shared" si="61"/>
        <v>#REF!</v>
      </c>
    </row>
    <row r="3941" spans="1:5" x14ac:dyDescent="0.25">
      <c r="A3941" s="5">
        <v>39796</v>
      </c>
      <c r="B3941" s="5" t="s">
        <v>3965</v>
      </c>
      <c r="C3941" s="5" t="s">
        <v>14</v>
      </c>
      <c r="D3941" s="8">
        <v>64.02</v>
      </c>
      <c r="E3941" s="5" t="e">
        <f t="shared" si="61"/>
        <v>#REF!</v>
      </c>
    </row>
    <row r="3942" spans="1:5" x14ac:dyDescent="0.25">
      <c r="A3942" s="5">
        <v>39797</v>
      </c>
      <c r="B3942" s="5" t="s">
        <v>3966</v>
      </c>
      <c r="C3942" s="5" t="s">
        <v>14</v>
      </c>
      <c r="D3942" s="8">
        <v>100.5</v>
      </c>
      <c r="E3942" s="5" t="e">
        <f t="shared" si="61"/>
        <v>#REF!</v>
      </c>
    </row>
    <row r="3943" spans="1:5" x14ac:dyDescent="0.25">
      <c r="A3943" s="5">
        <v>39798</v>
      </c>
      <c r="B3943" s="5" t="s">
        <v>3967</v>
      </c>
      <c r="C3943" s="5" t="s">
        <v>14</v>
      </c>
      <c r="D3943" s="8">
        <v>172.39</v>
      </c>
      <c r="E3943" s="5" t="e">
        <f t="shared" si="61"/>
        <v>#REF!</v>
      </c>
    </row>
    <row r="3944" spans="1:5" x14ac:dyDescent="0.25">
      <c r="A3944" s="5">
        <v>39794</v>
      </c>
      <c r="B3944" s="5" t="s">
        <v>3968</v>
      </c>
      <c r="C3944" s="5" t="s">
        <v>14</v>
      </c>
      <c r="D3944" s="8">
        <v>27.17</v>
      </c>
      <c r="E3944" s="5" t="e">
        <f t="shared" si="61"/>
        <v>#REF!</v>
      </c>
    </row>
    <row r="3945" spans="1:5" x14ac:dyDescent="0.25">
      <c r="A3945" s="5">
        <v>39795</v>
      </c>
      <c r="B3945" s="5" t="s">
        <v>3969</v>
      </c>
      <c r="C3945" s="5" t="s">
        <v>14</v>
      </c>
      <c r="D3945" s="8">
        <v>42.93</v>
      </c>
      <c r="E3945" s="5" t="e">
        <f t="shared" si="61"/>
        <v>#REF!</v>
      </c>
    </row>
    <row r="3946" spans="1:5" x14ac:dyDescent="0.25">
      <c r="A3946" s="5">
        <v>39799</v>
      </c>
      <c r="B3946" s="5" t="s">
        <v>3970</v>
      </c>
      <c r="C3946" s="5" t="s">
        <v>14</v>
      </c>
      <c r="D3946" s="8">
        <v>31.67</v>
      </c>
      <c r="E3946" s="5" t="e">
        <f t="shared" si="61"/>
        <v>#REF!</v>
      </c>
    </row>
    <row r="3947" spans="1:5" x14ac:dyDescent="0.25">
      <c r="A3947" s="5">
        <v>39801</v>
      </c>
      <c r="B3947" s="5" t="s">
        <v>3971</v>
      </c>
      <c r="C3947" s="5" t="s">
        <v>14</v>
      </c>
      <c r="D3947" s="8">
        <v>90.65</v>
      </c>
      <c r="E3947" s="5" t="e">
        <f t="shared" si="61"/>
        <v>#REF!</v>
      </c>
    </row>
    <row r="3948" spans="1:5" x14ac:dyDescent="0.25">
      <c r="A3948" s="5">
        <v>39802</v>
      </c>
      <c r="B3948" s="5" t="s">
        <v>3972</v>
      </c>
      <c r="C3948" s="5" t="s">
        <v>14</v>
      </c>
      <c r="D3948" s="8">
        <v>132.88999999999999</v>
      </c>
      <c r="E3948" s="5" t="e">
        <f t="shared" si="61"/>
        <v>#REF!</v>
      </c>
    </row>
    <row r="3949" spans="1:5" x14ac:dyDescent="0.25">
      <c r="A3949" s="5">
        <v>39803</v>
      </c>
      <c r="B3949" s="5" t="s">
        <v>3973</v>
      </c>
      <c r="C3949" s="5" t="s">
        <v>14</v>
      </c>
      <c r="D3949" s="8">
        <v>185.38</v>
      </c>
      <c r="E3949" s="5" t="e">
        <f t="shared" si="61"/>
        <v>#REF!</v>
      </c>
    </row>
    <row r="3950" spans="1:5" x14ac:dyDescent="0.25">
      <c r="A3950" s="5">
        <v>39800</v>
      </c>
      <c r="B3950" s="5" t="s">
        <v>3974</v>
      </c>
      <c r="C3950" s="5" t="s">
        <v>14</v>
      </c>
      <c r="D3950" s="8">
        <v>53.96</v>
      </c>
      <c r="E3950" s="5" t="e">
        <f t="shared" si="61"/>
        <v>#REF!</v>
      </c>
    </row>
    <row r="3951" spans="1:5" x14ac:dyDescent="0.25">
      <c r="A3951" s="5">
        <v>4224</v>
      </c>
      <c r="B3951" s="5" t="s">
        <v>3975</v>
      </c>
      <c r="C3951" s="5" t="s">
        <v>60</v>
      </c>
      <c r="D3951" s="8">
        <v>13.36</v>
      </c>
      <c r="E3951" s="5" t="e">
        <f t="shared" si="61"/>
        <v>#REF!</v>
      </c>
    </row>
    <row r="3952" spans="1:5" x14ac:dyDescent="0.25">
      <c r="A3952" s="5">
        <v>21059</v>
      </c>
      <c r="B3952" s="5" t="s">
        <v>3976</v>
      </c>
      <c r="C3952" s="5" t="s">
        <v>14</v>
      </c>
      <c r="D3952" s="8">
        <v>39.520000000000003</v>
      </c>
      <c r="E3952" s="5" t="e">
        <f t="shared" si="61"/>
        <v>#REF!</v>
      </c>
    </row>
    <row r="3953" spans="1:5" x14ac:dyDescent="0.25">
      <c r="A3953" s="5">
        <v>11234</v>
      </c>
      <c r="B3953" s="5" t="s">
        <v>3977</v>
      </c>
      <c r="C3953" s="5" t="s">
        <v>14</v>
      </c>
      <c r="D3953" s="8">
        <v>59.57</v>
      </c>
      <c r="E3953" s="5" t="e">
        <f t="shared" si="61"/>
        <v>#REF!</v>
      </c>
    </row>
    <row r="3954" spans="1:5" x14ac:dyDescent="0.25">
      <c r="A3954" s="5">
        <v>21060</v>
      </c>
      <c r="B3954" s="5" t="s">
        <v>3978</v>
      </c>
      <c r="C3954" s="5" t="s">
        <v>14</v>
      </c>
      <c r="D3954" s="8">
        <v>73.319999999999993</v>
      </c>
      <c r="E3954" s="5" t="e">
        <f t="shared" si="61"/>
        <v>#REF!</v>
      </c>
    </row>
    <row r="3955" spans="1:5" x14ac:dyDescent="0.25">
      <c r="A3955" s="5">
        <v>21061</v>
      </c>
      <c r="B3955" s="5" t="s">
        <v>3979</v>
      </c>
      <c r="C3955" s="5" t="s">
        <v>14</v>
      </c>
      <c r="D3955" s="8">
        <v>91.65</v>
      </c>
      <c r="E3955" s="5" t="e">
        <f t="shared" si="61"/>
        <v>#REF!</v>
      </c>
    </row>
    <row r="3956" spans="1:5" x14ac:dyDescent="0.25">
      <c r="A3956" s="5">
        <v>21062</v>
      </c>
      <c r="B3956" s="5" t="s">
        <v>3980</v>
      </c>
      <c r="C3956" s="5" t="s">
        <v>14</v>
      </c>
      <c r="D3956" s="8">
        <v>144.36000000000001</v>
      </c>
      <c r="E3956" s="5" t="e">
        <f t="shared" si="61"/>
        <v>#REF!</v>
      </c>
    </row>
    <row r="3957" spans="1:5" x14ac:dyDescent="0.25">
      <c r="A3957" s="5">
        <v>11708</v>
      </c>
      <c r="B3957" s="5" t="s">
        <v>3981</v>
      </c>
      <c r="C3957" s="5" t="s">
        <v>14</v>
      </c>
      <c r="D3957" s="8">
        <v>15.75</v>
      </c>
      <c r="E3957" s="5" t="e">
        <f t="shared" si="61"/>
        <v>#REF!</v>
      </c>
    </row>
    <row r="3958" spans="1:5" x14ac:dyDescent="0.25">
      <c r="A3958" s="5">
        <v>11709</v>
      </c>
      <c r="B3958" s="5" t="s">
        <v>3982</v>
      </c>
      <c r="C3958" s="5" t="s">
        <v>14</v>
      </c>
      <c r="D3958" s="8">
        <v>37</v>
      </c>
      <c r="E3958" s="5" t="e">
        <f t="shared" si="61"/>
        <v>#REF!</v>
      </c>
    </row>
    <row r="3959" spans="1:5" x14ac:dyDescent="0.25">
      <c r="A3959" s="5">
        <v>11710</v>
      </c>
      <c r="B3959" s="5" t="s">
        <v>3983</v>
      </c>
      <c r="C3959" s="5" t="s">
        <v>14</v>
      </c>
      <c r="D3959" s="8">
        <v>85.07</v>
      </c>
      <c r="E3959" s="5" t="e">
        <f t="shared" si="61"/>
        <v>#REF!</v>
      </c>
    </row>
    <row r="3960" spans="1:5" x14ac:dyDescent="0.25">
      <c r="A3960" s="5">
        <v>11707</v>
      </c>
      <c r="B3960" s="5" t="s">
        <v>3984</v>
      </c>
      <c r="C3960" s="5" t="s">
        <v>14</v>
      </c>
      <c r="D3960" s="8">
        <v>11.8</v>
      </c>
      <c r="E3960" s="5" t="e">
        <f t="shared" si="61"/>
        <v>#REF!</v>
      </c>
    </row>
    <row r="3961" spans="1:5" x14ac:dyDescent="0.25">
      <c r="A3961" s="5">
        <v>11739</v>
      </c>
      <c r="B3961" s="5" t="s">
        <v>3985</v>
      </c>
      <c r="C3961" s="5" t="s">
        <v>14</v>
      </c>
      <c r="D3961" s="8">
        <v>4.55</v>
      </c>
      <c r="E3961" s="5" t="e">
        <f t="shared" si="61"/>
        <v>#REF!</v>
      </c>
    </row>
    <row r="3962" spans="1:5" x14ac:dyDescent="0.25">
      <c r="A3962" s="5">
        <v>11711</v>
      </c>
      <c r="B3962" s="5" t="s">
        <v>3986</v>
      </c>
      <c r="C3962" s="5" t="s">
        <v>14</v>
      </c>
      <c r="D3962" s="8">
        <v>6.66</v>
      </c>
      <c r="E3962" s="5" t="e">
        <f t="shared" si="61"/>
        <v>#REF!</v>
      </c>
    </row>
    <row r="3963" spans="1:5" x14ac:dyDescent="0.25">
      <c r="A3963" s="5">
        <v>5102</v>
      </c>
      <c r="B3963" s="5" t="s">
        <v>3987</v>
      </c>
      <c r="C3963" s="5" t="s">
        <v>14</v>
      </c>
      <c r="D3963" s="8">
        <v>6.44</v>
      </c>
      <c r="E3963" s="5" t="e">
        <f t="shared" si="61"/>
        <v>#REF!</v>
      </c>
    </row>
    <row r="3964" spans="1:5" x14ac:dyDescent="0.25">
      <c r="A3964" s="5">
        <v>11741</v>
      </c>
      <c r="B3964" s="5" t="s">
        <v>3988</v>
      </c>
      <c r="C3964" s="5" t="s">
        <v>14</v>
      </c>
      <c r="D3964" s="8">
        <v>4.6900000000000004</v>
      </c>
      <c r="E3964" s="5" t="e">
        <f t="shared" si="61"/>
        <v>#REF!</v>
      </c>
    </row>
    <row r="3965" spans="1:5" x14ac:dyDescent="0.25">
      <c r="A3965" s="5">
        <v>11743</v>
      </c>
      <c r="B3965" s="5" t="s">
        <v>3989</v>
      </c>
      <c r="C3965" s="5" t="s">
        <v>14</v>
      </c>
      <c r="D3965" s="8">
        <v>4.26</v>
      </c>
      <c r="E3965" s="5" t="e">
        <f t="shared" si="61"/>
        <v>#REF!</v>
      </c>
    </row>
    <row r="3966" spans="1:5" x14ac:dyDescent="0.25">
      <c r="A3966" s="5">
        <v>11745</v>
      </c>
      <c r="B3966" s="5" t="s">
        <v>3990</v>
      </c>
      <c r="C3966" s="5" t="s">
        <v>14</v>
      </c>
      <c r="D3966" s="8">
        <v>6.05</v>
      </c>
      <c r="E3966" s="5" t="e">
        <f t="shared" si="61"/>
        <v>#REF!</v>
      </c>
    </row>
    <row r="3967" spans="1:5" x14ac:dyDescent="0.25">
      <c r="A3967" s="5">
        <v>25961</v>
      </c>
      <c r="B3967" s="5" t="s">
        <v>3991</v>
      </c>
      <c r="C3967" s="5" t="s">
        <v>29</v>
      </c>
      <c r="D3967" s="8">
        <v>9.32</v>
      </c>
      <c r="E3967" s="5" t="e">
        <f t="shared" si="61"/>
        <v>#REF!</v>
      </c>
    </row>
    <row r="3968" spans="1:5" x14ac:dyDescent="0.25">
      <c r="A3968" s="5">
        <v>40985</v>
      </c>
      <c r="B3968" s="5" t="s">
        <v>3992</v>
      </c>
      <c r="C3968" s="5" t="s">
        <v>232</v>
      </c>
      <c r="D3968" s="9">
        <v>1639.69</v>
      </c>
      <c r="E3968" s="5" t="e">
        <f t="shared" si="61"/>
        <v>#REF!</v>
      </c>
    </row>
    <row r="3969" spans="1:5" x14ac:dyDescent="0.25">
      <c r="A3969" s="5">
        <v>1088</v>
      </c>
      <c r="B3969" s="5" t="s">
        <v>3993</v>
      </c>
      <c r="C3969" s="5" t="s">
        <v>14</v>
      </c>
      <c r="D3969" s="8">
        <v>17.420000000000002</v>
      </c>
      <c r="E3969" s="5" t="e">
        <f t="shared" si="61"/>
        <v>#REF!</v>
      </c>
    </row>
    <row r="3970" spans="1:5" x14ac:dyDescent="0.25">
      <c r="A3970" s="5">
        <v>1087</v>
      </c>
      <c r="B3970" s="5" t="s">
        <v>3994</v>
      </c>
      <c r="C3970" s="5" t="s">
        <v>14</v>
      </c>
      <c r="D3970" s="8">
        <v>21.77</v>
      </c>
      <c r="E3970" s="5" t="e">
        <f t="shared" si="61"/>
        <v>#REF!</v>
      </c>
    </row>
    <row r="3971" spans="1:5" x14ac:dyDescent="0.25">
      <c r="A3971" s="5">
        <v>38777</v>
      </c>
      <c r="B3971" s="5" t="s">
        <v>3995</v>
      </c>
      <c r="C3971" s="5" t="s">
        <v>14</v>
      </c>
      <c r="D3971" s="8">
        <v>43.35</v>
      </c>
      <c r="E3971" s="5" t="e">
        <f t="shared" si="61"/>
        <v>#REF!</v>
      </c>
    </row>
    <row r="3972" spans="1:5" x14ac:dyDescent="0.25">
      <c r="A3972" s="5">
        <v>1086</v>
      </c>
      <c r="B3972" s="5" t="s">
        <v>3996</v>
      </c>
      <c r="C3972" s="5" t="s">
        <v>14</v>
      </c>
      <c r="D3972" s="8">
        <v>22.88</v>
      </c>
      <c r="E3972" s="5" t="e">
        <f t="shared" si="61"/>
        <v>#REF!</v>
      </c>
    </row>
    <row r="3973" spans="1:5" x14ac:dyDescent="0.25">
      <c r="A3973" s="5">
        <v>1079</v>
      </c>
      <c r="B3973" s="5" t="s">
        <v>3997</v>
      </c>
      <c r="C3973" s="5" t="s">
        <v>14</v>
      </c>
      <c r="D3973" s="8">
        <v>23.65</v>
      </c>
      <c r="E3973" s="5" t="e">
        <f t="shared" si="61"/>
        <v>#REF!</v>
      </c>
    </row>
    <row r="3974" spans="1:5" x14ac:dyDescent="0.25">
      <c r="A3974" s="5">
        <v>39374</v>
      </c>
      <c r="B3974" s="5" t="s">
        <v>3998</v>
      </c>
      <c r="C3974" s="5" t="s">
        <v>14</v>
      </c>
      <c r="D3974" s="8">
        <v>106</v>
      </c>
      <c r="E3974" s="5" t="e">
        <f t="shared" si="61"/>
        <v>#REF!</v>
      </c>
    </row>
    <row r="3975" spans="1:5" x14ac:dyDescent="0.25">
      <c r="A3975" s="5">
        <v>1082</v>
      </c>
      <c r="B3975" s="5" t="s">
        <v>3999</v>
      </c>
      <c r="C3975" s="5" t="s">
        <v>14</v>
      </c>
      <c r="D3975" s="8">
        <v>148.68</v>
      </c>
      <c r="E3975" s="5" t="e">
        <f t="shared" si="61"/>
        <v>#REF!</v>
      </c>
    </row>
    <row r="3976" spans="1:5" x14ac:dyDescent="0.25">
      <c r="A3976" s="5">
        <v>12316</v>
      </c>
      <c r="B3976" s="5" t="s">
        <v>4000</v>
      </c>
      <c r="C3976" s="5" t="s">
        <v>14</v>
      </c>
      <c r="D3976" s="8">
        <v>68.14</v>
      </c>
      <c r="E3976" s="5" t="e">
        <f t="shared" si="61"/>
        <v>#REF!</v>
      </c>
    </row>
    <row r="3977" spans="1:5" x14ac:dyDescent="0.25">
      <c r="A3977" s="5">
        <v>12317</v>
      </c>
      <c r="B3977" s="5" t="s">
        <v>4001</v>
      </c>
      <c r="C3977" s="5" t="s">
        <v>14</v>
      </c>
      <c r="D3977" s="8">
        <v>81.260000000000005</v>
      </c>
      <c r="E3977" s="5" t="e">
        <f t="shared" ref="E3977:E4040" si="62">TRUNC(D3977-(D3977*$F$5),2)</f>
        <v>#REF!</v>
      </c>
    </row>
    <row r="3978" spans="1:5" x14ac:dyDescent="0.25">
      <c r="A3978" s="5">
        <v>12318</v>
      </c>
      <c r="B3978" s="5" t="s">
        <v>4002</v>
      </c>
      <c r="C3978" s="5" t="s">
        <v>14</v>
      </c>
      <c r="D3978" s="8">
        <v>93.62</v>
      </c>
      <c r="E3978" s="5" t="e">
        <f t="shared" si="62"/>
        <v>#REF!</v>
      </c>
    </row>
    <row r="3979" spans="1:5" x14ac:dyDescent="0.25">
      <c r="A3979" s="5">
        <v>5104</v>
      </c>
      <c r="B3979" s="5" t="s">
        <v>4003</v>
      </c>
      <c r="C3979" s="5" t="s">
        <v>117</v>
      </c>
      <c r="D3979" s="8">
        <v>46.94</v>
      </c>
      <c r="E3979" s="5" t="e">
        <f t="shared" si="62"/>
        <v>#REF!</v>
      </c>
    </row>
    <row r="3980" spans="1:5" x14ac:dyDescent="0.25">
      <c r="A3980" s="5">
        <v>26023</v>
      </c>
      <c r="B3980" s="5" t="s">
        <v>4004</v>
      </c>
      <c r="C3980" s="5" t="s">
        <v>14</v>
      </c>
      <c r="D3980" s="8">
        <v>48.45</v>
      </c>
      <c r="E3980" s="5" t="e">
        <f t="shared" si="62"/>
        <v>#REF!</v>
      </c>
    </row>
    <row r="3981" spans="1:5" x14ac:dyDescent="0.25">
      <c r="A3981" s="5">
        <v>2710</v>
      </c>
      <c r="B3981" s="5" t="s">
        <v>4005</v>
      </c>
      <c r="C3981" s="5" t="s">
        <v>14</v>
      </c>
      <c r="D3981" s="8">
        <v>38.69</v>
      </c>
      <c r="E3981" s="5" t="e">
        <f t="shared" si="62"/>
        <v>#REF!</v>
      </c>
    </row>
    <row r="3982" spans="1:5" x14ac:dyDescent="0.25">
      <c r="A3982" s="5">
        <v>14575</v>
      </c>
      <c r="B3982" s="5" t="s">
        <v>4006</v>
      </c>
      <c r="C3982" s="5" t="s">
        <v>14</v>
      </c>
      <c r="D3982" s="9">
        <v>3744123.33</v>
      </c>
      <c r="E3982" s="5" t="e">
        <f t="shared" si="62"/>
        <v>#REF!</v>
      </c>
    </row>
    <row r="3983" spans="1:5" x14ac:dyDescent="0.25">
      <c r="A3983" s="5">
        <v>20034</v>
      </c>
      <c r="B3983" s="5" t="s">
        <v>4007</v>
      </c>
      <c r="C3983" s="5" t="s">
        <v>14</v>
      </c>
      <c r="D3983" s="8">
        <v>60.76</v>
      </c>
      <c r="E3983" s="5" t="e">
        <f t="shared" si="62"/>
        <v>#REF!</v>
      </c>
    </row>
    <row r="3984" spans="1:5" x14ac:dyDescent="0.25">
      <c r="A3984" s="5">
        <v>20036</v>
      </c>
      <c r="B3984" s="5" t="s">
        <v>4008</v>
      </c>
      <c r="C3984" s="5" t="s">
        <v>14</v>
      </c>
      <c r="D3984" s="8">
        <v>116.88</v>
      </c>
      <c r="E3984" s="5" t="e">
        <f t="shared" si="62"/>
        <v>#REF!</v>
      </c>
    </row>
    <row r="3985" spans="1:5" x14ac:dyDescent="0.25">
      <c r="A3985" s="5">
        <v>20037</v>
      </c>
      <c r="B3985" s="5" t="s">
        <v>4009</v>
      </c>
      <c r="C3985" s="5" t="s">
        <v>14</v>
      </c>
      <c r="D3985" s="8">
        <v>220.47</v>
      </c>
      <c r="E3985" s="5" t="e">
        <f t="shared" si="62"/>
        <v>#REF!</v>
      </c>
    </row>
    <row r="3986" spans="1:5" x14ac:dyDescent="0.25">
      <c r="A3986" s="5">
        <v>20043</v>
      </c>
      <c r="B3986" s="5" t="s">
        <v>4010</v>
      </c>
      <c r="C3986" s="5" t="s">
        <v>14</v>
      </c>
      <c r="D3986" s="8">
        <v>4.28</v>
      </c>
      <c r="E3986" s="5" t="e">
        <f t="shared" si="62"/>
        <v>#REF!</v>
      </c>
    </row>
    <row r="3987" spans="1:5" x14ac:dyDescent="0.25">
      <c r="A3987" s="5">
        <v>20044</v>
      </c>
      <c r="B3987" s="5" t="s">
        <v>4011</v>
      </c>
      <c r="C3987" s="5" t="s">
        <v>14</v>
      </c>
      <c r="D3987" s="8">
        <v>5</v>
      </c>
      <c r="E3987" s="5" t="e">
        <f t="shared" si="62"/>
        <v>#REF!</v>
      </c>
    </row>
    <row r="3988" spans="1:5" x14ac:dyDescent="0.25">
      <c r="A3988" s="5">
        <v>20042</v>
      </c>
      <c r="B3988" s="5" t="s">
        <v>4012</v>
      </c>
      <c r="C3988" s="5" t="s">
        <v>14</v>
      </c>
      <c r="D3988" s="8">
        <v>3.62</v>
      </c>
      <c r="E3988" s="5" t="e">
        <f t="shared" si="62"/>
        <v>#REF!</v>
      </c>
    </row>
    <row r="3989" spans="1:5" x14ac:dyDescent="0.25">
      <c r="A3989" s="5">
        <v>20046</v>
      </c>
      <c r="B3989" s="5" t="s">
        <v>4013</v>
      </c>
      <c r="C3989" s="5" t="s">
        <v>14</v>
      </c>
      <c r="D3989" s="8">
        <v>10.62</v>
      </c>
      <c r="E3989" s="5" t="e">
        <f t="shared" si="62"/>
        <v>#REF!</v>
      </c>
    </row>
    <row r="3990" spans="1:5" x14ac:dyDescent="0.25">
      <c r="A3990" s="5">
        <v>20047</v>
      </c>
      <c r="B3990" s="5" t="s">
        <v>4014</v>
      </c>
      <c r="C3990" s="5" t="s">
        <v>14</v>
      </c>
      <c r="D3990" s="8">
        <v>29.02</v>
      </c>
      <c r="E3990" s="5" t="e">
        <f t="shared" si="62"/>
        <v>#REF!</v>
      </c>
    </row>
    <row r="3991" spans="1:5" x14ac:dyDescent="0.25">
      <c r="A3991" s="5">
        <v>20045</v>
      </c>
      <c r="B3991" s="5" t="s">
        <v>4015</v>
      </c>
      <c r="C3991" s="5" t="s">
        <v>14</v>
      </c>
      <c r="D3991" s="8">
        <v>4.37</v>
      </c>
      <c r="E3991" s="5" t="e">
        <f t="shared" si="62"/>
        <v>#REF!</v>
      </c>
    </row>
    <row r="3992" spans="1:5" x14ac:dyDescent="0.25">
      <c r="A3992" s="5">
        <v>20972</v>
      </c>
      <c r="B3992" s="5" t="s">
        <v>4016</v>
      </c>
      <c r="C3992" s="5" t="s">
        <v>14</v>
      </c>
      <c r="D3992" s="8">
        <v>128.57</v>
      </c>
      <c r="E3992" s="5" t="e">
        <f t="shared" si="62"/>
        <v>#REF!</v>
      </c>
    </row>
    <row r="3993" spans="1:5" x14ac:dyDescent="0.25">
      <c r="A3993" s="5">
        <v>20032</v>
      </c>
      <c r="B3993" s="5" t="s">
        <v>4017</v>
      </c>
      <c r="C3993" s="5" t="s">
        <v>14</v>
      </c>
      <c r="D3993" s="8">
        <v>45.54</v>
      </c>
      <c r="E3993" s="5" t="e">
        <f t="shared" si="62"/>
        <v>#REF!</v>
      </c>
    </row>
    <row r="3994" spans="1:5" x14ac:dyDescent="0.25">
      <c r="A3994" s="5">
        <v>11321</v>
      </c>
      <c r="B3994" s="5" t="s">
        <v>4018</v>
      </c>
      <c r="C3994" s="5" t="s">
        <v>14</v>
      </c>
      <c r="D3994" s="8">
        <v>20.76</v>
      </c>
      <c r="E3994" s="5" t="e">
        <f t="shared" si="62"/>
        <v>#REF!</v>
      </c>
    </row>
    <row r="3995" spans="1:5" x14ac:dyDescent="0.25">
      <c r="A3995" s="5">
        <v>11323</v>
      </c>
      <c r="B3995" s="5" t="s">
        <v>4019</v>
      </c>
      <c r="C3995" s="5" t="s">
        <v>14</v>
      </c>
      <c r="D3995" s="8">
        <v>23.88</v>
      </c>
      <c r="E3995" s="5" t="e">
        <f t="shared" si="62"/>
        <v>#REF!</v>
      </c>
    </row>
    <row r="3996" spans="1:5" x14ac:dyDescent="0.25">
      <c r="A3996" s="5">
        <v>20327</v>
      </c>
      <c r="B3996" s="5" t="s">
        <v>4020</v>
      </c>
      <c r="C3996" s="5" t="s">
        <v>14</v>
      </c>
      <c r="D3996" s="8">
        <v>13.55</v>
      </c>
      <c r="E3996" s="5" t="e">
        <f t="shared" si="62"/>
        <v>#REF!</v>
      </c>
    </row>
    <row r="3997" spans="1:5" x14ac:dyDescent="0.25">
      <c r="A3997" s="5">
        <v>25966</v>
      </c>
      <c r="B3997" s="5" t="s">
        <v>4021</v>
      </c>
      <c r="C3997" s="5" t="s">
        <v>60</v>
      </c>
      <c r="D3997" s="8">
        <v>17.07</v>
      </c>
      <c r="E3997" s="5" t="e">
        <f t="shared" si="62"/>
        <v>#REF!</v>
      </c>
    </row>
    <row r="3998" spans="1:5" x14ac:dyDescent="0.25">
      <c r="A3998" s="5">
        <v>13390</v>
      </c>
      <c r="B3998" s="5" t="s">
        <v>4022</v>
      </c>
      <c r="C3998" s="5" t="s">
        <v>14</v>
      </c>
      <c r="D3998" s="8">
        <v>86</v>
      </c>
      <c r="E3998" s="5" t="e">
        <f t="shared" si="62"/>
        <v>#REF!</v>
      </c>
    </row>
    <row r="3999" spans="1:5" x14ac:dyDescent="0.25">
      <c r="A3999" s="5">
        <v>6034</v>
      </c>
      <c r="B3999" s="5" t="s">
        <v>4023</v>
      </c>
      <c r="C3999" s="5" t="s">
        <v>14</v>
      </c>
      <c r="D3999" s="8">
        <v>5</v>
      </c>
      <c r="E3999" s="5" t="e">
        <f t="shared" si="62"/>
        <v>#REF!</v>
      </c>
    </row>
    <row r="4000" spans="1:5" x14ac:dyDescent="0.25">
      <c r="A4000" s="5">
        <v>6036</v>
      </c>
      <c r="B4000" s="5" t="s">
        <v>4024</v>
      </c>
      <c r="C4000" s="5" t="s">
        <v>14</v>
      </c>
      <c r="D4000" s="8">
        <v>6.8</v>
      </c>
      <c r="E4000" s="5" t="e">
        <f t="shared" si="62"/>
        <v>#REF!</v>
      </c>
    </row>
    <row r="4001" spans="1:5" x14ac:dyDescent="0.25">
      <c r="A4001" s="5">
        <v>6031</v>
      </c>
      <c r="B4001" s="5" t="s">
        <v>4025</v>
      </c>
      <c r="C4001" s="5" t="s">
        <v>14</v>
      </c>
      <c r="D4001" s="8">
        <v>8</v>
      </c>
      <c r="E4001" s="5" t="e">
        <f t="shared" si="62"/>
        <v>#REF!</v>
      </c>
    </row>
    <row r="4002" spans="1:5" x14ac:dyDescent="0.25">
      <c r="A4002" s="5">
        <v>6029</v>
      </c>
      <c r="B4002" s="5" t="s">
        <v>4026</v>
      </c>
      <c r="C4002" s="5" t="s">
        <v>14</v>
      </c>
      <c r="D4002" s="8">
        <v>8.08</v>
      </c>
      <c r="E4002" s="5" t="e">
        <f t="shared" si="62"/>
        <v>#REF!</v>
      </c>
    </row>
    <row r="4003" spans="1:5" x14ac:dyDescent="0.25">
      <c r="A4003" s="5">
        <v>6033</v>
      </c>
      <c r="B4003" s="5" t="s">
        <v>4027</v>
      </c>
      <c r="C4003" s="5" t="s">
        <v>14</v>
      </c>
      <c r="D4003" s="8">
        <v>10.65</v>
      </c>
      <c r="E4003" s="5" t="e">
        <f t="shared" si="62"/>
        <v>#REF!</v>
      </c>
    </row>
    <row r="4004" spans="1:5" x14ac:dyDescent="0.25">
      <c r="A4004" s="5">
        <v>11672</v>
      </c>
      <c r="B4004" s="5" t="s">
        <v>4028</v>
      </c>
      <c r="C4004" s="5" t="s">
        <v>14</v>
      </c>
      <c r="D4004" s="8">
        <v>23.18</v>
      </c>
      <c r="E4004" s="5" t="e">
        <f t="shared" si="62"/>
        <v>#REF!</v>
      </c>
    </row>
    <row r="4005" spans="1:5" x14ac:dyDescent="0.25">
      <c r="A4005" s="5">
        <v>11669</v>
      </c>
      <c r="B4005" s="5" t="s">
        <v>4029</v>
      </c>
      <c r="C4005" s="5" t="s">
        <v>14</v>
      </c>
      <c r="D4005" s="8">
        <v>22.07</v>
      </c>
      <c r="E4005" s="5" t="e">
        <f t="shared" si="62"/>
        <v>#REF!</v>
      </c>
    </row>
    <row r="4006" spans="1:5" x14ac:dyDescent="0.25">
      <c r="A4006" s="5">
        <v>11670</v>
      </c>
      <c r="B4006" s="5" t="s">
        <v>4030</v>
      </c>
      <c r="C4006" s="5" t="s">
        <v>14</v>
      </c>
      <c r="D4006" s="8">
        <v>8.4499999999999993</v>
      </c>
      <c r="E4006" s="5" t="e">
        <f t="shared" si="62"/>
        <v>#REF!</v>
      </c>
    </row>
    <row r="4007" spans="1:5" x14ac:dyDescent="0.25">
      <c r="A4007" s="5">
        <v>20055</v>
      </c>
      <c r="B4007" s="5" t="s">
        <v>4031</v>
      </c>
      <c r="C4007" s="5" t="s">
        <v>14</v>
      </c>
      <c r="D4007" s="8">
        <v>16.53</v>
      </c>
      <c r="E4007" s="5" t="e">
        <f t="shared" si="62"/>
        <v>#REF!</v>
      </c>
    </row>
    <row r="4008" spans="1:5" x14ac:dyDescent="0.25">
      <c r="A4008" s="5">
        <v>11671</v>
      </c>
      <c r="B4008" s="5" t="s">
        <v>4032</v>
      </c>
      <c r="C4008" s="5" t="s">
        <v>14</v>
      </c>
      <c r="D4008" s="8">
        <v>35.47</v>
      </c>
      <c r="E4008" s="5" t="e">
        <f t="shared" si="62"/>
        <v>#REF!</v>
      </c>
    </row>
    <row r="4009" spans="1:5" x14ac:dyDescent="0.25">
      <c r="A4009" s="5">
        <v>6032</v>
      </c>
      <c r="B4009" s="5" t="s">
        <v>4033</v>
      </c>
      <c r="C4009" s="5" t="s">
        <v>14</v>
      </c>
      <c r="D4009" s="8">
        <v>10.130000000000001</v>
      </c>
      <c r="E4009" s="5" t="e">
        <f t="shared" si="62"/>
        <v>#REF!</v>
      </c>
    </row>
    <row r="4010" spans="1:5" x14ac:dyDescent="0.25">
      <c r="A4010" s="5">
        <v>11673</v>
      </c>
      <c r="B4010" s="5" t="s">
        <v>4034</v>
      </c>
      <c r="C4010" s="5" t="s">
        <v>14</v>
      </c>
      <c r="D4010" s="8">
        <v>7.98</v>
      </c>
      <c r="E4010" s="5" t="e">
        <f t="shared" si="62"/>
        <v>#REF!</v>
      </c>
    </row>
    <row r="4011" spans="1:5" x14ac:dyDescent="0.25">
      <c r="A4011" s="5">
        <v>11674</v>
      </c>
      <c r="B4011" s="5" t="s">
        <v>4035</v>
      </c>
      <c r="C4011" s="5" t="s">
        <v>14</v>
      </c>
      <c r="D4011" s="8">
        <v>10.27</v>
      </c>
      <c r="E4011" s="5" t="e">
        <f t="shared" si="62"/>
        <v>#REF!</v>
      </c>
    </row>
    <row r="4012" spans="1:5" x14ac:dyDescent="0.25">
      <c r="A4012" s="5">
        <v>11675</v>
      </c>
      <c r="B4012" s="5" t="s">
        <v>4036</v>
      </c>
      <c r="C4012" s="5" t="s">
        <v>14</v>
      </c>
      <c r="D4012" s="8">
        <v>16.309999999999999</v>
      </c>
      <c r="E4012" s="5" t="e">
        <f t="shared" si="62"/>
        <v>#REF!</v>
      </c>
    </row>
    <row r="4013" spans="1:5" x14ac:dyDescent="0.25">
      <c r="A4013" s="5">
        <v>11676</v>
      </c>
      <c r="B4013" s="5" t="s">
        <v>4037</v>
      </c>
      <c r="C4013" s="5" t="s">
        <v>14</v>
      </c>
      <c r="D4013" s="8">
        <v>21.81</v>
      </c>
      <c r="E4013" s="5" t="e">
        <f t="shared" si="62"/>
        <v>#REF!</v>
      </c>
    </row>
    <row r="4014" spans="1:5" x14ac:dyDescent="0.25">
      <c r="A4014" s="5">
        <v>11677</v>
      </c>
      <c r="B4014" s="5" t="s">
        <v>4038</v>
      </c>
      <c r="C4014" s="5" t="s">
        <v>14</v>
      </c>
      <c r="D4014" s="8">
        <v>22.53</v>
      </c>
      <c r="E4014" s="5" t="e">
        <f t="shared" si="62"/>
        <v>#REF!</v>
      </c>
    </row>
    <row r="4015" spans="1:5" x14ac:dyDescent="0.25">
      <c r="A4015" s="5">
        <v>11678</v>
      </c>
      <c r="B4015" s="5" t="s">
        <v>4039</v>
      </c>
      <c r="C4015" s="5" t="s">
        <v>14</v>
      </c>
      <c r="D4015" s="8">
        <v>41.26</v>
      </c>
      <c r="E4015" s="5" t="e">
        <f t="shared" si="62"/>
        <v>#REF!</v>
      </c>
    </row>
    <row r="4016" spans="1:5" x14ac:dyDescent="0.25">
      <c r="A4016" s="5">
        <v>6038</v>
      </c>
      <c r="B4016" s="5" t="s">
        <v>4040</v>
      </c>
      <c r="C4016" s="5" t="s">
        <v>14</v>
      </c>
      <c r="D4016" s="8">
        <v>2.61</v>
      </c>
      <c r="E4016" s="5" t="e">
        <f t="shared" si="62"/>
        <v>#REF!</v>
      </c>
    </row>
    <row r="4017" spans="1:5" x14ac:dyDescent="0.25">
      <c r="A4017" s="5">
        <v>11718</v>
      </c>
      <c r="B4017" s="5" t="s">
        <v>4041</v>
      </c>
      <c r="C4017" s="5" t="s">
        <v>14</v>
      </c>
      <c r="D4017" s="8">
        <v>7.46</v>
      </c>
      <c r="E4017" s="5" t="e">
        <f t="shared" si="62"/>
        <v>#REF!</v>
      </c>
    </row>
    <row r="4018" spans="1:5" x14ac:dyDescent="0.25">
      <c r="A4018" s="5">
        <v>6037</v>
      </c>
      <c r="B4018" s="5" t="s">
        <v>4042</v>
      </c>
      <c r="C4018" s="5" t="s">
        <v>14</v>
      </c>
      <c r="D4018" s="8">
        <v>5.44</v>
      </c>
      <c r="E4018" s="5" t="e">
        <f t="shared" si="62"/>
        <v>#REF!</v>
      </c>
    </row>
    <row r="4019" spans="1:5" x14ac:dyDescent="0.25">
      <c r="A4019" s="5">
        <v>11719</v>
      </c>
      <c r="B4019" s="5" t="s">
        <v>4043</v>
      </c>
      <c r="C4019" s="5" t="s">
        <v>14</v>
      </c>
      <c r="D4019" s="8">
        <v>6.05</v>
      </c>
      <c r="E4019" s="5" t="e">
        <f t="shared" si="62"/>
        <v>#REF!</v>
      </c>
    </row>
    <row r="4020" spans="1:5" x14ac:dyDescent="0.25">
      <c r="A4020" s="5">
        <v>6019</v>
      </c>
      <c r="B4020" s="5" t="s">
        <v>4044</v>
      </c>
      <c r="C4020" s="5" t="s">
        <v>14</v>
      </c>
      <c r="D4020" s="8">
        <v>38.49</v>
      </c>
      <c r="E4020" s="5" t="e">
        <f t="shared" si="62"/>
        <v>#REF!</v>
      </c>
    </row>
    <row r="4021" spans="1:5" x14ac:dyDescent="0.25">
      <c r="A4021" s="5">
        <v>6010</v>
      </c>
      <c r="B4021" s="5" t="s">
        <v>4045</v>
      </c>
      <c r="C4021" s="5" t="s">
        <v>14</v>
      </c>
      <c r="D4021" s="8">
        <v>66.239999999999995</v>
      </c>
      <c r="E4021" s="5" t="e">
        <f t="shared" si="62"/>
        <v>#REF!</v>
      </c>
    </row>
    <row r="4022" spans="1:5" x14ac:dyDescent="0.25">
      <c r="A4022" s="5">
        <v>6017</v>
      </c>
      <c r="B4022" s="5" t="s">
        <v>4046</v>
      </c>
      <c r="C4022" s="5" t="s">
        <v>14</v>
      </c>
      <c r="D4022" s="8">
        <v>52.46</v>
      </c>
      <c r="E4022" s="5" t="e">
        <f t="shared" si="62"/>
        <v>#REF!</v>
      </c>
    </row>
    <row r="4023" spans="1:5" x14ac:dyDescent="0.25">
      <c r="A4023" s="5">
        <v>6020</v>
      </c>
      <c r="B4023" s="5" t="s">
        <v>4047</v>
      </c>
      <c r="C4023" s="5" t="s">
        <v>14</v>
      </c>
      <c r="D4023" s="8">
        <v>23.12</v>
      </c>
      <c r="E4023" s="5" t="e">
        <f t="shared" si="62"/>
        <v>#REF!</v>
      </c>
    </row>
    <row r="4024" spans="1:5" x14ac:dyDescent="0.25">
      <c r="A4024" s="5">
        <v>6028</v>
      </c>
      <c r="B4024" s="5" t="s">
        <v>4048</v>
      </c>
      <c r="C4024" s="5" t="s">
        <v>14</v>
      </c>
      <c r="D4024" s="8">
        <v>92.26</v>
      </c>
      <c r="E4024" s="5" t="e">
        <f t="shared" si="62"/>
        <v>#REF!</v>
      </c>
    </row>
    <row r="4025" spans="1:5" x14ac:dyDescent="0.25">
      <c r="A4025" s="5">
        <v>6011</v>
      </c>
      <c r="B4025" s="5" t="s">
        <v>4049</v>
      </c>
      <c r="C4025" s="5" t="s">
        <v>14</v>
      </c>
      <c r="D4025" s="8">
        <v>191.34</v>
      </c>
      <c r="E4025" s="5" t="e">
        <f t="shared" si="62"/>
        <v>#REF!</v>
      </c>
    </row>
    <row r="4026" spans="1:5" x14ac:dyDescent="0.25">
      <c r="A4026" s="5">
        <v>6012</v>
      </c>
      <c r="B4026" s="5" t="s">
        <v>4050</v>
      </c>
      <c r="C4026" s="5" t="s">
        <v>14</v>
      </c>
      <c r="D4026" s="8">
        <v>231.65</v>
      </c>
      <c r="E4026" s="5" t="e">
        <f t="shared" si="62"/>
        <v>#REF!</v>
      </c>
    </row>
    <row r="4027" spans="1:5" x14ac:dyDescent="0.25">
      <c r="A4027" s="5">
        <v>6016</v>
      </c>
      <c r="B4027" s="5" t="s">
        <v>4051</v>
      </c>
      <c r="C4027" s="5" t="s">
        <v>14</v>
      </c>
      <c r="D4027" s="8">
        <v>24.39</v>
      </c>
      <c r="E4027" s="5" t="e">
        <f t="shared" si="62"/>
        <v>#REF!</v>
      </c>
    </row>
    <row r="4028" spans="1:5" x14ac:dyDescent="0.25">
      <c r="A4028" s="5">
        <v>6027</v>
      </c>
      <c r="B4028" s="5" t="s">
        <v>4052</v>
      </c>
      <c r="C4028" s="5" t="s">
        <v>14</v>
      </c>
      <c r="D4028" s="8">
        <v>482.68</v>
      </c>
      <c r="E4028" s="5" t="e">
        <f t="shared" si="62"/>
        <v>#REF!</v>
      </c>
    </row>
    <row r="4029" spans="1:5" x14ac:dyDescent="0.25">
      <c r="A4029" s="5">
        <v>6013</v>
      </c>
      <c r="B4029" s="5" t="s">
        <v>4053</v>
      </c>
      <c r="C4029" s="5" t="s">
        <v>14</v>
      </c>
      <c r="D4029" s="8">
        <v>72.83</v>
      </c>
      <c r="E4029" s="5" t="e">
        <f t="shared" si="62"/>
        <v>#REF!</v>
      </c>
    </row>
    <row r="4030" spans="1:5" x14ac:dyDescent="0.25">
      <c r="A4030" s="5">
        <v>6015</v>
      </c>
      <c r="B4030" s="5" t="s">
        <v>4054</v>
      </c>
      <c r="C4030" s="5" t="s">
        <v>14</v>
      </c>
      <c r="D4030" s="8">
        <v>105.92</v>
      </c>
      <c r="E4030" s="5" t="e">
        <f t="shared" si="62"/>
        <v>#REF!</v>
      </c>
    </row>
    <row r="4031" spans="1:5" x14ac:dyDescent="0.25">
      <c r="A4031" s="5">
        <v>6014</v>
      </c>
      <c r="B4031" s="5" t="s">
        <v>4055</v>
      </c>
      <c r="C4031" s="5" t="s">
        <v>14</v>
      </c>
      <c r="D4031" s="8">
        <v>101.26</v>
      </c>
      <c r="E4031" s="5" t="e">
        <f t="shared" si="62"/>
        <v>#REF!</v>
      </c>
    </row>
    <row r="4032" spans="1:5" x14ac:dyDescent="0.25">
      <c r="A4032" s="5">
        <v>6006</v>
      </c>
      <c r="B4032" s="5" t="s">
        <v>4056</v>
      </c>
      <c r="C4032" s="5" t="s">
        <v>14</v>
      </c>
      <c r="D4032" s="8">
        <v>52.74</v>
      </c>
      <c r="E4032" s="5" t="e">
        <f t="shared" si="62"/>
        <v>#REF!</v>
      </c>
    </row>
    <row r="4033" spans="1:5" x14ac:dyDescent="0.25">
      <c r="A4033" s="5">
        <v>6005</v>
      </c>
      <c r="B4033" s="5" t="s">
        <v>4057</v>
      </c>
      <c r="C4033" s="5" t="s">
        <v>14</v>
      </c>
      <c r="D4033" s="8">
        <v>59.5</v>
      </c>
      <c r="E4033" s="5" t="e">
        <f t="shared" si="62"/>
        <v>#REF!</v>
      </c>
    </row>
    <row r="4034" spans="1:5" x14ac:dyDescent="0.25">
      <c r="A4034" s="5">
        <v>11756</v>
      </c>
      <c r="B4034" s="5" t="s">
        <v>4058</v>
      </c>
      <c r="C4034" s="5" t="s">
        <v>14</v>
      </c>
      <c r="D4034" s="8">
        <v>28.41</v>
      </c>
      <c r="E4034" s="5" t="e">
        <f t="shared" si="62"/>
        <v>#REF!</v>
      </c>
    </row>
    <row r="4035" spans="1:5" x14ac:dyDescent="0.25">
      <c r="A4035" s="5">
        <v>10904</v>
      </c>
      <c r="B4035" s="5" t="s">
        <v>4059</v>
      </c>
      <c r="C4035" s="5" t="s">
        <v>14</v>
      </c>
      <c r="D4035" s="8">
        <v>180</v>
      </c>
      <c r="E4035" s="5" t="e">
        <f t="shared" si="62"/>
        <v>#REF!</v>
      </c>
    </row>
    <row r="4036" spans="1:5" x14ac:dyDescent="0.25">
      <c r="A4036" s="5">
        <v>11752</v>
      </c>
      <c r="B4036" s="5" t="s">
        <v>4060</v>
      </c>
      <c r="C4036" s="5" t="s">
        <v>14</v>
      </c>
      <c r="D4036" s="8">
        <v>16.38</v>
      </c>
      <c r="E4036" s="5" t="e">
        <f t="shared" si="62"/>
        <v>#REF!</v>
      </c>
    </row>
    <row r="4037" spans="1:5" x14ac:dyDescent="0.25">
      <c r="A4037" s="5">
        <v>11753</v>
      </c>
      <c r="B4037" s="5" t="s">
        <v>4061</v>
      </c>
      <c r="C4037" s="5" t="s">
        <v>14</v>
      </c>
      <c r="D4037" s="8">
        <v>19.559999999999999</v>
      </c>
      <c r="E4037" s="5" t="e">
        <f t="shared" si="62"/>
        <v>#REF!</v>
      </c>
    </row>
    <row r="4038" spans="1:5" x14ac:dyDescent="0.25">
      <c r="A4038" s="5">
        <v>6021</v>
      </c>
      <c r="B4038" s="5" t="s">
        <v>4062</v>
      </c>
      <c r="C4038" s="5" t="s">
        <v>14</v>
      </c>
      <c r="D4038" s="8">
        <v>54.29</v>
      </c>
      <c r="E4038" s="5" t="e">
        <f t="shared" si="62"/>
        <v>#REF!</v>
      </c>
    </row>
    <row r="4039" spans="1:5" x14ac:dyDescent="0.25">
      <c r="A4039" s="5">
        <v>6024</v>
      </c>
      <c r="B4039" s="5" t="s">
        <v>4063</v>
      </c>
      <c r="C4039" s="5" t="s">
        <v>14</v>
      </c>
      <c r="D4039" s="8">
        <v>56.12</v>
      </c>
      <c r="E4039" s="5" t="e">
        <f t="shared" si="62"/>
        <v>#REF!</v>
      </c>
    </row>
    <row r="4040" spans="1:5" x14ac:dyDescent="0.25">
      <c r="A4040" s="5">
        <v>38379</v>
      </c>
      <c r="B4040" s="5" t="s">
        <v>4064</v>
      </c>
      <c r="C4040" s="5" t="s">
        <v>48</v>
      </c>
      <c r="D4040" s="8">
        <v>34.96</v>
      </c>
      <c r="E4040" s="5" t="e">
        <f t="shared" si="62"/>
        <v>#REF!</v>
      </c>
    </row>
    <row r="4041" spans="1:5" x14ac:dyDescent="0.25">
      <c r="A4041" s="5">
        <v>13897</v>
      </c>
      <c r="B4041" s="5" t="s">
        <v>4065</v>
      </c>
      <c r="C4041" s="5" t="s">
        <v>14</v>
      </c>
      <c r="D4041" s="9">
        <v>5406.4</v>
      </c>
      <c r="E4041" s="5" t="e">
        <f t="shared" ref="E4041:E4104" si="63">TRUNC(D4041-(D4041*$F$5),2)</f>
        <v>#REF!</v>
      </c>
    </row>
    <row r="4042" spans="1:5" x14ac:dyDescent="0.25">
      <c r="A4042" s="5">
        <v>10640</v>
      </c>
      <c r="B4042" s="5" t="s">
        <v>4066</v>
      </c>
      <c r="C4042" s="5" t="s">
        <v>14</v>
      </c>
      <c r="D4042" s="9">
        <v>11709.12</v>
      </c>
      <c r="E4042" s="5" t="e">
        <f t="shared" si="63"/>
        <v>#REF!</v>
      </c>
    </row>
    <row r="4043" spans="1:5" x14ac:dyDescent="0.25">
      <c r="A4043" s="5">
        <v>11086</v>
      </c>
      <c r="B4043" s="5" t="s">
        <v>4067</v>
      </c>
      <c r="C4043" s="5" t="s">
        <v>228</v>
      </c>
      <c r="D4043" s="8">
        <v>62.93</v>
      </c>
      <c r="E4043" s="5" t="e">
        <f t="shared" si="63"/>
        <v>#REF!</v>
      </c>
    </row>
    <row r="4044" spans="1:5" x14ac:dyDescent="0.25">
      <c r="A4044" s="5">
        <v>34356</v>
      </c>
      <c r="B4044" s="5" t="s">
        <v>4068</v>
      </c>
      <c r="C4044" s="5" t="s">
        <v>117</v>
      </c>
      <c r="D4044" s="8">
        <v>3.26</v>
      </c>
      <c r="E4044" s="5" t="e">
        <f t="shared" si="63"/>
        <v>#REF!</v>
      </c>
    </row>
    <row r="4045" spans="1:5" x14ac:dyDescent="0.25">
      <c r="A4045" s="5">
        <v>34357</v>
      </c>
      <c r="B4045" s="5" t="s">
        <v>4069</v>
      </c>
      <c r="C4045" s="5" t="s">
        <v>117</v>
      </c>
      <c r="D4045" s="8">
        <v>3.62</v>
      </c>
      <c r="E4045" s="5" t="e">
        <f t="shared" si="63"/>
        <v>#REF!</v>
      </c>
    </row>
    <row r="4046" spans="1:5" x14ac:dyDescent="0.25">
      <c r="A4046" s="5">
        <v>37329</v>
      </c>
      <c r="B4046" s="5" t="s">
        <v>4070</v>
      </c>
      <c r="C4046" s="5" t="s">
        <v>117</v>
      </c>
      <c r="D4046" s="8">
        <v>50.5</v>
      </c>
      <c r="E4046" s="5" t="e">
        <f t="shared" si="63"/>
        <v>#REF!</v>
      </c>
    </row>
    <row r="4047" spans="1:5" x14ac:dyDescent="0.25">
      <c r="A4047" s="5">
        <v>37398</v>
      </c>
      <c r="B4047" s="5" t="s">
        <v>4071</v>
      </c>
      <c r="C4047" s="5" t="s">
        <v>117</v>
      </c>
      <c r="D4047" s="8">
        <v>64.64</v>
      </c>
      <c r="E4047" s="5" t="e">
        <f t="shared" si="63"/>
        <v>#REF!</v>
      </c>
    </row>
    <row r="4048" spans="1:5" x14ac:dyDescent="0.25">
      <c r="A4048" s="5">
        <v>2510</v>
      </c>
      <c r="B4048" s="5" t="s">
        <v>4072</v>
      </c>
      <c r="C4048" s="5" t="s">
        <v>14</v>
      </c>
      <c r="D4048" s="8">
        <v>21.54</v>
      </c>
      <c r="E4048" s="5" t="e">
        <f t="shared" si="63"/>
        <v>#REF!</v>
      </c>
    </row>
    <row r="4049" spans="1:5" x14ac:dyDescent="0.25">
      <c r="A4049" s="5">
        <v>12359</v>
      </c>
      <c r="B4049" s="5" t="s">
        <v>4073</v>
      </c>
      <c r="C4049" s="5" t="s">
        <v>14</v>
      </c>
      <c r="D4049" s="8">
        <v>109.29</v>
      </c>
      <c r="E4049" s="5" t="e">
        <f t="shared" si="63"/>
        <v>#REF!</v>
      </c>
    </row>
    <row r="4050" spans="1:5" x14ac:dyDescent="0.25">
      <c r="A4050" s="5">
        <v>5320</v>
      </c>
      <c r="B4050" s="5" t="s">
        <v>4074</v>
      </c>
      <c r="C4050" s="5" t="s">
        <v>60</v>
      </c>
      <c r="D4050" s="8">
        <v>34.15</v>
      </c>
      <c r="E4050" s="5" t="e">
        <f t="shared" si="63"/>
        <v>#REF!</v>
      </c>
    </row>
    <row r="4051" spans="1:5" x14ac:dyDescent="0.25">
      <c r="A4051" s="5">
        <v>7353</v>
      </c>
      <c r="B4051" s="5" t="s">
        <v>4075</v>
      </c>
      <c r="C4051" s="5" t="s">
        <v>60</v>
      </c>
      <c r="D4051" s="8">
        <v>26.24</v>
      </c>
      <c r="E4051" s="5" t="e">
        <f t="shared" si="63"/>
        <v>#REF!</v>
      </c>
    </row>
    <row r="4052" spans="1:5" x14ac:dyDescent="0.25">
      <c r="A4052" s="5">
        <v>36144</v>
      </c>
      <c r="B4052" s="5" t="s">
        <v>4076</v>
      </c>
      <c r="C4052" s="5" t="s">
        <v>14</v>
      </c>
      <c r="D4052" s="8">
        <v>1.3</v>
      </c>
      <c r="E4052" s="5" t="e">
        <f t="shared" si="63"/>
        <v>#REF!</v>
      </c>
    </row>
    <row r="4053" spans="1:5" x14ac:dyDescent="0.25">
      <c r="A4053" s="5">
        <v>10518</v>
      </c>
      <c r="B4053" s="5" t="s">
        <v>4077</v>
      </c>
      <c r="C4053" s="5" t="s">
        <v>14</v>
      </c>
      <c r="D4053" s="8">
        <v>70.08</v>
      </c>
      <c r="E4053" s="5" t="e">
        <f t="shared" si="63"/>
        <v>#REF!</v>
      </c>
    </row>
    <row r="4054" spans="1:5" x14ac:dyDescent="0.25">
      <c r="A4054" s="5">
        <v>36530</v>
      </c>
      <c r="B4054" s="5" t="s">
        <v>4078</v>
      </c>
      <c r="C4054" s="5" t="s">
        <v>14</v>
      </c>
      <c r="D4054" s="9">
        <v>216658.53</v>
      </c>
      <c r="E4054" s="5" t="e">
        <f t="shared" si="63"/>
        <v>#REF!</v>
      </c>
    </row>
    <row r="4055" spans="1:5" x14ac:dyDescent="0.25">
      <c r="A4055" s="5">
        <v>6046</v>
      </c>
      <c r="B4055" s="5" t="s">
        <v>4079</v>
      </c>
      <c r="C4055" s="5" t="s">
        <v>14</v>
      </c>
      <c r="D4055" s="9">
        <v>235000</v>
      </c>
      <c r="E4055" s="5" t="e">
        <f t="shared" si="63"/>
        <v>#REF!</v>
      </c>
    </row>
    <row r="4056" spans="1:5" x14ac:dyDescent="0.25">
      <c r="A4056" s="5">
        <v>36531</v>
      </c>
      <c r="B4056" s="5" t="s">
        <v>4080</v>
      </c>
      <c r="C4056" s="5" t="s">
        <v>14</v>
      </c>
      <c r="D4056" s="9">
        <v>243597.54</v>
      </c>
      <c r="E4056" s="5" t="e">
        <f t="shared" si="63"/>
        <v>#REF!</v>
      </c>
    </row>
    <row r="4057" spans="1:5" x14ac:dyDescent="0.25">
      <c r="A4057" s="5">
        <v>34684</v>
      </c>
      <c r="B4057" s="5" t="s">
        <v>4081</v>
      </c>
      <c r="C4057" s="5" t="s">
        <v>16</v>
      </c>
      <c r="D4057" s="8">
        <v>189.21</v>
      </c>
      <c r="E4057" s="5" t="e">
        <f t="shared" si="63"/>
        <v>#REF!</v>
      </c>
    </row>
    <row r="4058" spans="1:5" x14ac:dyDescent="0.25">
      <c r="A4058" s="5">
        <v>34683</v>
      </c>
      <c r="B4058" s="5" t="s">
        <v>4082</v>
      </c>
      <c r="C4058" s="5" t="s">
        <v>16</v>
      </c>
      <c r="D4058" s="8">
        <v>118.26</v>
      </c>
      <c r="E4058" s="5" t="e">
        <f t="shared" si="63"/>
        <v>#REF!</v>
      </c>
    </row>
    <row r="4059" spans="1:5" x14ac:dyDescent="0.25">
      <c r="A4059" s="5">
        <v>533</v>
      </c>
      <c r="B4059" s="5" t="s">
        <v>4083</v>
      </c>
      <c r="C4059" s="5" t="s">
        <v>16</v>
      </c>
      <c r="D4059" s="8">
        <v>13.87</v>
      </c>
      <c r="E4059" s="5" t="e">
        <f t="shared" si="63"/>
        <v>#REF!</v>
      </c>
    </row>
    <row r="4060" spans="1:5" x14ac:dyDescent="0.25">
      <c r="A4060" s="5">
        <v>10515</v>
      </c>
      <c r="B4060" s="5" t="s">
        <v>4084</v>
      </c>
      <c r="C4060" s="5" t="s">
        <v>16</v>
      </c>
      <c r="D4060" s="8">
        <v>35.76</v>
      </c>
      <c r="E4060" s="5" t="e">
        <f t="shared" si="63"/>
        <v>#REF!</v>
      </c>
    </row>
    <row r="4061" spans="1:5" x14ac:dyDescent="0.25">
      <c r="A4061" s="5">
        <v>536</v>
      </c>
      <c r="B4061" s="5" t="s">
        <v>4085</v>
      </c>
      <c r="C4061" s="5" t="s">
        <v>16</v>
      </c>
      <c r="D4061" s="8">
        <v>23.5</v>
      </c>
      <c r="E4061" s="5" t="e">
        <f t="shared" si="63"/>
        <v>#REF!</v>
      </c>
    </row>
    <row r="4062" spans="1:5" x14ac:dyDescent="0.25">
      <c r="A4062" s="5">
        <v>153</v>
      </c>
      <c r="B4062" s="5" t="s">
        <v>4086</v>
      </c>
      <c r="C4062" s="5" t="s">
        <v>60</v>
      </c>
      <c r="D4062" s="8">
        <v>75.400000000000006</v>
      </c>
      <c r="E4062" s="5" t="e">
        <f t="shared" si="63"/>
        <v>#REF!</v>
      </c>
    </row>
    <row r="4063" spans="1:5" x14ac:dyDescent="0.25">
      <c r="A4063" s="5">
        <v>34682</v>
      </c>
      <c r="B4063" s="5" t="s">
        <v>4087</v>
      </c>
      <c r="C4063" s="5" t="s">
        <v>16</v>
      </c>
      <c r="D4063" s="8">
        <v>90.43</v>
      </c>
      <c r="E4063" s="5" t="e">
        <f t="shared" si="63"/>
        <v>#REF!</v>
      </c>
    </row>
    <row r="4064" spans="1:5" x14ac:dyDescent="0.25">
      <c r="A4064" s="5">
        <v>20205</v>
      </c>
      <c r="B4064" s="5" t="s">
        <v>4088</v>
      </c>
      <c r="C4064" s="5" t="s">
        <v>48</v>
      </c>
      <c r="D4064" s="8">
        <v>2.06</v>
      </c>
      <c r="E4064" s="5" t="e">
        <f t="shared" si="63"/>
        <v>#REF!</v>
      </c>
    </row>
    <row r="4065" spans="1:5" x14ac:dyDescent="0.25">
      <c r="A4065" s="5">
        <v>4412</v>
      </c>
      <c r="B4065" s="5" t="s">
        <v>4089</v>
      </c>
      <c r="C4065" s="5" t="s">
        <v>48</v>
      </c>
      <c r="D4065" s="8">
        <v>1.3</v>
      </c>
      <c r="E4065" s="5" t="e">
        <f t="shared" si="63"/>
        <v>#REF!</v>
      </c>
    </row>
    <row r="4066" spans="1:5" x14ac:dyDescent="0.25">
      <c r="A4066" s="5">
        <v>4408</v>
      </c>
      <c r="B4066" s="5" t="s">
        <v>4090</v>
      </c>
      <c r="C4066" s="5" t="s">
        <v>48</v>
      </c>
      <c r="D4066" s="8">
        <v>1.76</v>
      </c>
      <c r="E4066" s="5" t="e">
        <f t="shared" si="63"/>
        <v>#REF!</v>
      </c>
    </row>
    <row r="4067" spans="1:5" x14ac:dyDescent="0.25">
      <c r="A4067" s="5">
        <v>4505</v>
      </c>
      <c r="B4067" s="5" t="s">
        <v>4091</v>
      </c>
      <c r="C4067" s="5" t="s">
        <v>48</v>
      </c>
      <c r="D4067" s="8">
        <v>2.64</v>
      </c>
      <c r="E4067" s="5" t="e">
        <f t="shared" si="63"/>
        <v>#REF!</v>
      </c>
    </row>
    <row r="4068" spans="1:5" x14ac:dyDescent="0.25">
      <c r="A4068" s="5">
        <v>10559</v>
      </c>
      <c r="B4068" s="5" t="s">
        <v>4092</v>
      </c>
      <c r="C4068" s="5" t="s">
        <v>14</v>
      </c>
      <c r="D4068" s="9">
        <v>1000.07</v>
      </c>
      <c r="E4068" s="5" t="e">
        <f t="shared" si="63"/>
        <v>#REF!</v>
      </c>
    </row>
    <row r="4069" spans="1:5" x14ac:dyDescent="0.25">
      <c r="A4069" s="5">
        <v>10664</v>
      </c>
      <c r="B4069" s="5" t="s">
        <v>4093</v>
      </c>
      <c r="C4069" s="5" t="s">
        <v>14</v>
      </c>
      <c r="D4069" s="9">
        <v>2717.97</v>
      </c>
      <c r="E4069" s="5" t="e">
        <f t="shared" si="63"/>
        <v>#REF!</v>
      </c>
    </row>
    <row r="4070" spans="1:5" x14ac:dyDescent="0.25">
      <c r="A4070" s="5">
        <v>36250</v>
      </c>
      <c r="B4070" s="5" t="s">
        <v>4094</v>
      </c>
      <c r="C4070" s="5" t="s">
        <v>48</v>
      </c>
      <c r="D4070" s="8">
        <v>3.06</v>
      </c>
      <c r="E4070" s="5" t="e">
        <f t="shared" si="63"/>
        <v>#REF!</v>
      </c>
    </row>
    <row r="4071" spans="1:5" x14ac:dyDescent="0.25">
      <c r="A4071" s="5">
        <v>10857</v>
      </c>
      <c r="B4071" s="5" t="s">
        <v>4095</v>
      </c>
      <c r="C4071" s="5" t="s">
        <v>48</v>
      </c>
      <c r="D4071" s="8">
        <v>9.8800000000000008</v>
      </c>
      <c r="E4071" s="5" t="e">
        <f t="shared" si="63"/>
        <v>#REF!</v>
      </c>
    </row>
    <row r="4072" spans="1:5" x14ac:dyDescent="0.25">
      <c r="A4072" s="5">
        <v>4803</v>
      </c>
      <c r="B4072" s="5" t="s">
        <v>4096</v>
      </c>
      <c r="C4072" s="5" t="s">
        <v>48</v>
      </c>
      <c r="D4072" s="8">
        <v>17.39</v>
      </c>
      <c r="E4072" s="5" t="e">
        <f t="shared" si="63"/>
        <v>#REF!</v>
      </c>
    </row>
    <row r="4073" spans="1:5" x14ac:dyDescent="0.25">
      <c r="A4073" s="5">
        <v>6186</v>
      </c>
      <c r="B4073" s="5" t="s">
        <v>4097</v>
      </c>
      <c r="C4073" s="5" t="s">
        <v>48</v>
      </c>
      <c r="D4073" s="8">
        <v>4.4400000000000004</v>
      </c>
      <c r="E4073" s="5" t="e">
        <f t="shared" si="63"/>
        <v>#REF!</v>
      </c>
    </row>
    <row r="4074" spans="1:5" x14ac:dyDescent="0.25">
      <c r="A4074" s="5">
        <v>4829</v>
      </c>
      <c r="B4074" s="5" t="s">
        <v>4098</v>
      </c>
      <c r="C4074" s="5" t="s">
        <v>48</v>
      </c>
      <c r="D4074" s="8">
        <v>32.14</v>
      </c>
      <c r="E4074" s="5" t="e">
        <f t="shared" si="63"/>
        <v>#REF!</v>
      </c>
    </row>
    <row r="4075" spans="1:5" x14ac:dyDescent="0.25">
      <c r="A4075" s="5">
        <v>39829</v>
      </c>
      <c r="B4075" s="5" t="s">
        <v>4099</v>
      </c>
      <c r="C4075" s="5" t="s">
        <v>48</v>
      </c>
      <c r="D4075" s="8">
        <v>20.37</v>
      </c>
      <c r="E4075" s="5" t="e">
        <f t="shared" si="63"/>
        <v>#REF!</v>
      </c>
    </row>
    <row r="4076" spans="1:5" x14ac:dyDescent="0.25">
      <c r="A4076" s="5">
        <v>20231</v>
      </c>
      <c r="B4076" s="5" t="s">
        <v>4100</v>
      </c>
      <c r="C4076" s="5" t="s">
        <v>48</v>
      </c>
      <c r="D4076" s="8">
        <v>31.25</v>
      </c>
      <c r="E4076" s="5" t="e">
        <f t="shared" si="63"/>
        <v>#REF!</v>
      </c>
    </row>
    <row r="4077" spans="1:5" x14ac:dyDescent="0.25">
      <c r="A4077" s="5">
        <v>4804</v>
      </c>
      <c r="B4077" s="5" t="s">
        <v>4101</v>
      </c>
      <c r="C4077" s="5" t="s">
        <v>48</v>
      </c>
      <c r="D4077" s="8">
        <v>13.35</v>
      </c>
      <c r="E4077" s="5" t="e">
        <f t="shared" si="63"/>
        <v>#REF!</v>
      </c>
    </row>
    <row r="4078" spans="1:5" x14ac:dyDescent="0.25">
      <c r="A4078" s="5">
        <v>34680</v>
      </c>
      <c r="B4078" s="5" t="s">
        <v>4102</v>
      </c>
      <c r="C4078" s="5" t="s">
        <v>48</v>
      </c>
      <c r="D4078" s="8">
        <v>27.82</v>
      </c>
      <c r="E4078" s="5" t="e">
        <f t="shared" si="63"/>
        <v>#REF!</v>
      </c>
    </row>
    <row r="4079" spans="1:5" x14ac:dyDescent="0.25">
      <c r="A4079" s="5">
        <v>11573</v>
      </c>
      <c r="B4079" s="5" t="s">
        <v>4103</v>
      </c>
      <c r="C4079" s="5" t="s">
        <v>14</v>
      </c>
      <c r="D4079" s="8">
        <v>6.17</v>
      </c>
      <c r="E4079" s="5" t="e">
        <f t="shared" si="63"/>
        <v>#REF!</v>
      </c>
    </row>
    <row r="4080" spans="1:5" x14ac:dyDescent="0.25">
      <c r="A4080" s="5">
        <v>38401</v>
      </c>
      <c r="B4080" s="5" t="s">
        <v>4104</v>
      </c>
      <c r="C4080" s="5" t="s">
        <v>14</v>
      </c>
      <c r="D4080" s="8">
        <v>5.76</v>
      </c>
      <c r="E4080" s="5" t="e">
        <f t="shared" si="63"/>
        <v>#REF!</v>
      </c>
    </row>
    <row r="4081" spans="1:5" x14ac:dyDescent="0.25">
      <c r="A4081" s="5">
        <v>38179</v>
      </c>
      <c r="B4081" s="5" t="s">
        <v>4105</v>
      </c>
      <c r="C4081" s="5" t="s">
        <v>14</v>
      </c>
      <c r="D4081" s="8">
        <v>27.04</v>
      </c>
      <c r="E4081" s="5" t="e">
        <f t="shared" si="63"/>
        <v>#REF!</v>
      </c>
    </row>
    <row r="4082" spans="1:5" x14ac:dyDescent="0.25">
      <c r="A4082" s="5">
        <v>11575</v>
      </c>
      <c r="B4082" s="5" t="s">
        <v>4106</v>
      </c>
      <c r="C4082" s="5" t="s">
        <v>14</v>
      </c>
      <c r="D4082" s="8">
        <v>29.18</v>
      </c>
      <c r="E4082" s="5" t="e">
        <f t="shared" si="63"/>
        <v>#REF!</v>
      </c>
    </row>
    <row r="4083" spans="1:5" x14ac:dyDescent="0.25">
      <c r="A4083" s="5">
        <v>20256</v>
      </c>
      <c r="B4083" s="5" t="s">
        <v>4107</v>
      </c>
      <c r="C4083" s="5" t="s">
        <v>14</v>
      </c>
      <c r="D4083" s="8">
        <v>0.27</v>
      </c>
      <c r="E4083" s="5" t="e">
        <f t="shared" si="63"/>
        <v>#REF!</v>
      </c>
    </row>
    <row r="4084" spans="1:5" x14ac:dyDescent="0.25">
      <c r="A4084" s="5">
        <v>14511</v>
      </c>
      <c r="B4084" s="5" t="s">
        <v>4108</v>
      </c>
      <c r="C4084" s="5" t="s">
        <v>14</v>
      </c>
      <c r="D4084" s="9">
        <v>495462.77</v>
      </c>
      <c r="E4084" s="5" t="e">
        <f t="shared" si="63"/>
        <v>#REF!</v>
      </c>
    </row>
    <row r="4085" spans="1:5" x14ac:dyDescent="0.25">
      <c r="A4085" s="5">
        <v>10642</v>
      </c>
      <c r="B4085" s="5" t="s">
        <v>4109</v>
      </c>
      <c r="C4085" s="5" t="s">
        <v>14</v>
      </c>
      <c r="D4085" s="9">
        <v>466750</v>
      </c>
      <c r="E4085" s="5" t="e">
        <f t="shared" si="63"/>
        <v>#REF!</v>
      </c>
    </row>
    <row r="4086" spans="1:5" x14ac:dyDescent="0.25">
      <c r="A4086" s="5">
        <v>14489</v>
      </c>
      <c r="B4086" s="5" t="s">
        <v>4110</v>
      </c>
      <c r="C4086" s="5" t="s">
        <v>14</v>
      </c>
      <c r="D4086" s="9">
        <v>413998.56</v>
      </c>
      <c r="E4086" s="5" t="e">
        <f t="shared" si="63"/>
        <v>#REF!</v>
      </c>
    </row>
    <row r="4087" spans="1:5" x14ac:dyDescent="0.25">
      <c r="A4087" s="5">
        <v>14513</v>
      </c>
      <c r="B4087" s="5" t="s">
        <v>4111</v>
      </c>
      <c r="C4087" s="5" t="s">
        <v>14</v>
      </c>
      <c r="D4087" s="9">
        <v>310508.75</v>
      </c>
      <c r="E4087" s="5" t="e">
        <f t="shared" si="63"/>
        <v>#REF!</v>
      </c>
    </row>
    <row r="4088" spans="1:5" x14ac:dyDescent="0.25">
      <c r="A4088" s="5">
        <v>13600</v>
      </c>
      <c r="B4088" s="5" t="s">
        <v>4112</v>
      </c>
      <c r="C4088" s="5" t="s">
        <v>14</v>
      </c>
      <c r="D4088" s="9">
        <v>400643.73</v>
      </c>
      <c r="E4088" s="5" t="e">
        <f t="shared" si="63"/>
        <v>#REF!</v>
      </c>
    </row>
    <row r="4089" spans="1:5" x14ac:dyDescent="0.25">
      <c r="A4089" s="5">
        <v>10646</v>
      </c>
      <c r="B4089" s="5" t="s">
        <v>4113</v>
      </c>
      <c r="C4089" s="5" t="s">
        <v>14</v>
      </c>
      <c r="D4089" s="9">
        <v>298653.2</v>
      </c>
      <c r="E4089" s="5" t="e">
        <f t="shared" si="63"/>
        <v>#REF!</v>
      </c>
    </row>
    <row r="4090" spans="1:5" x14ac:dyDescent="0.25">
      <c r="A4090" s="5">
        <v>6070</v>
      </c>
      <c r="B4090" s="5" t="s">
        <v>4114</v>
      </c>
      <c r="C4090" s="5" t="s">
        <v>14</v>
      </c>
      <c r="D4090" s="9">
        <v>408072.85</v>
      </c>
      <c r="E4090" s="5" t="e">
        <f t="shared" si="63"/>
        <v>#REF!</v>
      </c>
    </row>
    <row r="4091" spans="1:5" x14ac:dyDescent="0.25">
      <c r="A4091" s="5">
        <v>6069</v>
      </c>
      <c r="B4091" s="5" t="s">
        <v>4115</v>
      </c>
      <c r="C4091" s="5" t="s">
        <v>14</v>
      </c>
      <c r="D4091" s="9">
        <v>90149.440000000002</v>
      </c>
      <c r="E4091" s="5" t="e">
        <f t="shared" si="63"/>
        <v>#REF!</v>
      </c>
    </row>
    <row r="4092" spans="1:5" x14ac:dyDescent="0.25">
      <c r="A4092" s="5">
        <v>14626</v>
      </c>
      <c r="B4092" s="5" t="s">
        <v>4116</v>
      </c>
      <c r="C4092" s="5" t="s">
        <v>14</v>
      </c>
      <c r="D4092" s="9">
        <v>446746.44</v>
      </c>
      <c r="E4092" s="5" t="e">
        <f t="shared" si="63"/>
        <v>#REF!</v>
      </c>
    </row>
    <row r="4093" spans="1:5" x14ac:dyDescent="0.25">
      <c r="A4093" s="5">
        <v>6067</v>
      </c>
      <c r="B4093" s="5" t="s">
        <v>4117</v>
      </c>
      <c r="C4093" s="5" t="s">
        <v>14</v>
      </c>
      <c r="D4093" s="9">
        <v>366732.14</v>
      </c>
      <c r="E4093" s="5" t="e">
        <f t="shared" si="63"/>
        <v>#REF!</v>
      </c>
    </row>
    <row r="4094" spans="1:5" x14ac:dyDescent="0.25">
      <c r="A4094" s="5">
        <v>38393</v>
      </c>
      <c r="B4094" s="5" t="s">
        <v>4118</v>
      </c>
      <c r="C4094" s="5" t="s">
        <v>14</v>
      </c>
      <c r="D4094" s="8">
        <v>10.69</v>
      </c>
      <c r="E4094" s="5" t="e">
        <f t="shared" si="63"/>
        <v>#REF!</v>
      </c>
    </row>
    <row r="4095" spans="1:5" x14ac:dyDescent="0.25">
      <c r="A4095" s="5">
        <v>38390</v>
      </c>
      <c r="B4095" s="5" t="s">
        <v>4119</v>
      </c>
      <c r="C4095" s="5" t="s">
        <v>14</v>
      </c>
      <c r="D4095" s="8">
        <v>23.71</v>
      </c>
      <c r="E4095" s="5" t="e">
        <f t="shared" si="63"/>
        <v>#REF!</v>
      </c>
    </row>
    <row r="4096" spans="1:5" x14ac:dyDescent="0.25">
      <c r="A4096" s="5">
        <v>36532</v>
      </c>
      <c r="B4096" s="5" t="s">
        <v>4120</v>
      </c>
      <c r="C4096" s="5" t="s">
        <v>14</v>
      </c>
      <c r="D4096" s="9">
        <v>18513.060000000001</v>
      </c>
      <c r="E4096" s="5" t="e">
        <f t="shared" si="63"/>
        <v>#REF!</v>
      </c>
    </row>
    <row r="4097" spans="1:5" x14ac:dyDescent="0.25">
      <c r="A4097" s="5">
        <v>11578</v>
      </c>
      <c r="B4097" s="5" t="s">
        <v>4121</v>
      </c>
      <c r="C4097" s="5" t="s">
        <v>14</v>
      </c>
      <c r="D4097" s="8">
        <v>9.3699999999999992</v>
      </c>
      <c r="E4097" s="5" t="e">
        <f t="shared" si="63"/>
        <v>#REF!</v>
      </c>
    </row>
    <row r="4098" spans="1:5" x14ac:dyDescent="0.25">
      <c r="A4098" s="5">
        <v>11577</v>
      </c>
      <c r="B4098" s="5" t="s">
        <v>4122</v>
      </c>
      <c r="C4098" s="5" t="s">
        <v>14</v>
      </c>
      <c r="D4098" s="8">
        <v>8.94</v>
      </c>
      <c r="E4098" s="5" t="e">
        <f t="shared" si="63"/>
        <v>#REF!</v>
      </c>
    </row>
    <row r="4099" spans="1:5" x14ac:dyDescent="0.25">
      <c r="A4099" s="5">
        <v>42432</v>
      </c>
      <c r="B4099" s="5" t="s">
        <v>4123</v>
      </c>
      <c r="C4099" s="5" t="s">
        <v>14</v>
      </c>
      <c r="D4099" s="9">
        <v>1387.94</v>
      </c>
      <c r="E4099" s="5" t="e">
        <f t="shared" si="63"/>
        <v>#REF!</v>
      </c>
    </row>
    <row r="4100" spans="1:5" x14ac:dyDescent="0.25">
      <c r="A4100" s="5">
        <v>42437</v>
      </c>
      <c r="B4100" s="5" t="s">
        <v>4124</v>
      </c>
      <c r="C4100" s="5" t="s">
        <v>14</v>
      </c>
      <c r="D4100" s="9">
        <v>1055.21</v>
      </c>
      <c r="E4100" s="5" t="e">
        <f t="shared" si="63"/>
        <v>#REF!</v>
      </c>
    </row>
    <row r="4101" spans="1:5" x14ac:dyDescent="0.25">
      <c r="A4101" s="5">
        <v>1116</v>
      </c>
      <c r="B4101" s="5" t="s">
        <v>4125</v>
      </c>
      <c r="C4101" s="5" t="s">
        <v>48</v>
      </c>
      <c r="D4101" s="8">
        <v>11.92</v>
      </c>
      <c r="E4101" s="5" t="e">
        <f t="shared" si="63"/>
        <v>#REF!</v>
      </c>
    </row>
    <row r="4102" spans="1:5" x14ac:dyDescent="0.25">
      <c r="A4102" s="5">
        <v>1115</v>
      </c>
      <c r="B4102" s="5" t="s">
        <v>4126</v>
      </c>
      <c r="C4102" s="5" t="s">
        <v>48</v>
      </c>
      <c r="D4102" s="8">
        <v>14.28</v>
      </c>
      <c r="E4102" s="5" t="e">
        <f t="shared" si="63"/>
        <v>#REF!</v>
      </c>
    </row>
    <row r="4103" spans="1:5" x14ac:dyDescent="0.25">
      <c r="A4103" s="5">
        <v>1113</v>
      </c>
      <c r="B4103" s="5" t="s">
        <v>4127</v>
      </c>
      <c r="C4103" s="5" t="s">
        <v>48</v>
      </c>
      <c r="D4103" s="8">
        <v>16.690000000000001</v>
      </c>
      <c r="E4103" s="5" t="e">
        <f t="shared" si="63"/>
        <v>#REF!</v>
      </c>
    </row>
    <row r="4104" spans="1:5" x14ac:dyDescent="0.25">
      <c r="A4104" s="5">
        <v>1114</v>
      </c>
      <c r="B4104" s="5" t="s">
        <v>4128</v>
      </c>
      <c r="C4104" s="5" t="s">
        <v>48</v>
      </c>
      <c r="D4104" s="8">
        <v>19.89</v>
      </c>
      <c r="E4104" s="5" t="e">
        <f t="shared" si="63"/>
        <v>#REF!</v>
      </c>
    </row>
    <row r="4105" spans="1:5" x14ac:dyDescent="0.25">
      <c r="A4105" s="5">
        <v>40873</v>
      </c>
      <c r="B4105" s="5" t="s">
        <v>4129</v>
      </c>
      <c r="C4105" s="5" t="s">
        <v>48</v>
      </c>
      <c r="D4105" s="8">
        <v>15.56</v>
      </c>
      <c r="E4105" s="5" t="e">
        <f t="shared" ref="E4105:E4168" si="64">TRUNC(D4105-(D4105*$F$5),2)</f>
        <v>#REF!</v>
      </c>
    </row>
    <row r="4106" spans="1:5" x14ac:dyDescent="0.25">
      <c r="A4106" s="5">
        <v>20214</v>
      </c>
      <c r="B4106" s="5" t="s">
        <v>4130</v>
      </c>
      <c r="C4106" s="5" t="s">
        <v>14</v>
      </c>
      <c r="D4106" s="8">
        <v>44.05</v>
      </c>
      <c r="E4106" s="5" t="e">
        <f t="shared" si="64"/>
        <v>#REF!</v>
      </c>
    </row>
    <row r="4107" spans="1:5" x14ac:dyDescent="0.25">
      <c r="A4107" s="5">
        <v>11064</v>
      </c>
      <c r="B4107" s="5" t="s">
        <v>4131</v>
      </c>
      <c r="C4107" s="5" t="s">
        <v>14</v>
      </c>
      <c r="D4107" s="8">
        <v>18.68</v>
      </c>
      <c r="E4107" s="5" t="e">
        <f t="shared" si="64"/>
        <v>#REF!</v>
      </c>
    </row>
    <row r="4108" spans="1:5" x14ac:dyDescent="0.25">
      <c r="A4108" s="5">
        <v>7237</v>
      </c>
      <c r="B4108" s="5" t="s">
        <v>4132</v>
      </c>
      <c r="C4108" s="5" t="s">
        <v>14</v>
      </c>
      <c r="D4108" s="8">
        <v>25.48</v>
      </c>
      <c r="E4108" s="5" t="e">
        <f t="shared" si="64"/>
        <v>#REF!</v>
      </c>
    </row>
    <row r="4109" spans="1:5" x14ac:dyDescent="0.25">
      <c r="A4109" s="5">
        <v>16</v>
      </c>
      <c r="B4109" s="5" t="s">
        <v>4133</v>
      </c>
      <c r="C4109" s="5" t="s">
        <v>117</v>
      </c>
      <c r="D4109" s="8">
        <v>7.12</v>
      </c>
      <c r="E4109" s="5" t="e">
        <f t="shared" si="64"/>
        <v>#REF!</v>
      </c>
    </row>
    <row r="4110" spans="1:5" x14ac:dyDescent="0.25">
      <c r="A4110" s="5">
        <v>11757</v>
      </c>
      <c r="B4110" s="5" t="s">
        <v>4134</v>
      </c>
      <c r="C4110" s="5" t="s">
        <v>14</v>
      </c>
      <c r="D4110" s="8">
        <v>20</v>
      </c>
      <c r="E4110" s="5" t="e">
        <f t="shared" si="64"/>
        <v>#REF!</v>
      </c>
    </row>
    <row r="4111" spans="1:5" x14ac:dyDescent="0.25">
      <c r="A4111" s="5">
        <v>11758</v>
      </c>
      <c r="B4111" s="5" t="s">
        <v>4135</v>
      </c>
      <c r="C4111" s="5" t="s">
        <v>14</v>
      </c>
      <c r="D4111" s="8">
        <v>61.5</v>
      </c>
      <c r="E4111" s="5" t="e">
        <f t="shared" si="64"/>
        <v>#REF!</v>
      </c>
    </row>
    <row r="4112" spans="1:5" x14ac:dyDescent="0.25">
      <c r="A4112" s="5">
        <v>37526</v>
      </c>
      <c r="B4112" s="5" t="s">
        <v>4136</v>
      </c>
      <c r="C4112" s="5" t="s">
        <v>14</v>
      </c>
      <c r="D4112" s="8">
        <v>2.2200000000000002</v>
      </c>
      <c r="E4112" s="5" t="e">
        <f t="shared" si="64"/>
        <v>#REF!</v>
      </c>
    </row>
    <row r="4113" spans="1:5" x14ac:dyDescent="0.25">
      <c r="A4113" s="5">
        <v>6076</v>
      </c>
      <c r="B4113" s="5" t="s">
        <v>4137</v>
      </c>
      <c r="C4113" s="5" t="s">
        <v>228</v>
      </c>
      <c r="D4113" s="8">
        <v>53.37</v>
      </c>
      <c r="E4113" s="5" t="e">
        <f t="shared" si="64"/>
        <v>#REF!</v>
      </c>
    </row>
    <row r="4114" spans="1:5" x14ac:dyDescent="0.25">
      <c r="A4114" s="5">
        <v>13109</v>
      </c>
      <c r="B4114" s="5" t="s">
        <v>4138</v>
      </c>
      <c r="C4114" s="5" t="s">
        <v>14</v>
      </c>
      <c r="D4114" s="8">
        <v>175.12</v>
      </c>
      <c r="E4114" s="5" t="e">
        <f t="shared" si="64"/>
        <v>#REF!</v>
      </c>
    </row>
    <row r="4115" spans="1:5" x14ac:dyDescent="0.25">
      <c r="A4115" s="5">
        <v>13110</v>
      </c>
      <c r="B4115" s="5" t="s">
        <v>4139</v>
      </c>
      <c r="C4115" s="5" t="s">
        <v>14</v>
      </c>
      <c r="D4115" s="8">
        <v>230.47</v>
      </c>
      <c r="E4115" s="5" t="e">
        <f t="shared" si="64"/>
        <v>#REF!</v>
      </c>
    </row>
    <row r="4116" spans="1:5" x14ac:dyDescent="0.25">
      <c r="A4116" s="5">
        <v>7581</v>
      </c>
      <c r="B4116" s="5" t="s">
        <v>4140</v>
      </c>
      <c r="C4116" s="5" t="s">
        <v>14</v>
      </c>
      <c r="D4116" s="8">
        <v>2.57</v>
      </c>
      <c r="E4116" s="5" t="e">
        <f t="shared" si="64"/>
        <v>#REF!</v>
      </c>
    </row>
    <row r="4117" spans="1:5" x14ac:dyDescent="0.25">
      <c r="A4117" s="5">
        <v>20206</v>
      </c>
      <c r="B4117" s="5" t="s">
        <v>4141</v>
      </c>
      <c r="C4117" s="5" t="s">
        <v>48</v>
      </c>
      <c r="D4117" s="8">
        <v>6.1</v>
      </c>
      <c r="E4117" s="5" t="e">
        <f t="shared" si="64"/>
        <v>#REF!</v>
      </c>
    </row>
    <row r="4118" spans="1:5" x14ac:dyDescent="0.25">
      <c r="A4118" s="5">
        <v>4460</v>
      </c>
      <c r="B4118" s="5" t="s">
        <v>4142</v>
      </c>
      <c r="C4118" s="5" t="s">
        <v>48</v>
      </c>
      <c r="D4118" s="8">
        <v>7.32</v>
      </c>
      <c r="E4118" s="5" t="e">
        <f t="shared" si="64"/>
        <v>#REF!</v>
      </c>
    </row>
    <row r="4119" spans="1:5" x14ac:dyDescent="0.25">
      <c r="A4119" s="5">
        <v>4417</v>
      </c>
      <c r="B4119" s="5" t="s">
        <v>4143</v>
      </c>
      <c r="C4119" s="5" t="s">
        <v>48</v>
      </c>
      <c r="D4119" s="8">
        <v>4.21</v>
      </c>
      <c r="E4119" s="5" t="e">
        <f t="shared" si="64"/>
        <v>#REF!</v>
      </c>
    </row>
    <row r="4120" spans="1:5" x14ac:dyDescent="0.25">
      <c r="A4120" s="5">
        <v>4517</v>
      </c>
      <c r="B4120" s="5" t="s">
        <v>4144</v>
      </c>
      <c r="C4120" s="5" t="s">
        <v>48</v>
      </c>
      <c r="D4120" s="8">
        <v>2.12</v>
      </c>
      <c r="E4120" s="5" t="e">
        <f t="shared" si="64"/>
        <v>#REF!</v>
      </c>
    </row>
    <row r="4121" spans="1:5" x14ac:dyDescent="0.25">
      <c r="A4121" s="5">
        <v>4512</v>
      </c>
      <c r="B4121" s="5" t="s">
        <v>4145</v>
      </c>
      <c r="C4121" s="5" t="s">
        <v>48</v>
      </c>
      <c r="D4121" s="8">
        <v>1.53</v>
      </c>
      <c r="E4121" s="5" t="e">
        <f t="shared" si="64"/>
        <v>#REF!</v>
      </c>
    </row>
    <row r="4122" spans="1:5" x14ac:dyDescent="0.25">
      <c r="A4122" s="5">
        <v>4415</v>
      </c>
      <c r="B4122" s="5" t="s">
        <v>4146</v>
      </c>
      <c r="C4122" s="5" t="s">
        <v>48</v>
      </c>
      <c r="D4122" s="8">
        <v>3.53</v>
      </c>
      <c r="E4122" s="5" t="e">
        <f t="shared" si="64"/>
        <v>#REF!</v>
      </c>
    </row>
    <row r="4123" spans="1:5" x14ac:dyDescent="0.25">
      <c r="A4123" s="5">
        <v>37373</v>
      </c>
      <c r="B4123" s="5" t="s">
        <v>4147</v>
      </c>
      <c r="C4123" s="5" t="s">
        <v>29</v>
      </c>
      <c r="D4123" s="8">
        <v>0.01</v>
      </c>
      <c r="E4123" s="5" t="e">
        <f t="shared" si="64"/>
        <v>#REF!</v>
      </c>
    </row>
    <row r="4124" spans="1:5" x14ac:dyDescent="0.25">
      <c r="A4124" s="5">
        <v>40864</v>
      </c>
      <c r="B4124" s="5" t="s">
        <v>4148</v>
      </c>
      <c r="C4124" s="5" t="s">
        <v>232</v>
      </c>
      <c r="D4124" s="8">
        <v>0.01</v>
      </c>
      <c r="E4124" s="5" t="e">
        <f t="shared" si="64"/>
        <v>#REF!</v>
      </c>
    </row>
    <row r="4125" spans="1:5" x14ac:dyDescent="0.25">
      <c r="A4125" s="5">
        <v>4734</v>
      </c>
      <c r="B4125" s="5" t="s">
        <v>4149</v>
      </c>
      <c r="C4125" s="5" t="s">
        <v>228</v>
      </c>
      <c r="D4125" s="8">
        <v>89.56</v>
      </c>
      <c r="E4125" s="5" t="e">
        <f t="shared" si="64"/>
        <v>#REF!</v>
      </c>
    </row>
    <row r="4126" spans="1:5" x14ac:dyDescent="0.25">
      <c r="A4126" s="5">
        <v>6085</v>
      </c>
      <c r="B4126" s="5" t="s">
        <v>4150</v>
      </c>
      <c r="C4126" s="5" t="s">
        <v>60</v>
      </c>
      <c r="D4126" s="8">
        <v>6.47</v>
      </c>
      <c r="E4126" s="5" t="e">
        <f t="shared" si="64"/>
        <v>#REF!</v>
      </c>
    </row>
    <row r="4127" spans="1:5" x14ac:dyDescent="0.25">
      <c r="A4127" s="5">
        <v>38396</v>
      </c>
      <c r="B4127" s="5" t="s">
        <v>4151</v>
      </c>
      <c r="C4127" s="5" t="s">
        <v>14</v>
      </c>
      <c r="D4127" s="8">
        <v>411.75</v>
      </c>
      <c r="E4127" s="5" t="e">
        <f t="shared" si="64"/>
        <v>#REF!</v>
      </c>
    </row>
    <row r="4128" spans="1:5" x14ac:dyDescent="0.25">
      <c r="A4128" s="5">
        <v>6090</v>
      </c>
      <c r="B4128" s="5" t="s">
        <v>4152</v>
      </c>
      <c r="C4128" s="5" t="s">
        <v>60</v>
      </c>
      <c r="D4128" s="8">
        <v>12.29</v>
      </c>
      <c r="E4128" s="5" t="e">
        <f t="shared" si="64"/>
        <v>#REF!</v>
      </c>
    </row>
    <row r="4129" spans="1:5" x14ac:dyDescent="0.25">
      <c r="A4129" s="5">
        <v>11622</v>
      </c>
      <c r="B4129" s="5" t="s">
        <v>4153</v>
      </c>
      <c r="C4129" s="5" t="s">
        <v>117</v>
      </c>
      <c r="D4129" s="8">
        <v>56.81</v>
      </c>
      <c r="E4129" s="5" t="e">
        <f t="shared" si="64"/>
        <v>#REF!</v>
      </c>
    </row>
    <row r="4130" spans="1:5" x14ac:dyDescent="0.25">
      <c r="A4130" s="5">
        <v>6094</v>
      </c>
      <c r="B4130" s="5" t="s">
        <v>4154</v>
      </c>
      <c r="C4130" s="5" t="s">
        <v>117</v>
      </c>
      <c r="D4130" s="8">
        <v>20.78</v>
      </c>
      <c r="E4130" s="5" t="e">
        <f t="shared" si="64"/>
        <v>#REF!</v>
      </c>
    </row>
    <row r="4131" spans="1:5" x14ac:dyDescent="0.25">
      <c r="A4131" s="5">
        <v>43143</v>
      </c>
      <c r="B4131" s="5" t="s">
        <v>4155</v>
      </c>
      <c r="C4131" s="5" t="s">
        <v>60</v>
      </c>
      <c r="D4131" s="8">
        <v>21.46</v>
      </c>
      <c r="E4131" s="5" t="e">
        <f t="shared" si="64"/>
        <v>#REF!</v>
      </c>
    </row>
    <row r="4132" spans="1:5" x14ac:dyDescent="0.25">
      <c r="A4132" s="5">
        <v>7317</v>
      </c>
      <c r="B4132" s="5" t="s">
        <v>4156</v>
      </c>
      <c r="C4132" s="5" t="s">
        <v>117</v>
      </c>
      <c r="D4132" s="8">
        <v>20.170000000000002</v>
      </c>
      <c r="E4132" s="5" t="e">
        <f t="shared" si="64"/>
        <v>#REF!</v>
      </c>
    </row>
    <row r="4133" spans="1:5" x14ac:dyDescent="0.25">
      <c r="A4133" s="5">
        <v>142</v>
      </c>
      <c r="B4133" s="5" t="s">
        <v>4157</v>
      </c>
      <c r="C4133" s="5" t="s">
        <v>4158</v>
      </c>
      <c r="D4133" s="8">
        <v>26.81</v>
      </c>
      <c r="E4133" s="5" t="e">
        <f t="shared" si="64"/>
        <v>#REF!</v>
      </c>
    </row>
    <row r="4134" spans="1:5" x14ac:dyDescent="0.25">
      <c r="A4134" s="5">
        <v>43142</v>
      </c>
      <c r="B4134" s="5" t="s">
        <v>4159</v>
      </c>
      <c r="C4134" s="5" t="s">
        <v>60</v>
      </c>
      <c r="D4134" s="8">
        <v>121.77</v>
      </c>
      <c r="E4134" s="5" t="e">
        <f t="shared" si="64"/>
        <v>#REF!</v>
      </c>
    </row>
    <row r="4135" spans="1:5" x14ac:dyDescent="0.25">
      <c r="A4135" s="5">
        <v>38123</v>
      </c>
      <c r="B4135" s="5" t="s">
        <v>4160</v>
      </c>
      <c r="C4135" s="5" t="s">
        <v>117</v>
      </c>
      <c r="D4135" s="8">
        <v>50.71</v>
      </c>
      <c r="E4135" s="5" t="e">
        <f t="shared" si="64"/>
        <v>#REF!</v>
      </c>
    </row>
    <row r="4136" spans="1:5" x14ac:dyDescent="0.25">
      <c r="A4136" s="5">
        <v>42701</v>
      </c>
      <c r="B4136" s="5" t="s">
        <v>4161</v>
      </c>
      <c r="C4136" s="5" t="s">
        <v>14</v>
      </c>
      <c r="D4136" s="8">
        <v>28.26</v>
      </c>
      <c r="E4136" s="5" t="e">
        <f t="shared" si="64"/>
        <v>#REF!</v>
      </c>
    </row>
    <row r="4137" spans="1:5" x14ac:dyDescent="0.25">
      <c r="A4137" s="5">
        <v>42702</v>
      </c>
      <c r="B4137" s="5" t="s">
        <v>4162</v>
      </c>
      <c r="C4137" s="5" t="s">
        <v>14</v>
      </c>
      <c r="D4137" s="8">
        <v>50.21</v>
      </c>
      <c r="E4137" s="5" t="e">
        <f t="shared" si="64"/>
        <v>#REF!</v>
      </c>
    </row>
    <row r="4138" spans="1:5" x14ac:dyDescent="0.25">
      <c r="A4138" s="5">
        <v>37955</v>
      </c>
      <c r="B4138" s="5" t="s">
        <v>4163</v>
      </c>
      <c r="C4138" s="5" t="s">
        <v>14</v>
      </c>
      <c r="D4138" s="8">
        <v>65.069999999999993</v>
      </c>
      <c r="E4138" s="5" t="e">
        <f t="shared" si="64"/>
        <v>#REF!</v>
      </c>
    </row>
    <row r="4139" spans="1:5" x14ac:dyDescent="0.25">
      <c r="A4139" s="5">
        <v>42699</v>
      </c>
      <c r="B4139" s="5" t="s">
        <v>4164</v>
      </c>
      <c r="C4139" s="5" t="s">
        <v>14</v>
      </c>
      <c r="D4139" s="8">
        <v>17.260000000000002</v>
      </c>
      <c r="E4139" s="5" t="e">
        <f t="shared" si="64"/>
        <v>#REF!</v>
      </c>
    </row>
    <row r="4140" spans="1:5" x14ac:dyDescent="0.25">
      <c r="A4140" s="5">
        <v>42700</v>
      </c>
      <c r="B4140" s="5" t="s">
        <v>4165</v>
      </c>
      <c r="C4140" s="5" t="s">
        <v>14</v>
      </c>
      <c r="D4140" s="8">
        <v>49.21</v>
      </c>
      <c r="E4140" s="5" t="e">
        <f t="shared" si="64"/>
        <v>#REF!</v>
      </c>
    </row>
    <row r="4141" spans="1:5" x14ac:dyDescent="0.25">
      <c r="A4141" s="5">
        <v>37743</v>
      </c>
      <c r="B4141" s="5" t="s">
        <v>4166</v>
      </c>
      <c r="C4141" s="5" t="s">
        <v>14</v>
      </c>
      <c r="D4141" s="9">
        <v>131739.35</v>
      </c>
      <c r="E4141" s="5" t="e">
        <f t="shared" si="64"/>
        <v>#REF!</v>
      </c>
    </row>
    <row r="4142" spans="1:5" x14ac:dyDescent="0.25">
      <c r="A4142" s="5">
        <v>37744</v>
      </c>
      <c r="B4142" s="5" t="s">
        <v>4167</v>
      </c>
      <c r="C4142" s="5" t="s">
        <v>14</v>
      </c>
      <c r="D4142" s="9">
        <v>154900.69</v>
      </c>
      <c r="E4142" s="5" t="e">
        <f t="shared" si="64"/>
        <v>#REF!</v>
      </c>
    </row>
    <row r="4143" spans="1:5" x14ac:dyDescent="0.25">
      <c r="A4143" s="5">
        <v>37741</v>
      </c>
      <c r="B4143" s="5" t="s">
        <v>4168</v>
      </c>
      <c r="C4143" s="5" t="s">
        <v>14</v>
      </c>
      <c r="D4143" s="9">
        <v>119789.87</v>
      </c>
      <c r="E4143" s="5" t="e">
        <f t="shared" si="64"/>
        <v>#REF!</v>
      </c>
    </row>
    <row r="4144" spans="1:5" x14ac:dyDescent="0.25">
      <c r="A4144" s="5">
        <v>39396</v>
      </c>
      <c r="B4144" s="5" t="s">
        <v>4169</v>
      </c>
      <c r="C4144" s="5" t="s">
        <v>14</v>
      </c>
      <c r="D4144" s="8">
        <v>42.18</v>
      </c>
      <c r="E4144" s="5" t="e">
        <f t="shared" si="64"/>
        <v>#REF!</v>
      </c>
    </row>
    <row r="4145" spans="1:8" x14ac:dyDescent="0.25">
      <c r="A4145" s="5">
        <v>39392</v>
      </c>
      <c r="B4145" s="5" t="s">
        <v>4170</v>
      </c>
      <c r="C4145" s="5" t="s">
        <v>14</v>
      </c>
      <c r="D4145" s="8">
        <v>47.58</v>
      </c>
      <c r="E4145" s="5" t="e">
        <f t="shared" si="64"/>
        <v>#REF!</v>
      </c>
    </row>
    <row r="4146" spans="1:8" x14ac:dyDescent="0.25">
      <c r="A4146" s="5">
        <v>39393</v>
      </c>
      <c r="B4146" s="5" t="s">
        <v>4171</v>
      </c>
      <c r="C4146" s="5" t="s">
        <v>14</v>
      </c>
      <c r="D4146" s="8">
        <v>29.42</v>
      </c>
      <c r="E4146" s="5" t="e">
        <f t="shared" si="64"/>
        <v>#REF!</v>
      </c>
    </row>
    <row r="4147" spans="1:8" x14ac:dyDescent="0.25">
      <c r="A4147" s="5">
        <v>39394</v>
      </c>
      <c r="B4147" s="5" t="s">
        <v>4172</v>
      </c>
      <c r="C4147" s="5" t="s">
        <v>14</v>
      </c>
      <c r="D4147" s="8">
        <v>33.11</v>
      </c>
      <c r="E4147" s="5" t="e">
        <f t="shared" si="64"/>
        <v>#REF!</v>
      </c>
      <c r="G4147" s="5">
        <v>11.07</v>
      </c>
      <c r="H4147" s="5">
        <v>2.1638000000000002</v>
      </c>
    </row>
    <row r="4148" spans="1:8" x14ac:dyDescent="0.25">
      <c r="A4148" s="5">
        <v>39395</v>
      </c>
      <c r="B4148" s="5" t="s">
        <v>4173</v>
      </c>
      <c r="C4148" s="5" t="s">
        <v>14</v>
      </c>
      <c r="D4148" s="8">
        <v>30.79</v>
      </c>
      <c r="E4148" s="5" t="e">
        <f t="shared" si="64"/>
        <v>#REF!</v>
      </c>
      <c r="G4148" s="5" t="s">
        <v>11733</v>
      </c>
      <c r="H4148" s="5">
        <v>1</v>
      </c>
    </row>
    <row r="4149" spans="1:8" x14ac:dyDescent="0.25">
      <c r="A4149" s="5">
        <v>14618</v>
      </c>
      <c r="B4149" s="5" t="s">
        <v>4174</v>
      </c>
      <c r="C4149" s="5" t="s">
        <v>14</v>
      </c>
      <c r="D4149" s="8">
        <v>954.13</v>
      </c>
      <c r="E4149" s="5" t="e">
        <f t="shared" si="64"/>
        <v>#REF!</v>
      </c>
    </row>
    <row r="4150" spans="1:8" x14ac:dyDescent="0.25">
      <c r="A4150" s="5">
        <v>40269</v>
      </c>
      <c r="B4150" s="5" t="s">
        <v>4175</v>
      </c>
      <c r="C4150" s="5" t="s">
        <v>14</v>
      </c>
      <c r="D4150" s="9">
        <v>3844.13</v>
      </c>
      <c r="E4150" s="5" t="e">
        <f t="shared" si="64"/>
        <v>#REF!</v>
      </c>
    </row>
    <row r="4151" spans="1:8" x14ac:dyDescent="0.25">
      <c r="A4151" s="5">
        <v>6110</v>
      </c>
      <c r="B4151" s="5" t="s">
        <v>4176</v>
      </c>
      <c r="C4151" s="5" t="s">
        <v>29</v>
      </c>
      <c r="D4151" s="8">
        <v>13.84</v>
      </c>
      <c r="E4151" s="5" t="e">
        <f t="shared" si="64"/>
        <v>#REF!</v>
      </c>
    </row>
    <row r="4152" spans="1:8" x14ac:dyDescent="0.25">
      <c r="A4152" s="5">
        <v>40910</v>
      </c>
      <c r="B4152" s="5" t="s">
        <v>4177</v>
      </c>
      <c r="C4152" s="5" t="s">
        <v>232</v>
      </c>
      <c r="D4152" s="9">
        <v>2430.34</v>
      </c>
      <c r="E4152" s="5" t="e">
        <f t="shared" si="64"/>
        <v>#REF!</v>
      </c>
    </row>
    <row r="4153" spans="1:8" x14ac:dyDescent="0.25">
      <c r="A4153" s="5">
        <v>6111</v>
      </c>
      <c r="B4153" s="5" t="s">
        <v>4178</v>
      </c>
      <c r="C4153" s="5" t="s">
        <v>29</v>
      </c>
      <c r="D4153" s="8">
        <v>11.07</v>
      </c>
      <c r="E4153" s="5" t="e">
        <f t="shared" si="64"/>
        <v>#REF!</v>
      </c>
    </row>
    <row r="4154" spans="1:8" x14ac:dyDescent="0.25">
      <c r="A4154" s="5">
        <v>41084</v>
      </c>
      <c r="B4154" s="5" t="s">
        <v>4179</v>
      </c>
      <c r="C4154" s="5" t="s">
        <v>232</v>
      </c>
      <c r="D4154" s="9">
        <v>1944.27</v>
      </c>
      <c r="E4154" s="5" t="e">
        <f t="shared" si="64"/>
        <v>#REF!</v>
      </c>
    </row>
    <row r="4155" spans="1:8" x14ac:dyDescent="0.25">
      <c r="A4155" s="5">
        <v>25950</v>
      </c>
      <c r="B4155" s="5" t="s">
        <v>4180</v>
      </c>
      <c r="C4155" s="5" t="s">
        <v>228</v>
      </c>
      <c r="D4155" s="8">
        <v>35.26</v>
      </c>
      <c r="E4155" s="5" t="e">
        <f t="shared" si="64"/>
        <v>#REF!</v>
      </c>
    </row>
    <row r="4156" spans="1:8" x14ac:dyDescent="0.25">
      <c r="A4156" s="5">
        <v>38637</v>
      </c>
      <c r="B4156" s="5" t="s">
        <v>4181</v>
      </c>
      <c r="C4156" s="5" t="s">
        <v>14</v>
      </c>
      <c r="D4156" s="8">
        <v>230.5</v>
      </c>
      <c r="E4156" s="5" t="e">
        <f t="shared" si="64"/>
        <v>#REF!</v>
      </c>
    </row>
    <row r="4157" spans="1:8" x14ac:dyDescent="0.25">
      <c r="A4157" s="5">
        <v>6150</v>
      </c>
      <c r="B4157" s="5" t="s">
        <v>4182</v>
      </c>
      <c r="C4157" s="5" t="s">
        <v>14</v>
      </c>
      <c r="D4157" s="8">
        <v>233.32</v>
      </c>
      <c r="E4157" s="5" t="e">
        <f t="shared" si="64"/>
        <v>#REF!</v>
      </c>
    </row>
    <row r="4158" spans="1:8" x14ac:dyDescent="0.25">
      <c r="A4158" s="5">
        <v>6136</v>
      </c>
      <c r="B4158" s="5" t="s">
        <v>4183</v>
      </c>
      <c r="C4158" s="5" t="s">
        <v>14</v>
      </c>
      <c r="D4158" s="8">
        <v>183.4</v>
      </c>
      <c r="E4158" s="5" t="e">
        <f t="shared" si="64"/>
        <v>#REF!</v>
      </c>
    </row>
    <row r="4159" spans="1:8" x14ac:dyDescent="0.25">
      <c r="A4159" s="5">
        <v>38638</v>
      </c>
      <c r="B4159" s="5" t="s">
        <v>4184</v>
      </c>
      <c r="C4159" s="5" t="s">
        <v>14</v>
      </c>
      <c r="D4159" s="8">
        <v>194.23</v>
      </c>
      <c r="E4159" s="5" t="e">
        <f t="shared" si="64"/>
        <v>#REF!</v>
      </c>
    </row>
    <row r="4160" spans="1:8" x14ac:dyDescent="0.25">
      <c r="A4160" s="5">
        <v>20262</v>
      </c>
      <c r="B4160" s="5" t="s">
        <v>4185</v>
      </c>
      <c r="C4160" s="5" t="s">
        <v>14</v>
      </c>
      <c r="D4160" s="8">
        <v>8.44</v>
      </c>
      <c r="E4160" s="5" t="e">
        <f t="shared" si="64"/>
        <v>#REF!</v>
      </c>
    </row>
    <row r="4161" spans="1:5" x14ac:dyDescent="0.25">
      <c r="A4161" s="5">
        <v>6148</v>
      </c>
      <c r="B4161" s="5" t="s">
        <v>4186</v>
      </c>
      <c r="C4161" s="5" t="s">
        <v>14</v>
      </c>
      <c r="D4161" s="8">
        <v>6.75</v>
      </c>
      <c r="E4161" s="5" t="e">
        <f t="shared" si="64"/>
        <v>#REF!</v>
      </c>
    </row>
    <row r="4162" spans="1:5" x14ac:dyDescent="0.25">
      <c r="A4162" s="5">
        <v>6145</v>
      </c>
      <c r="B4162" s="5" t="s">
        <v>4187</v>
      </c>
      <c r="C4162" s="5" t="s">
        <v>14</v>
      </c>
      <c r="D4162" s="8">
        <v>12.11</v>
      </c>
      <c r="E4162" s="5" t="e">
        <f t="shared" si="64"/>
        <v>#REF!</v>
      </c>
    </row>
    <row r="4163" spans="1:5" x14ac:dyDescent="0.25">
      <c r="A4163" s="5">
        <v>6149</v>
      </c>
      <c r="B4163" s="5" t="s">
        <v>4188</v>
      </c>
      <c r="C4163" s="5" t="s">
        <v>14</v>
      </c>
      <c r="D4163" s="8">
        <v>11.43</v>
      </c>
      <c r="E4163" s="5" t="e">
        <f t="shared" si="64"/>
        <v>#REF!</v>
      </c>
    </row>
    <row r="4164" spans="1:5" x14ac:dyDescent="0.25">
      <c r="A4164" s="5">
        <v>6146</v>
      </c>
      <c r="B4164" s="5" t="s">
        <v>4189</v>
      </c>
      <c r="C4164" s="5" t="s">
        <v>14</v>
      </c>
      <c r="D4164" s="8">
        <v>12.13</v>
      </c>
      <c r="E4164" s="5" t="e">
        <f t="shared" si="64"/>
        <v>#REF!</v>
      </c>
    </row>
    <row r="4165" spans="1:5" x14ac:dyDescent="0.25">
      <c r="A4165" s="5">
        <v>26026</v>
      </c>
      <c r="B4165" s="5" t="s">
        <v>4190</v>
      </c>
      <c r="C4165" s="5" t="s">
        <v>117</v>
      </c>
      <c r="D4165" s="8">
        <v>2.25</v>
      </c>
      <c r="E4165" s="5" t="e">
        <f t="shared" si="64"/>
        <v>#REF!</v>
      </c>
    </row>
    <row r="4166" spans="1:5" x14ac:dyDescent="0.25">
      <c r="A4166" s="5">
        <v>39961</v>
      </c>
      <c r="B4166" s="5" t="s">
        <v>4191</v>
      </c>
      <c r="C4166" s="5" t="s">
        <v>14</v>
      </c>
      <c r="D4166" s="8">
        <v>17.71</v>
      </c>
      <c r="E4166" s="5" t="e">
        <f t="shared" si="64"/>
        <v>#REF!</v>
      </c>
    </row>
    <row r="4167" spans="1:5" x14ac:dyDescent="0.25">
      <c r="A4167" s="5">
        <v>42433</v>
      </c>
      <c r="B4167" s="5" t="s">
        <v>4192</v>
      </c>
      <c r="C4167" s="5" t="s">
        <v>14</v>
      </c>
      <c r="D4167" s="9">
        <v>2741.49</v>
      </c>
      <c r="E4167" s="5" t="e">
        <f t="shared" si="64"/>
        <v>#REF!</v>
      </c>
    </row>
    <row r="4168" spans="1:5" x14ac:dyDescent="0.25">
      <c r="A4168" s="5">
        <v>42434</v>
      </c>
      <c r="B4168" s="5" t="s">
        <v>4193</v>
      </c>
      <c r="C4168" s="5" t="s">
        <v>14</v>
      </c>
      <c r="D4168" s="9">
        <v>2962.58</v>
      </c>
      <c r="E4168" s="5" t="e">
        <f t="shared" si="64"/>
        <v>#REF!</v>
      </c>
    </row>
    <row r="4169" spans="1:5" x14ac:dyDescent="0.25">
      <c r="A4169" s="5">
        <v>42435</v>
      </c>
      <c r="B4169" s="5" t="s">
        <v>4194</v>
      </c>
      <c r="C4169" s="5" t="s">
        <v>14</v>
      </c>
      <c r="D4169" s="9">
        <v>1477.33</v>
      </c>
      <c r="E4169" s="5" t="e">
        <f t="shared" ref="E4169:E4232" si="65">TRUNC(D4169-(D4169*$F$5),2)</f>
        <v>#REF!</v>
      </c>
    </row>
    <row r="4170" spans="1:5" x14ac:dyDescent="0.25">
      <c r="A4170" s="5">
        <v>38061</v>
      </c>
      <c r="B4170" s="5" t="s">
        <v>4195</v>
      </c>
      <c r="C4170" s="5" t="s">
        <v>14</v>
      </c>
      <c r="D4170" s="8">
        <v>34.200000000000003</v>
      </c>
      <c r="E4170" s="5" t="e">
        <f t="shared" si="65"/>
        <v>#REF!</v>
      </c>
    </row>
    <row r="4171" spans="1:5" x14ac:dyDescent="0.25">
      <c r="A4171" s="5">
        <v>20250</v>
      </c>
      <c r="B4171" s="5" t="s">
        <v>4196</v>
      </c>
      <c r="C4171" s="5" t="s">
        <v>117</v>
      </c>
      <c r="D4171" s="8">
        <v>10</v>
      </c>
      <c r="E4171" s="5" t="e">
        <f t="shared" si="65"/>
        <v>#REF!</v>
      </c>
    </row>
    <row r="4172" spans="1:5" x14ac:dyDescent="0.25">
      <c r="A4172" s="5">
        <v>39965</v>
      </c>
      <c r="B4172" s="5" t="s">
        <v>4197</v>
      </c>
      <c r="C4172" s="5" t="s">
        <v>16</v>
      </c>
      <c r="D4172" s="9">
        <v>1325.85</v>
      </c>
      <c r="E4172" s="5" t="e">
        <f t="shared" si="65"/>
        <v>#REF!</v>
      </c>
    </row>
    <row r="4173" spans="1:5" x14ac:dyDescent="0.25">
      <c r="A4173" s="5">
        <v>39964</v>
      </c>
      <c r="B4173" s="5" t="s">
        <v>4198</v>
      </c>
      <c r="C4173" s="5" t="s">
        <v>16</v>
      </c>
      <c r="D4173" s="9">
        <v>1126.1600000000001</v>
      </c>
      <c r="E4173" s="5" t="e">
        <f t="shared" si="65"/>
        <v>#REF!</v>
      </c>
    </row>
    <row r="4174" spans="1:5" x14ac:dyDescent="0.25">
      <c r="A4174" s="5">
        <v>7</v>
      </c>
      <c r="B4174" s="5" t="s">
        <v>4199</v>
      </c>
      <c r="C4174" s="5" t="s">
        <v>117</v>
      </c>
      <c r="D4174" s="8">
        <v>11.82</v>
      </c>
      <c r="E4174" s="5" t="e">
        <f t="shared" si="65"/>
        <v>#REF!</v>
      </c>
    </row>
    <row r="4175" spans="1:5" x14ac:dyDescent="0.25">
      <c r="A4175" s="5">
        <v>13388</v>
      </c>
      <c r="B4175" s="5" t="s">
        <v>4200</v>
      </c>
      <c r="C4175" s="5" t="s">
        <v>117</v>
      </c>
      <c r="D4175" s="8">
        <v>121.66</v>
      </c>
      <c r="E4175" s="5" t="e">
        <f t="shared" si="65"/>
        <v>#REF!</v>
      </c>
    </row>
    <row r="4176" spans="1:5" x14ac:dyDescent="0.25">
      <c r="A4176" s="5">
        <v>39914</v>
      </c>
      <c r="B4176" s="5" t="s">
        <v>4201</v>
      </c>
      <c r="C4176" s="5" t="s">
        <v>117</v>
      </c>
      <c r="D4176" s="8">
        <v>147.97999999999999</v>
      </c>
      <c r="E4176" s="5" t="e">
        <f t="shared" si="65"/>
        <v>#REF!</v>
      </c>
    </row>
    <row r="4177" spans="1:5" x14ac:dyDescent="0.25">
      <c r="A4177" s="5">
        <v>12732</v>
      </c>
      <c r="B4177" s="5" t="s">
        <v>4202</v>
      </c>
      <c r="C4177" s="5" t="s">
        <v>14</v>
      </c>
      <c r="D4177" s="8">
        <v>170.75</v>
      </c>
      <c r="E4177" s="5" t="e">
        <f t="shared" si="65"/>
        <v>#REF!</v>
      </c>
    </row>
    <row r="4178" spans="1:5" x14ac:dyDescent="0.25">
      <c r="A4178" s="5">
        <v>6160</v>
      </c>
      <c r="B4178" s="5" t="s">
        <v>4203</v>
      </c>
      <c r="C4178" s="5" t="s">
        <v>29</v>
      </c>
      <c r="D4178" s="8">
        <v>14.45</v>
      </c>
      <c r="E4178" s="5" t="e">
        <f t="shared" si="65"/>
        <v>#REF!</v>
      </c>
    </row>
    <row r="4179" spans="1:5" x14ac:dyDescent="0.25">
      <c r="A4179" s="5">
        <v>41087</v>
      </c>
      <c r="B4179" s="5" t="s">
        <v>4204</v>
      </c>
      <c r="C4179" s="5" t="s">
        <v>232</v>
      </c>
      <c r="D4179" s="9">
        <v>2536.67</v>
      </c>
      <c r="E4179" s="5" t="e">
        <f t="shared" si="65"/>
        <v>#REF!</v>
      </c>
    </row>
    <row r="4180" spans="1:5" x14ac:dyDescent="0.25">
      <c r="A4180" s="5">
        <v>6166</v>
      </c>
      <c r="B4180" s="5" t="s">
        <v>4205</v>
      </c>
      <c r="C4180" s="5" t="s">
        <v>29</v>
      </c>
      <c r="D4180" s="8">
        <v>22.52</v>
      </c>
      <c r="E4180" s="5" t="e">
        <f t="shared" si="65"/>
        <v>#REF!</v>
      </c>
    </row>
    <row r="4181" spans="1:5" x14ac:dyDescent="0.25">
      <c r="A4181" s="5">
        <v>41088</v>
      </c>
      <c r="B4181" s="5" t="s">
        <v>4206</v>
      </c>
      <c r="C4181" s="5" t="s">
        <v>232</v>
      </c>
      <c r="D4181" s="9">
        <v>3955.72</v>
      </c>
      <c r="E4181" s="5" t="e">
        <f t="shared" si="65"/>
        <v>#REF!</v>
      </c>
    </row>
    <row r="4182" spans="1:5" x14ac:dyDescent="0.25">
      <c r="A4182" s="5">
        <v>20232</v>
      </c>
      <c r="B4182" s="5" t="s">
        <v>4207</v>
      </c>
      <c r="C4182" s="5" t="s">
        <v>48</v>
      </c>
      <c r="D4182" s="8">
        <v>44.24</v>
      </c>
      <c r="E4182" s="5" t="e">
        <f t="shared" si="65"/>
        <v>#REF!</v>
      </c>
    </row>
    <row r="4183" spans="1:5" x14ac:dyDescent="0.25">
      <c r="A4183" s="5">
        <v>10856</v>
      </c>
      <c r="B4183" s="5" t="s">
        <v>4208</v>
      </c>
      <c r="C4183" s="5" t="s">
        <v>48</v>
      </c>
      <c r="D4183" s="8">
        <v>76.52</v>
      </c>
      <c r="E4183" s="5" t="e">
        <f t="shared" si="65"/>
        <v>#REF!</v>
      </c>
    </row>
    <row r="4184" spans="1:5" x14ac:dyDescent="0.25">
      <c r="A4184" s="5">
        <v>4828</v>
      </c>
      <c r="B4184" s="5" t="s">
        <v>4209</v>
      </c>
      <c r="C4184" s="5" t="s">
        <v>48</v>
      </c>
      <c r="D4184" s="8">
        <v>47.97</v>
      </c>
      <c r="E4184" s="5" t="e">
        <f t="shared" si="65"/>
        <v>#REF!</v>
      </c>
    </row>
    <row r="4185" spans="1:5" x14ac:dyDescent="0.25">
      <c r="A4185" s="5">
        <v>20249</v>
      </c>
      <c r="B4185" s="5" t="s">
        <v>4210</v>
      </c>
      <c r="C4185" s="5" t="s">
        <v>48</v>
      </c>
      <c r="D4185" s="8">
        <v>26.27</v>
      </c>
      <c r="E4185" s="5" t="e">
        <f t="shared" si="65"/>
        <v>#REF!</v>
      </c>
    </row>
    <row r="4186" spans="1:5" x14ac:dyDescent="0.25">
      <c r="A4186" s="5">
        <v>11609</v>
      </c>
      <c r="B4186" s="5" t="s">
        <v>4211</v>
      </c>
      <c r="C4186" s="5" t="s">
        <v>60</v>
      </c>
      <c r="D4186" s="8">
        <v>9.44</v>
      </c>
      <c r="E4186" s="5" t="e">
        <f t="shared" si="65"/>
        <v>#REF!</v>
      </c>
    </row>
    <row r="4187" spans="1:5" x14ac:dyDescent="0.25">
      <c r="A4187" s="5">
        <v>20083</v>
      </c>
      <c r="B4187" s="5" t="s">
        <v>4212</v>
      </c>
      <c r="C4187" s="5" t="s">
        <v>14</v>
      </c>
      <c r="D4187" s="8">
        <v>31.37</v>
      </c>
      <c r="E4187" s="5" t="e">
        <f t="shared" si="65"/>
        <v>#REF!</v>
      </c>
    </row>
    <row r="4188" spans="1:5" x14ac:dyDescent="0.25">
      <c r="A4188" s="5">
        <v>20082</v>
      </c>
      <c r="B4188" s="5" t="s">
        <v>4213</v>
      </c>
      <c r="C4188" s="5" t="s">
        <v>14</v>
      </c>
      <c r="D4188" s="8">
        <v>12.22</v>
      </c>
      <c r="E4188" s="5" t="e">
        <f t="shared" si="65"/>
        <v>#REF!</v>
      </c>
    </row>
    <row r="4189" spans="1:5" x14ac:dyDescent="0.25">
      <c r="A4189" s="5">
        <v>5318</v>
      </c>
      <c r="B4189" s="5" t="s">
        <v>4214</v>
      </c>
      <c r="C4189" s="5" t="s">
        <v>60</v>
      </c>
      <c r="D4189" s="8">
        <v>12.7</v>
      </c>
      <c r="E4189" s="5" t="e">
        <f t="shared" si="65"/>
        <v>#REF!</v>
      </c>
    </row>
    <row r="4190" spans="1:5" x14ac:dyDescent="0.25">
      <c r="A4190" s="5">
        <v>10691</v>
      </c>
      <c r="B4190" s="5" t="s">
        <v>4215</v>
      </c>
      <c r="C4190" s="5" t="s">
        <v>60</v>
      </c>
      <c r="D4190" s="8">
        <v>26.09</v>
      </c>
      <c r="E4190" s="5" t="e">
        <f t="shared" si="65"/>
        <v>#REF!</v>
      </c>
    </row>
    <row r="4191" spans="1:5" x14ac:dyDescent="0.25">
      <c r="A4191" s="5">
        <v>12295</v>
      </c>
      <c r="B4191" s="5" t="s">
        <v>4216</v>
      </c>
      <c r="C4191" s="5" t="s">
        <v>14</v>
      </c>
      <c r="D4191" s="8">
        <v>2.2999999999999998</v>
      </c>
      <c r="E4191" s="5" t="e">
        <f t="shared" si="65"/>
        <v>#REF!</v>
      </c>
    </row>
    <row r="4192" spans="1:5" x14ac:dyDescent="0.25">
      <c r="A4192" s="5">
        <v>12296</v>
      </c>
      <c r="B4192" s="5" t="s">
        <v>4217</v>
      </c>
      <c r="C4192" s="5" t="s">
        <v>14</v>
      </c>
      <c r="D4192" s="8">
        <v>2.98</v>
      </c>
      <c r="E4192" s="5" t="e">
        <f t="shared" si="65"/>
        <v>#REF!</v>
      </c>
    </row>
    <row r="4193" spans="1:5" x14ac:dyDescent="0.25">
      <c r="A4193" s="5">
        <v>12294</v>
      </c>
      <c r="B4193" s="5" t="s">
        <v>4218</v>
      </c>
      <c r="C4193" s="5" t="s">
        <v>14</v>
      </c>
      <c r="D4193" s="8">
        <v>7.16</v>
      </c>
      <c r="E4193" s="5" t="e">
        <f t="shared" si="65"/>
        <v>#REF!</v>
      </c>
    </row>
    <row r="4194" spans="1:5" x14ac:dyDescent="0.25">
      <c r="A4194" s="5">
        <v>14543</v>
      </c>
      <c r="B4194" s="5" t="s">
        <v>4219</v>
      </c>
      <c r="C4194" s="5" t="s">
        <v>14</v>
      </c>
      <c r="D4194" s="8">
        <v>5.1100000000000003</v>
      </c>
      <c r="E4194" s="5" t="e">
        <f t="shared" si="65"/>
        <v>#REF!</v>
      </c>
    </row>
    <row r="4195" spans="1:5" x14ac:dyDescent="0.25">
      <c r="A4195" s="5">
        <v>13329</v>
      </c>
      <c r="B4195" s="5" t="s">
        <v>4220</v>
      </c>
      <c r="C4195" s="5" t="s">
        <v>14</v>
      </c>
      <c r="D4195" s="8">
        <v>3</v>
      </c>
      <c r="E4195" s="5" t="e">
        <f t="shared" si="65"/>
        <v>#REF!</v>
      </c>
    </row>
    <row r="4196" spans="1:5" x14ac:dyDescent="0.25">
      <c r="A4196" s="5">
        <v>21044</v>
      </c>
      <c r="B4196" s="5" t="s">
        <v>4221</v>
      </c>
      <c r="C4196" s="5" t="s">
        <v>14</v>
      </c>
      <c r="D4196" s="8">
        <v>20.02</v>
      </c>
      <c r="E4196" s="5" t="e">
        <f t="shared" si="65"/>
        <v>#REF!</v>
      </c>
    </row>
    <row r="4197" spans="1:5" x14ac:dyDescent="0.25">
      <c r="A4197" s="5">
        <v>21045</v>
      </c>
      <c r="B4197" s="5" t="s">
        <v>4222</v>
      </c>
      <c r="C4197" s="5" t="s">
        <v>14</v>
      </c>
      <c r="D4197" s="8">
        <v>27.42</v>
      </c>
      <c r="E4197" s="5" t="e">
        <f t="shared" si="65"/>
        <v>#REF!</v>
      </c>
    </row>
    <row r="4198" spans="1:5" x14ac:dyDescent="0.25">
      <c r="A4198" s="5">
        <v>21040</v>
      </c>
      <c r="B4198" s="5" t="s">
        <v>4223</v>
      </c>
      <c r="C4198" s="5" t="s">
        <v>14</v>
      </c>
      <c r="D4198" s="8">
        <v>19.59</v>
      </c>
      <c r="E4198" s="5" t="e">
        <f t="shared" si="65"/>
        <v>#REF!</v>
      </c>
    </row>
    <row r="4199" spans="1:5" x14ac:dyDescent="0.25">
      <c r="A4199" s="5">
        <v>21041</v>
      </c>
      <c r="B4199" s="5" t="s">
        <v>4224</v>
      </c>
      <c r="C4199" s="5" t="s">
        <v>14</v>
      </c>
      <c r="D4199" s="8">
        <v>23.64</v>
      </c>
      <c r="E4199" s="5" t="e">
        <f t="shared" si="65"/>
        <v>#REF!</v>
      </c>
    </row>
    <row r="4200" spans="1:5" x14ac:dyDescent="0.25">
      <c r="A4200" s="5">
        <v>21047</v>
      </c>
      <c r="B4200" s="5" t="s">
        <v>4225</v>
      </c>
      <c r="C4200" s="5" t="s">
        <v>14</v>
      </c>
      <c r="D4200" s="8">
        <v>29.51</v>
      </c>
      <c r="E4200" s="5" t="e">
        <f t="shared" si="65"/>
        <v>#REF!</v>
      </c>
    </row>
    <row r="4201" spans="1:5" x14ac:dyDescent="0.25">
      <c r="A4201" s="5">
        <v>21043</v>
      </c>
      <c r="B4201" s="5" t="s">
        <v>4226</v>
      </c>
      <c r="C4201" s="5" t="s">
        <v>14</v>
      </c>
      <c r="D4201" s="8">
        <v>28.73</v>
      </c>
      <c r="E4201" s="5" t="e">
        <f t="shared" si="65"/>
        <v>#REF!</v>
      </c>
    </row>
    <row r="4202" spans="1:5" x14ac:dyDescent="0.25">
      <c r="A4202" s="5">
        <v>21042</v>
      </c>
      <c r="B4202" s="5" t="s">
        <v>4227</v>
      </c>
      <c r="C4202" s="5" t="s">
        <v>14</v>
      </c>
      <c r="D4202" s="8">
        <v>22.75</v>
      </c>
      <c r="E4202" s="5" t="e">
        <f t="shared" si="65"/>
        <v>#REF!</v>
      </c>
    </row>
    <row r="4203" spans="1:5" x14ac:dyDescent="0.25">
      <c r="A4203" s="5">
        <v>11895</v>
      </c>
      <c r="B4203" s="5" t="s">
        <v>4228</v>
      </c>
      <c r="C4203" s="5" t="s">
        <v>14</v>
      </c>
      <c r="D4203" s="8">
        <v>734.31</v>
      </c>
      <c r="E4203" s="5" t="e">
        <f t="shared" si="65"/>
        <v>#REF!</v>
      </c>
    </row>
    <row r="4204" spans="1:5" x14ac:dyDescent="0.25">
      <c r="A4204" s="5">
        <v>11896</v>
      </c>
      <c r="B4204" s="5" t="s">
        <v>4229</v>
      </c>
      <c r="C4204" s="5" t="s">
        <v>14</v>
      </c>
      <c r="D4204" s="9">
        <v>3848.8</v>
      </c>
      <c r="E4204" s="5" t="e">
        <f t="shared" si="65"/>
        <v>#REF!</v>
      </c>
    </row>
    <row r="4205" spans="1:5" x14ac:dyDescent="0.25">
      <c r="A4205" s="5">
        <v>11897</v>
      </c>
      <c r="B4205" s="5" t="s">
        <v>4230</v>
      </c>
      <c r="C4205" s="5" t="s">
        <v>14</v>
      </c>
      <c r="D4205" s="9">
        <v>5022.01</v>
      </c>
      <c r="E4205" s="5" t="e">
        <f t="shared" si="65"/>
        <v>#REF!</v>
      </c>
    </row>
    <row r="4206" spans="1:5" x14ac:dyDescent="0.25">
      <c r="A4206" s="5">
        <v>11898</v>
      </c>
      <c r="B4206" s="5" t="s">
        <v>4231</v>
      </c>
      <c r="C4206" s="5" t="s">
        <v>14</v>
      </c>
      <c r="D4206" s="9">
        <v>5275.22</v>
      </c>
      <c r="E4206" s="5" t="e">
        <f t="shared" si="65"/>
        <v>#REF!</v>
      </c>
    </row>
    <row r="4207" spans="1:5" x14ac:dyDescent="0.25">
      <c r="A4207" s="5">
        <v>3282</v>
      </c>
      <c r="B4207" s="5" t="s">
        <v>4232</v>
      </c>
      <c r="C4207" s="5" t="s">
        <v>14</v>
      </c>
      <c r="D4207" s="8">
        <v>533.85</v>
      </c>
      <c r="E4207" s="5" t="e">
        <f t="shared" si="65"/>
        <v>#REF!</v>
      </c>
    </row>
    <row r="4208" spans="1:5" x14ac:dyDescent="0.25">
      <c r="A4208" s="5">
        <v>11899</v>
      </c>
      <c r="B4208" s="5" t="s">
        <v>4233</v>
      </c>
      <c r="C4208" s="5" t="s">
        <v>14</v>
      </c>
      <c r="D4208" s="9">
        <v>2603.85</v>
      </c>
      <c r="E4208" s="5" t="e">
        <f t="shared" si="65"/>
        <v>#REF!</v>
      </c>
    </row>
    <row r="4209" spans="1:5" x14ac:dyDescent="0.25">
      <c r="A4209" s="5">
        <v>11900</v>
      </c>
      <c r="B4209" s="5" t="s">
        <v>4234</v>
      </c>
      <c r="C4209" s="5" t="s">
        <v>14</v>
      </c>
      <c r="D4209" s="9">
        <v>3570.27</v>
      </c>
      <c r="E4209" s="5" t="e">
        <f t="shared" si="65"/>
        <v>#REF!</v>
      </c>
    </row>
    <row r="4210" spans="1:5" x14ac:dyDescent="0.25">
      <c r="A4210" s="5">
        <v>14149</v>
      </c>
      <c r="B4210" s="5" t="s">
        <v>4235</v>
      </c>
      <c r="C4210" s="5" t="s">
        <v>2285</v>
      </c>
      <c r="D4210" s="8">
        <v>147.41</v>
      </c>
      <c r="E4210" s="5" t="e">
        <f t="shared" si="65"/>
        <v>#REF!</v>
      </c>
    </row>
    <row r="4211" spans="1:5" x14ac:dyDescent="0.25">
      <c r="A4211" s="5">
        <v>38099</v>
      </c>
      <c r="B4211" s="5" t="s">
        <v>4236</v>
      </c>
      <c r="C4211" s="5" t="s">
        <v>14</v>
      </c>
      <c r="D4211" s="8">
        <v>0.98</v>
      </c>
      <c r="E4211" s="5" t="e">
        <f t="shared" si="65"/>
        <v>#REF!</v>
      </c>
    </row>
    <row r="4212" spans="1:5" x14ac:dyDescent="0.25">
      <c r="A4212" s="5">
        <v>38100</v>
      </c>
      <c r="B4212" s="5" t="s">
        <v>4237</v>
      </c>
      <c r="C4212" s="5" t="s">
        <v>14</v>
      </c>
      <c r="D4212" s="8">
        <v>1.61</v>
      </c>
      <c r="E4212" s="5" t="e">
        <f t="shared" si="65"/>
        <v>#REF!</v>
      </c>
    </row>
    <row r="4213" spans="1:5" x14ac:dyDescent="0.25">
      <c r="A4213" s="5">
        <v>20061</v>
      </c>
      <c r="B4213" s="5" t="s">
        <v>4238</v>
      </c>
      <c r="C4213" s="5" t="s">
        <v>14</v>
      </c>
      <c r="D4213" s="8">
        <v>2.63</v>
      </c>
      <c r="E4213" s="5" t="e">
        <f t="shared" si="65"/>
        <v>#REF!</v>
      </c>
    </row>
    <row r="4214" spans="1:5" x14ac:dyDescent="0.25">
      <c r="A4214" s="5">
        <v>7576</v>
      </c>
      <c r="B4214" s="5" t="s">
        <v>4239</v>
      </c>
      <c r="C4214" s="5" t="s">
        <v>14</v>
      </c>
      <c r="D4214" s="8">
        <v>105.5</v>
      </c>
      <c r="E4214" s="5" t="e">
        <f t="shared" si="65"/>
        <v>#REF!</v>
      </c>
    </row>
    <row r="4215" spans="1:5" x14ac:dyDescent="0.25">
      <c r="A4215" s="5">
        <v>3384</v>
      </c>
      <c r="B4215" s="5" t="s">
        <v>4240</v>
      </c>
      <c r="C4215" s="5" t="s">
        <v>14</v>
      </c>
      <c r="D4215" s="8">
        <v>4.57</v>
      </c>
      <c r="E4215" s="5" t="e">
        <f t="shared" si="65"/>
        <v>#REF!</v>
      </c>
    </row>
    <row r="4216" spans="1:5" x14ac:dyDescent="0.25">
      <c r="A4216" s="5">
        <v>7572</v>
      </c>
      <c r="B4216" s="5" t="s">
        <v>4241</v>
      </c>
      <c r="C4216" s="5" t="s">
        <v>14</v>
      </c>
      <c r="D4216" s="8">
        <v>5.47</v>
      </c>
      <c r="E4216" s="5" t="e">
        <f t="shared" si="65"/>
        <v>#REF!</v>
      </c>
    </row>
    <row r="4217" spans="1:5" x14ac:dyDescent="0.25">
      <c r="A4217" s="5">
        <v>3396</v>
      </c>
      <c r="B4217" s="5" t="s">
        <v>4242</v>
      </c>
      <c r="C4217" s="5" t="s">
        <v>14</v>
      </c>
      <c r="D4217" s="8">
        <v>3.87</v>
      </c>
      <c r="E4217" s="5" t="e">
        <f t="shared" si="65"/>
        <v>#REF!</v>
      </c>
    </row>
    <row r="4218" spans="1:5" x14ac:dyDescent="0.25">
      <c r="A4218" s="5">
        <v>37590</v>
      </c>
      <c r="B4218" s="5" t="s">
        <v>4243</v>
      </c>
      <c r="C4218" s="5" t="s">
        <v>14</v>
      </c>
      <c r="D4218" s="8">
        <v>9.61</v>
      </c>
      <c r="E4218" s="5" t="e">
        <f t="shared" si="65"/>
        <v>#REF!</v>
      </c>
    </row>
    <row r="4219" spans="1:5" x14ac:dyDescent="0.25">
      <c r="A4219" s="5">
        <v>37591</v>
      </c>
      <c r="B4219" s="5" t="s">
        <v>4244</v>
      </c>
      <c r="C4219" s="5" t="s">
        <v>14</v>
      </c>
      <c r="D4219" s="8">
        <v>11.55</v>
      </c>
      <c r="E4219" s="5" t="e">
        <f t="shared" si="65"/>
        <v>#REF!</v>
      </c>
    </row>
    <row r="4220" spans="1:5" x14ac:dyDescent="0.25">
      <c r="A4220" s="5">
        <v>12626</v>
      </c>
      <c r="B4220" s="5" t="s">
        <v>4245</v>
      </c>
      <c r="C4220" s="5" t="s">
        <v>14</v>
      </c>
      <c r="D4220" s="8">
        <v>12.64</v>
      </c>
      <c r="E4220" s="5" t="e">
        <f t="shared" si="65"/>
        <v>#REF!</v>
      </c>
    </row>
    <row r="4221" spans="1:5" x14ac:dyDescent="0.25">
      <c r="A4221" s="5">
        <v>11033</v>
      </c>
      <c r="B4221" s="5" t="s">
        <v>4246</v>
      </c>
      <c r="C4221" s="5" t="s">
        <v>14</v>
      </c>
      <c r="D4221" s="8">
        <v>3.61</v>
      </c>
      <c r="E4221" s="5" t="e">
        <f t="shared" si="65"/>
        <v>#REF!</v>
      </c>
    </row>
    <row r="4222" spans="1:5" x14ac:dyDescent="0.25">
      <c r="A4222" s="5">
        <v>390</v>
      </c>
      <c r="B4222" s="5" t="s">
        <v>4247</v>
      </c>
      <c r="C4222" s="5" t="s">
        <v>14</v>
      </c>
      <c r="D4222" s="8">
        <v>7.78</v>
      </c>
      <c r="E4222" s="5" t="e">
        <f t="shared" si="65"/>
        <v>#REF!</v>
      </c>
    </row>
    <row r="4223" spans="1:5" x14ac:dyDescent="0.25">
      <c r="A4223" s="5">
        <v>42436</v>
      </c>
      <c r="B4223" s="5" t="s">
        <v>4248</v>
      </c>
      <c r="C4223" s="5" t="s">
        <v>14</v>
      </c>
      <c r="D4223" s="9">
        <v>1546.34</v>
      </c>
      <c r="E4223" s="5" t="e">
        <f t="shared" si="65"/>
        <v>#REF!</v>
      </c>
    </row>
    <row r="4224" spans="1:5" x14ac:dyDescent="0.25">
      <c r="A4224" s="5">
        <v>6178</v>
      </c>
      <c r="B4224" s="5" t="s">
        <v>4249</v>
      </c>
      <c r="C4224" s="5" t="s">
        <v>16</v>
      </c>
      <c r="D4224" s="8">
        <v>74.12</v>
      </c>
      <c r="E4224" s="5" t="e">
        <f t="shared" si="65"/>
        <v>#REF!</v>
      </c>
    </row>
    <row r="4225" spans="1:5" x14ac:dyDescent="0.25">
      <c r="A4225" s="5">
        <v>6180</v>
      </c>
      <c r="B4225" s="5" t="s">
        <v>4250</v>
      </c>
      <c r="C4225" s="5" t="s">
        <v>16</v>
      </c>
      <c r="D4225" s="8">
        <v>80</v>
      </c>
      <c r="E4225" s="5" t="e">
        <f t="shared" si="65"/>
        <v>#REF!</v>
      </c>
    </row>
    <row r="4226" spans="1:5" x14ac:dyDescent="0.25">
      <c r="A4226" s="5">
        <v>6182</v>
      </c>
      <c r="B4226" s="5" t="s">
        <v>4251</v>
      </c>
      <c r="C4226" s="5" t="s">
        <v>16</v>
      </c>
      <c r="D4226" s="8">
        <v>99.3</v>
      </c>
      <c r="E4226" s="5" t="e">
        <f t="shared" si="65"/>
        <v>#REF!</v>
      </c>
    </row>
    <row r="4227" spans="1:5" x14ac:dyDescent="0.25">
      <c r="A4227" s="5">
        <v>3993</v>
      </c>
      <c r="B4227" s="5" t="s">
        <v>4252</v>
      </c>
      <c r="C4227" s="5" t="s">
        <v>16</v>
      </c>
      <c r="D4227" s="8">
        <v>79.14</v>
      </c>
      <c r="E4227" s="5" t="e">
        <f t="shared" si="65"/>
        <v>#REF!</v>
      </c>
    </row>
    <row r="4228" spans="1:5" x14ac:dyDescent="0.25">
      <c r="A4228" s="5">
        <v>3990</v>
      </c>
      <c r="B4228" s="5" t="s">
        <v>4253</v>
      </c>
      <c r="C4228" s="5" t="s">
        <v>48</v>
      </c>
      <c r="D4228" s="8">
        <v>17.489999999999998</v>
      </c>
      <c r="E4228" s="5" t="e">
        <f t="shared" si="65"/>
        <v>#REF!</v>
      </c>
    </row>
    <row r="4229" spans="1:5" x14ac:dyDescent="0.25">
      <c r="A4229" s="5">
        <v>3992</v>
      </c>
      <c r="B4229" s="5" t="s">
        <v>4254</v>
      </c>
      <c r="C4229" s="5" t="s">
        <v>48</v>
      </c>
      <c r="D4229" s="8">
        <v>21.47</v>
      </c>
      <c r="E4229" s="5" t="e">
        <f t="shared" si="65"/>
        <v>#REF!</v>
      </c>
    </row>
    <row r="4230" spans="1:5" x14ac:dyDescent="0.25">
      <c r="A4230" s="5">
        <v>4509</v>
      </c>
      <c r="B4230" s="5" t="s">
        <v>4255</v>
      </c>
      <c r="C4230" s="5" t="s">
        <v>48</v>
      </c>
      <c r="D4230" s="8">
        <v>3.24</v>
      </c>
      <c r="E4230" s="5" t="e">
        <f t="shared" si="65"/>
        <v>#REF!</v>
      </c>
    </row>
    <row r="4231" spans="1:5" x14ac:dyDescent="0.25">
      <c r="A4231" s="5">
        <v>6194</v>
      </c>
      <c r="B4231" s="5" t="s">
        <v>4256</v>
      </c>
      <c r="C4231" s="5" t="s">
        <v>48</v>
      </c>
      <c r="D4231" s="8">
        <v>4.4000000000000004</v>
      </c>
      <c r="E4231" s="5" t="e">
        <f t="shared" si="65"/>
        <v>#REF!</v>
      </c>
    </row>
    <row r="4232" spans="1:5" x14ac:dyDescent="0.25">
      <c r="A4232" s="5">
        <v>6193</v>
      </c>
      <c r="B4232" s="5" t="s">
        <v>4257</v>
      </c>
      <c r="C4232" s="5" t="s">
        <v>48</v>
      </c>
      <c r="D4232" s="8">
        <v>8.33</v>
      </c>
      <c r="E4232" s="5" t="e">
        <f t="shared" si="65"/>
        <v>#REF!</v>
      </c>
    </row>
    <row r="4233" spans="1:5" x14ac:dyDescent="0.25">
      <c r="A4233" s="5">
        <v>10567</v>
      </c>
      <c r="B4233" s="5" t="s">
        <v>4258</v>
      </c>
      <c r="C4233" s="5" t="s">
        <v>48</v>
      </c>
      <c r="D4233" s="8">
        <v>7.29</v>
      </c>
      <c r="E4233" s="5" t="e">
        <f t="shared" ref="E4233:E4296" si="66">TRUNC(D4233-(D4233*$F$5),2)</f>
        <v>#REF!</v>
      </c>
    </row>
    <row r="4234" spans="1:5" x14ac:dyDescent="0.25">
      <c r="A4234" s="5">
        <v>6212</v>
      </c>
      <c r="B4234" s="5" t="s">
        <v>4259</v>
      </c>
      <c r="C4234" s="5" t="s">
        <v>48</v>
      </c>
      <c r="D4234" s="8">
        <v>11.95</v>
      </c>
      <c r="E4234" s="5" t="e">
        <f t="shared" si="66"/>
        <v>#REF!</v>
      </c>
    </row>
    <row r="4235" spans="1:5" x14ac:dyDescent="0.25">
      <c r="A4235" s="5">
        <v>6189</v>
      </c>
      <c r="B4235" s="5" t="s">
        <v>4260</v>
      </c>
      <c r="C4235" s="5" t="s">
        <v>48</v>
      </c>
      <c r="D4235" s="8">
        <v>12.18</v>
      </c>
      <c r="E4235" s="5" t="e">
        <f t="shared" si="66"/>
        <v>#REF!</v>
      </c>
    </row>
    <row r="4236" spans="1:5" x14ac:dyDescent="0.25">
      <c r="A4236" s="5">
        <v>6214</v>
      </c>
      <c r="B4236" s="5" t="s">
        <v>4261</v>
      </c>
      <c r="C4236" s="5" t="s">
        <v>16</v>
      </c>
      <c r="D4236" s="8">
        <v>46.43</v>
      </c>
      <c r="E4236" s="5" t="e">
        <f t="shared" si="66"/>
        <v>#REF!</v>
      </c>
    </row>
    <row r="4237" spans="1:5" x14ac:dyDescent="0.25">
      <c r="A4237" s="5">
        <v>36153</v>
      </c>
      <c r="B4237" s="5" t="s">
        <v>4262</v>
      </c>
      <c r="C4237" s="5" t="s">
        <v>14</v>
      </c>
      <c r="D4237" s="8">
        <v>155.81</v>
      </c>
      <c r="E4237" s="5" t="e">
        <f t="shared" si="66"/>
        <v>#REF!</v>
      </c>
    </row>
    <row r="4238" spans="1:5" x14ac:dyDescent="0.25">
      <c r="A4238" s="5">
        <v>10740</v>
      </c>
      <c r="B4238" s="5" t="s">
        <v>4263</v>
      </c>
      <c r="C4238" s="5" t="s">
        <v>14</v>
      </c>
      <c r="D4238" s="9">
        <v>9754.19</v>
      </c>
      <c r="E4238" s="5" t="e">
        <f t="shared" si="66"/>
        <v>#REF!</v>
      </c>
    </row>
    <row r="4239" spans="1:5" x14ac:dyDescent="0.25">
      <c r="A4239" s="5">
        <v>13914</v>
      </c>
      <c r="B4239" s="5" t="s">
        <v>4264</v>
      </c>
      <c r="C4239" s="5" t="s">
        <v>14</v>
      </c>
      <c r="D4239" s="8">
        <v>705.75</v>
      </c>
      <c r="E4239" s="5" t="e">
        <f t="shared" si="66"/>
        <v>#REF!</v>
      </c>
    </row>
    <row r="4240" spans="1:5" x14ac:dyDescent="0.25">
      <c r="A4240" s="5">
        <v>10742</v>
      </c>
      <c r="B4240" s="5" t="s">
        <v>4265</v>
      </c>
      <c r="C4240" s="5" t="s">
        <v>14</v>
      </c>
      <c r="D4240" s="9">
        <v>1029.3499999999999</v>
      </c>
      <c r="E4240" s="5" t="e">
        <f t="shared" si="66"/>
        <v>#REF!</v>
      </c>
    </row>
    <row r="4241" spans="1:5" x14ac:dyDescent="0.25">
      <c r="A4241" s="5">
        <v>38465</v>
      </c>
      <c r="B4241" s="5" t="s">
        <v>4266</v>
      </c>
      <c r="C4241" s="5" t="s">
        <v>14</v>
      </c>
      <c r="D4241" s="8">
        <v>24.86</v>
      </c>
      <c r="E4241" s="5" t="e">
        <f t="shared" si="66"/>
        <v>#REF!</v>
      </c>
    </row>
    <row r="4242" spans="1:5" x14ac:dyDescent="0.25">
      <c r="A4242" s="5">
        <v>7543</v>
      </c>
      <c r="B4242" s="5" t="s">
        <v>4267</v>
      </c>
      <c r="C4242" s="5" t="s">
        <v>14</v>
      </c>
      <c r="D4242" s="8">
        <v>2.81</v>
      </c>
      <c r="E4242" s="5" t="e">
        <f t="shared" si="66"/>
        <v>#REF!</v>
      </c>
    </row>
    <row r="4243" spans="1:5" x14ac:dyDescent="0.25">
      <c r="A4243" s="5">
        <v>13255</v>
      </c>
      <c r="B4243" s="5" t="s">
        <v>4268</v>
      </c>
      <c r="C4243" s="5" t="s">
        <v>14</v>
      </c>
      <c r="D4243" s="8">
        <v>40.01</v>
      </c>
      <c r="E4243" s="5" t="e">
        <f t="shared" si="66"/>
        <v>#REF!</v>
      </c>
    </row>
    <row r="4244" spans="1:5" x14ac:dyDescent="0.25">
      <c r="A4244" s="5">
        <v>39352</v>
      </c>
      <c r="B4244" s="5" t="s">
        <v>4269</v>
      </c>
      <c r="C4244" s="5" t="s">
        <v>14</v>
      </c>
      <c r="D4244" s="8">
        <v>1.74</v>
      </c>
      <c r="E4244" s="5" t="e">
        <f t="shared" si="66"/>
        <v>#REF!</v>
      </c>
    </row>
    <row r="4245" spans="1:5" x14ac:dyDescent="0.25">
      <c r="A4245" s="5">
        <v>39346</v>
      </c>
      <c r="B4245" s="5" t="s">
        <v>4270</v>
      </c>
      <c r="C4245" s="5" t="s">
        <v>14</v>
      </c>
      <c r="D4245" s="8">
        <v>1.74</v>
      </c>
      <c r="E4245" s="5" t="e">
        <f t="shared" si="66"/>
        <v>#REF!</v>
      </c>
    </row>
    <row r="4246" spans="1:5" x14ac:dyDescent="0.25">
      <c r="A4246" s="5">
        <v>39350</v>
      </c>
      <c r="B4246" s="5" t="s">
        <v>4271</v>
      </c>
      <c r="C4246" s="5" t="s">
        <v>14</v>
      </c>
      <c r="D4246" s="8">
        <v>1.87</v>
      </c>
      <c r="E4246" s="5" t="e">
        <f t="shared" si="66"/>
        <v>#REF!</v>
      </c>
    </row>
    <row r="4247" spans="1:5" x14ac:dyDescent="0.25">
      <c r="A4247" s="5">
        <v>39351</v>
      </c>
      <c r="B4247" s="5" t="s">
        <v>4272</v>
      </c>
      <c r="C4247" s="5" t="s">
        <v>14</v>
      </c>
      <c r="D4247" s="8">
        <v>2.16</v>
      </c>
      <c r="E4247" s="5" t="e">
        <f t="shared" si="66"/>
        <v>#REF!</v>
      </c>
    </row>
    <row r="4248" spans="1:5" x14ac:dyDescent="0.25">
      <c r="A4248" s="5">
        <v>38952</v>
      </c>
      <c r="B4248" s="5" t="s">
        <v>4273</v>
      </c>
      <c r="C4248" s="5" t="s">
        <v>14</v>
      </c>
      <c r="D4248" s="8">
        <v>2.64</v>
      </c>
      <c r="E4248" s="5" t="e">
        <f t="shared" si="66"/>
        <v>#REF!</v>
      </c>
    </row>
    <row r="4249" spans="1:5" x14ac:dyDescent="0.25">
      <c r="A4249" s="5">
        <v>38953</v>
      </c>
      <c r="B4249" s="5" t="s">
        <v>4274</v>
      </c>
      <c r="C4249" s="5" t="s">
        <v>14</v>
      </c>
      <c r="D4249" s="8">
        <v>4.16</v>
      </c>
      <c r="E4249" s="5" t="e">
        <f t="shared" si="66"/>
        <v>#REF!</v>
      </c>
    </row>
    <row r="4250" spans="1:5" x14ac:dyDescent="0.25">
      <c r="A4250" s="5">
        <v>38835</v>
      </c>
      <c r="B4250" s="5" t="s">
        <v>4275</v>
      </c>
      <c r="C4250" s="5" t="s">
        <v>14</v>
      </c>
      <c r="D4250" s="8">
        <v>3.73</v>
      </c>
      <c r="E4250" s="5" t="e">
        <f t="shared" si="66"/>
        <v>#REF!</v>
      </c>
    </row>
    <row r="4251" spans="1:5" x14ac:dyDescent="0.25">
      <c r="A4251" s="5">
        <v>38837</v>
      </c>
      <c r="B4251" s="5" t="s">
        <v>4276</v>
      </c>
      <c r="C4251" s="5" t="s">
        <v>14</v>
      </c>
      <c r="D4251" s="8">
        <v>9.7200000000000006</v>
      </c>
      <c r="E4251" s="5" t="e">
        <f t="shared" si="66"/>
        <v>#REF!</v>
      </c>
    </row>
    <row r="4252" spans="1:5" x14ac:dyDescent="0.25">
      <c r="A4252" s="5">
        <v>38836</v>
      </c>
      <c r="B4252" s="5" t="s">
        <v>4277</v>
      </c>
      <c r="C4252" s="5" t="s">
        <v>14</v>
      </c>
      <c r="D4252" s="8">
        <v>5.38</v>
      </c>
      <c r="E4252" s="5" t="e">
        <f t="shared" si="66"/>
        <v>#REF!</v>
      </c>
    </row>
    <row r="4253" spans="1:5" x14ac:dyDescent="0.25">
      <c r="A4253" s="5">
        <v>2666</v>
      </c>
      <c r="B4253" s="5" t="s">
        <v>4278</v>
      </c>
      <c r="C4253" s="5" t="s">
        <v>14</v>
      </c>
      <c r="D4253" s="8">
        <v>5.26</v>
      </c>
      <c r="E4253" s="5" t="e">
        <f t="shared" si="66"/>
        <v>#REF!</v>
      </c>
    </row>
    <row r="4254" spans="1:5" x14ac:dyDescent="0.25">
      <c r="A4254" s="5">
        <v>2668</v>
      </c>
      <c r="B4254" s="5" t="s">
        <v>4279</v>
      </c>
      <c r="C4254" s="5" t="s">
        <v>14</v>
      </c>
      <c r="D4254" s="8">
        <v>6</v>
      </c>
      <c r="E4254" s="5" t="e">
        <f t="shared" si="66"/>
        <v>#REF!</v>
      </c>
    </row>
    <row r="4255" spans="1:5" x14ac:dyDescent="0.25">
      <c r="A4255" s="5">
        <v>2664</v>
      </c>
      <c r="B4255" s="5" t="s">
        <v>4280</v>
      </c>
      <c r="C4255" s="5" t="s">
        <v>14</v>
      </c>
      <c r="D4255" s="8">
        <v>8.85</v>
      </c>
      <c r="E4255" s="5" t="e">
        <f t="shared" si="66"/>
        <v>#REF!</v>
      </c>
    </row>
    <row r="4256" spans="1:5" x14ac:dyDescent="0.25">
      <c r="A4256" s="5">
        <v>2662</v>
      </c>
      <c r="B4256" s="5" t="s">
        <v>4281</v>
      </c>
      <c r="C4256" s="5" t="s">
        <v>14</v>
      </c>
      <c r="D4256" s="8">
        <v>10.86</v>
      </c>
      <c r="E4256" s="5" t="e">
        <f t="shared" si="66"/>
        <v>#REF!</v>
      </c>
    </row>
    <row r="4257" spans="1:5" x14ac:dyDescent="0.25">
      <c r="A4257" s="5">
        <v>20964</v>
      </c>
      <c r="B4257" s="5" t="s">
        <v>4282</v>
      </c>
      <c r="C4257" s="5" t="s">
        <v>14</v>
      </c>
      <c r="D4257" s="8">
        <v>70.28</v>
      </c>
      <c r="E4257" s="5" t="e">
        <f t="shared" si="66"/>
        <v>#REF!</v>
      </c>
    </row>
    <row r="4258" spans="1:5" x14ac:dyDescent="0.25">
      <c r="A4258" s="5">
        <v>10905</v>
      </c>
      <c r="B4258" s="5" t="s">
        <v>4283</v>
      </c>
      <c r="C4258" s="5" t="s">
        <v>14</v>
      </c>
      <c r="D4258" s="8">
        <v>94.28</v>
      </c>
      <c r="E4258" s="5" t="e">
        <f t="shared" si="66"/>
        <v>#REF!</v>
      </c>
    </row>
    <row r="4259" spans="1:5" x14ac:dyDescent="0.25">
      <c r="A4259" s="5">
        <v>42703</v>
      </c>
      <c r="B4259" s="5" t="s">
        <v>4284</v>
      </c>
      <c r="C4259" s="5" t="s">
        <v>14</v>
      </c>
      <c r="D4259" s="8">
        <v>55.29</v>
      </c>
      <c r="E4259" s="5" t="e">
        <f t="shared" si="66"/>
        <v>#REF!</v>
      </c>
    </row>
    <row r="4260" spans="1:5" x14ac:dyDescent="0.25">
      <c r="A4260" s="5">
        <v>42704</v>
      </c>
      <c r="B4260" s="5" t="s">
        <v>4285</v>
      </c>
      <c r="C4260" s="5" t="s">
        <v>14</v>
      </c>
      <c r="D4260" s="8">
        <v>84.89</v>
      </c>
      <c r="E4260" s="5" t="e">
        <f t="shared" si="66"/>
        <v>#REF!</v>
      </c>
    </row>
    <row r="4261" spans="1:5" x14ac:dyDescent="0.25">
      <c r="A4261" s="5">
        <v>42705</v>
      </c>
      <c r="B4261" s="5" t="s">
        <v>4286</v>
      </c>
      <c r="C4261" s="5" t="s">
        <v>14</v>
      </c>
      <c r="D4261" s="8">
        <v>108.31</v>
      </c>
      <c r="E4261" s="5" t="e">
        <f t="shared" si="66"/>
        <v>#REF!</v>
      </c>
    </row>
    <row r="4262" spans="1:5" x14ac:dyDescent="0.25">
      <c r="A4262" s="5">
        <v>42706</v>
      </c>
      <c r="B4262" s="5" t="s">
        <v>4287</v>
      </c>
      <c r="C4262" s="5" t="s">
        <v>14</v>
      </c>
      <c r="D4262" s="8">
        <v>134.13999999999999</v>
      </c>
      <c r="E4262" s="5" t="e">
        <f t="shared" si="66"/>
        <v>#REF!</v>
      </c>
    </row>
    <row r="4263" spans="1:5" x14ac:dyDescent="0.25">
      <c r="A4263" s="5">
        <v>11289</v>
      </c>
      <c r="B4263" s="5" t="s">
        <v>4288</v>
      </c>
      <c r="C4263" s="5" t="s">
        <v>14</v>
      </c>
      <c r="D4263" s="8">
        <v>64.16</v>
      </c>
      <c r="E4263" s="5" t="e">
        <f t="shared" si="66"/>
        <v>#REF!</v>
      </c>
    </row>
    <row r="4264" spans="1:5" x14ac:dyDescent="0.25">
      <c r="A4264" s="5">
        <v>11241</v>
      </c>
      <c r="B4264" s="5" t="s">
        <v>4289</v>
      </c>
      <c r="C4264" s="5" t="s">
        <v>14</v>
      </c>
      <c r="D4264" s="8">
        <v>160.4</v>
      </c>
      <c r="E4264" s="5" t="e">
        <f t="shared" si="66"/>
        <v>#REF!</v>
      </c>
    </row>
    <row r="4265" spans="1:5" x14ac:dyDescent="0.25">
      <c r="A4265" s="5">
        <v>11301</v>
      </c>
      <c r="B4265" s="5" t="s">
        <v>4290</v>
      </c>
      <c r="C4265" s="5" t="s">
        <v>14</v>
      </c>
      <c r="D4265" s="8">
        <v>406.73</v>
      </c>
      <c r="E4265" s="5" t="e">
        <f t="shared" si="66"/>
        <v>#REF!</v>
      </c>
    </row>
    <row r="4266" spans="1:5" x14ac:dyDescent="0.25">
      <c r="A4266" s="5">
        <v>21090</v>
      </c>
      <c r="B4266" s="5" t="s">
        <v>4291</v>
      </c>
      <c r="C4266" s="5" t="s">
        <v>14</v>
      </c>
      <c r="D4266" s="8">
        <v>498.39</v>
      </c>
      <c r="E4266" s="5" t="e">
        <f t="shared" si="66"/>
        <v>#REF!</v>
      </c>
    </row>
    <row r="4267" spans="1:5" x14ac:dyDescent="0.25">
      <c r="A4267" s="5">
        <v>14112</v>
      </c>
      <c r="B4267" s="5" t="s">
        <v>4292</v>
      </c>
      <c r="C4267" s="5" t="s">
        <v>14</v>
      </c>
      <c r="D4267" s="8">
        <v>207.95</v>
      </c>
      <c r="E4267" s="5" t="e">
        <f t="shared" si="66"/>
        <v>#REF!</v>
      </c>
    </row>
    <row r="4268" spans="1:5" x14ac:dyDescent="0.25">
      <c r="A4268" s="5">
        <v>11315</v>
      </c>
      <c r="B4268" s="5" t="s">
        <v>4293</v>
      </c>
      <c r="C4268" s="5" t="s">
        <v>14</v>
      </c>
      <c r="D4268" s="8">
        <v>97.38</v>
      </c>
      <c r="E4268" s="5" t="e">
        <f t="shared" si="66"/>
        <v>#REF!</v>
      </c>
    </row>
    <row r="4269" spans="1:5" x14ac:dyDescent="0.25">
      <c r="A4269" s="5">
        <v>11292</v>
      </c>
      <c r="B4269" s="5" t="s">
        <v>4294</v>
      </c>
      <c r="C4269" s="5" t="s">
        <v>14</v>
      </c>
      <c r="D4269" s="8">
        <v>228</v>
      </c>
      <c r="E4269" s="5" t="e">
        <f t="shared" si="66"/>
        <v>#REF!</v>
      </c>
    </row>
    <row r="4270" spans="1:5" x14ac:dyDescent="0.25">
      <c r="A4270" s="5">
        <v>21071</v>
      </c>
      <c r="B4270" s="5" t="s">
        <v>4295</v>
      </c>
      <c r="C4270" s="5" t="s">
        <v>14</v>
      </c>
      <c r="D4270" s="8">
        <v>148.94</v>
      </c>
      <c r="E4270" s="5" t="e">
        <f t="shared" si="66"/>
        <v>#REF!</v>
      </c>
    </row>
    <row r="4271" spans="1:5" x14ac:dyDescent="0.25">
      <c r="A4271" s="5">
        <v>11293</v>
      </c>
      <c r="B4271" s="5" t="s">
        <v>4296</v>
      </c>
      <c r="C4271" s="5" t="s">
        <v>14</v>
      </c>
      <c r="D4271" s="8">
        <v>252.06</v>
      </c>
      <c r="E4271" s="5" t="e">
        <f t="shared" si="66"/>
        <v>#REF!</v>
      </c>
    </row>
    <row r="4272" spans="1:5" x14ac:dyDescent="0.25">
      <c r="A4272" s="5">
        <v>11316</v>
      </c>
      <c r="B4272" s="5" t="s">
        <v>4297</v>
      </c>
      <c r="C4272" s="5" t="s">
        <v>14</v>
      </c>
      <c r="D4272" s="8">
        <v>320.8</v>
      </c>
      <c r="E4272" s="5" t="e">
        <f t="shared" si="66"/>
        <v>#REF!</v>
      </c>
    </row>
    <row r="4273" spans="1:5" x14ac:dyDescent="0.25">
      <c r="A4273" s="5">
        <v>6243</v>
      </c>
      <c r="B4273" s="5" t="s">
        <v>4298</v>
      </c>
      <c r="C4273" s="5" t="s">
        <v>14</v>
      </c>
      <c r="D4273" s="8">
        <v>369.5</v>
      </c>
      <c r="E4273" s="5" t="e">
        <f t="shared" si="66"/>
        <v>#REF!</v>
      </c>
    </row>
    <row r="4274" spans="1:5" x14ac:dyDescent="0.25">
      <c r="A4274" s="5">
        <v>21079</v>
      </c>
      <c r="B4274" s="5" t="s">
        <v>4299</v>
      </c>
      <c r="C4274" s="5" t="s">
        <v>14</v>
      </c>
      <c r="D4274" s="8">
        <v>440.53</v>
      </c>
      <c r="E4274" s="5" t="e">
        <f t="shared" si="66"/>
        <v>#REF!</v>
      </c>
    </row>
    <row r="4275" spans="1:5" x14ac:dyDescent="0.25">
      <c r="A4275" s="5">
        <v>6240</v>
      </c>
      <c r="B4275" s="5" t="s">
        <v>4300</v>
      </c>
      <c r="C4275" s="5" t="s">
        <v>14</v>
      </c>
      <c r="D4275" s="8">
        <v>489.22</v>
      </c>
      <c r="E4275" s="5" t="e">
        <f t="shared" si="66"/>
        <v>#REF!</v>
      </c>
    </row>
    <row r="4276" spans="1:5" x14ac:dyDescent="0.25">
      <c r="A4276" s="5">
        <v>11296</v>
      </c>
      <c r="B4276" s="5" t="s">
        <v>4301</v>
      </c>
      <c r="C4276" s="5" t="s">
        <v>14</v>
      </c>
      <c r="D4276" s="9">
        <v>1558.77</v>
      </c>
      <c r="E4276" s="5" t="e">
        <f t="shared" si="66"/>
        <v>#REF!</v>
      </c>
    </row>
    <row r="4277" spans="1:5" x14ac:dyDescent="0.25">
      <c r="A4277" s="5">
        <v>11299</v>
      </c>
      <c r="B4277" s="5" t="s">
        <v>4302</v>
      </c>
      <c r="C4277" s="5" t="s">
        <v>14</v>
      </c>
      <c r="D4277" s="8">
        <v>527.61</v>
      </c>
      <c r="E4277" s="5" t="e">
        <f t="shared" si="66"/>
        <v>#REF!</v>
      </c>
    </row>
    <row r="4278" spans="1:5" x14ac:dyDescent="0.25">
      <c r="A4278" s="5">
        <v>11066</v>
      </c>
      <c r="B4278" s="5" t="s">
        <v>4303</v>
      </c>
      <c r="C4278" s="5" t="s">
        <v>14</v>
      </c>
      <c r="D4278" s="8">
        <v>15.5</v>
      </c>
      <c r="E4278" s="5" t="e">
        <f t="shared" si="66"/>
        <v>#REF!</v>
      </c>
    </row>
    <row r="4279" spans="1:5" x14ac:dyDescent="0.25">
      <c r="A4279" s="5">
        <v>11065</v>
      </c>
      <c r="B4279" s="5" t="s">
        <v>4304</v>
      </c>
      <c r="C4279" s="5" t="s">
        <v>14</v>
      </c>
      <c r="D4279" s="8">
        <v>17.77</v>
      </c>
      <c r="E4279" s="5" t="e">
        <f t="shared" si="66"/>
        <v>#REF!</v>
      </c>
    </row>
    <row r="4280" spans="1:5" x14ac:dyDescent="0.25">
      <c r="A4280" s="5">
        <v>11688</v>
      </c>
      <c r="B4280" s="5" t="s">
        <v>4305</v>
      </c>
      <c r="C4280" s="5" t="s">
        <v>14</v>
      </c>
      <c r="D4280" s="8">
        <v>315.17</v>
      </c>
      <c r="E4280" s="5" t="e">
        <f t="shared" si="66"/>
        <v>#REF!</v>
      </c>
    </row>
    <row r="4281" spans="1:5" x14ac:dyDescent="0.25">
      <c r="A4281" s="5">
        <v>37736</v>
      </c>
      <c r="B4281" s="5" t="s">
        <v>4306</v>
      </c>
      <c r="C4281" s="5" t="s">
        <v>14</v>
      </c>
      <c r="D4281" s="9">
        <v>50000</v>
      </c>
      <c r="E4281" s="5" t="e">
        <f t="shared" si="66"/>
        <v>#REF!</v>
      </c>
    </row>
    <row r="4282" spans="1:5" x14ac:dyDescent="0.25">
      <c r="A4282" s="5">
        <v>37739</v>
      </c>
      <c r="B4282" s="5" t="s">
        <v>4307</v>
      </c>
      <c r="C4282" s="5" t="s">
        <v>14</v>
      </c>
      <c r="D4282" s="9">
        <v>61538.46</v>
      </c>
      <c r="E4282" s="5" t="e">
        <f t="shared" si="66"/>
        <v>#REF!</v>
      </c>
    </row>
    <row r="4283" spans="1:5" x14ac:dyDescent="0.25">
      <c r="A4283" s="5">
        <v>37740</v>
      </c>
      <c r="B4283" s="5" t="s">
        <v>4308</v>
      </c>
      <c r="C4283" s="5" t="s">
        <v>14</v>
      </c>
      <c r="D4283" s="9">
        <v>35117.050000000003</v>
      </c>
      <c r="E4283" s="5" t="e">
        <f t="shared" si="66"/>
        <v>#REF!</v>
      </c>
    </row>
    <row r="4284" spans="1:5" x14ac:dyDescent="0.25">
      <c r="A4284" s="5">
        <v>37738</v>
      </c>
      <c r="B4284" s="5" t="s">
        <v>4309</v>
      </c>
      <c r="C4284" s="5" t="s">
        <v>14</v>
      </c>
      <c r="D4284" s="9">
        <v>41722.410000000003</v>
      </c>
      <c r="E4284" s="5" t="e">
        <f t="shared" si="66"/>
        <v>#REF!</v>
      </c>
    </row>
    <row r="4285" spans="1:5" x14ac:dyDescent="0.25">
      <c r="A4285" s="5">
        <v>37737</v>
      </c>
      <c r="B4285" s="5" t="s">
        <v>4310</v>
      </c>
      <c r="C4285" s="5" t="s">
        <v>14</v>
      </c>
      <c r="D4285" s="9">
        <v>33193.980000000003</v>
      </c>
      <c r="E4285" s="5" t="e">
        <f t="shared" si="66"/>
        <v>#REF!</v>
      </c>
    </row>
    <row r="4286" spans="1:5" x14ac:dyDescent="0.25">
      <c r="A4286" s="5">
        <v>25014</v>
      </c>
      <c r="B4286" s="5" t="s">
        <v>4311</v>
      </c>
      <c r="C4286" s="5" t="s">
        <v>14</v>
      </c>
      <c r="D4286" s="9">
        <v>69523.41</v>
      </c>
      <c r="E4286" s="5" t="e">
        <f t="shared" si="66"/>
        <v>#REF!</v>
      </c>
    </row>
    <row r="4287" spans="1:5" x14ac:dyDescent="0.25">
      <c r="A4287" s="5">
        <v>25013</v>
      </c>
      <c r="B4287" s="5" t="s">
        <v>4312</v>
      </c>
      <c r="C4287" s="5" t="s">
        <v>14</v>
      </c>
      <c r="D4287" s="9">
        <v>72867.89</v>
      </c>
      <c r="E4287" s="5" t="e">
        <f t="shared" si="66"/>
        <v>#REF!</v>
      </c>
    </row>
    <row r="4288" spans="1:5" x14ac:dyDescent="0.25">
      <c r="A4288" s="5">
        <v>14405</v>
      </c>
      <c r="B4288" s="5" t="s">
        <v>4313</v>
      </c>
      <c r="C4288" s="5" t="s">
        <v>14</v>
      </c>
      <c r="D4288" s="9">
        <v>85535.11</v>
      </c>
      <c r="E4288" s="5" t="e">
        <f t="shared" si="66"/>
        <v>#REF!</v>
      </c>
    </row>
    <row r="4289" spans="1:5" x14ac:dyDescent="0.25">
      <c r="A4289" s="5">
        <v>36790</v>
      </c>
      <c r="B4289" s="5" t="s">
        <v>4314</v>
      </c>
      <c r="C4289" s="5" t="s">
        <v>14</v>
      </c>
      <c r="D4289" s="8">
        <v>134.75</v>
      </c>
      <c r="E4289" s="5" t="e">
        <f t="shared" si="66"/>
        <v>#REF!</v>
      </c>
    </row>
    <row r="4290" spans="1:5" x14ac:dyDescent="0.25">
      <c r="A4290" s="5">
        <v>20271</v>
      </c>
      <c r="B4290" s="5" t="s">
        <v>4315</v>
      </c>
      <c r="C4290" s="5" t="s">
        <v>14</v>
      </c>
      <c r="D4290" s="8">
        <v>502.11</v>
      </c>
      <c r="E4290" s="5" t="e">
        <f t="shared" si="66"/>
        <v>#REF!</v>
      </c>
    </row>
    <row r="4291" spans="1:5" x14ac:dyDescent="0.25">
      <c r="A4291" s="5">
        <v>10423</v>
      </c>
      <c r="B4291" s="5" t="s">
        <v>4316</v>
      </c>
      <c r="C4291" s="5" t="s">
        <v>14</v>
      </c>
      <c r="D4291" s="8">
        <v>311.42</v>
      </c>
      <c r="E4291" s="5" t="e">
        <f t="shared" si="66"/>
        <v>#REF!</v>
      </c>
    </row>
    <row r="4292" spans="1:5" x14ac:dyDescent="0.25">
      <c r="A4292" s="5">
        <v>37589</v>
      </c>
      <c r="B4292" s="5" t="s">
        <v>4317</v>
      </c>
      <c r="C4292" s="5" t="s">
        <v>14</v>
      </c>
      <c r="D4292" s="8">
        <v>165.1</v>
      </c>
      <c r="E4292" s="5" t="e">
        <f t="shared" si="66"/>
        <v>#REF!</v>
      </c>
    </row>
    <row r="4293" spans="1:5" x14ac:dyDescent="0.25">
      <c r="A4293" s="5">
        <v>11690</v>
      </c>
      <c r="B4293" s="5" t="s">
        <v>4318</v>
      </c>
      <c r="C4293" s="5" t="s">
        <v>14</v>
      </c>
      <c r="D4293" s="8">
        <v>87.71</v>
      </c>
      <c r="E4293" s="5" t="e">
        <f t="shared" si="66"/>
        <v>#REF!</v>
      </c>
    </row>
    <row r="4294" spans="1:5" x14ac:dyDescent="0.25">
      <c r="A4294" s="5">
        <v>20234</v>
      </c>
      <c r="B4294" s="5" t="s">
        <v>4319</v>
      </c>
      <c r="C4294" s="5" t="s">
        <v>14</v>
      </c>
      <c r="D4294" s="8">
        <v>110.99</v>
      </c>
      <c r="E4294" s="5" t="e">
        <f t="shared" si="66"/>
        <v>#REF!</v>
      </c>
    </row>
    <row r="4295" spans="1:5" x14ac:dyDescent="0.25">
      <c r="A4295" s="5">
        <v>4763</v>
      </c>
      <c r="B4295" s="5" t="s">
        <v>4320</v>
      </c>
      <c r="C4295" s="5" t="s">
        <v>29</v>
      </c>
      <c r="D4295" s="8">
        <v>16.98</v>
      </c>
      <c r="E4295" s="5" t="e">
        <f t="shared" si="66"/>
        <v>#REF!</v>
      </c>
    </row>
    <row r="4296" spans="1:5" x14ac:dyDescent="0.25">
      <c r="A4296" s="5">
        <v>41070</v>
      </c>
      <c r="B4296" s="5" t="s">
        <v>4321</v>
      </c>
      <c r="C4296" s="5" t="s">
        <v>232</v>
      </c>
      <c r="D4296" s="9">
        <v>2982.37</v>
      </c>
      <c r="E4296" s="5" t="e">
        <f t="shared" si="66"/>
        <v>#REF!</v>
      </c>
    </row>
    <row r="4297" spans="1:5" x14ac:dyDescent="0.25">
      <c r="A4297" s="5">
        <v>14583</v>
      </c>
      <c r="B4297" s="5" t="s">
        <v>4322</v>
      </c>
      <c r="C4297" s="5" t="s">
        <v>228</v>
      </c>
      <c r="D4297" s="8">
        <v>14.19</v>
      </c>
      <c r="E4297" s="5" t="e">
        <f t="shared" ref="E4297:E4360" si="67">TRUNC(D4297-(D4297*$F$5),2)</f>
        <v>#REF!</v>
      </c>
    </row>
    <row r="4298" spans="1:5" x14ac:dyDescent="0.25">
      <c r="A4298" s="5">
        <v>11457</v>
      </c>
      <c r="B4298" s="5" t="s">
        <v>4323</v>
      </c>
      <c r="C4298" s="5" t="s">
        <v>14</v>
      </c>
      <c r="D4298" s="8">
        <v>24.93</v>
      </c>
      <c r="E4298" s="5" t="e">
        <f t="shared" si="67"/>
        <v>#REF!</v>
      </c>
    </row>
    <row r="4299" spans="1:5" x14ac:dyDescent="0.25">
      <c r="A4299" s="5">
        <v>21121</v>
      </c>
      <c r="B4299" s="5" t="s">
        <v>4324</v>
      </c>
      <c r="C4299" s="5" t="s">
        <v>14</v>
      </c>
      <c r="D4299" s="8">
        <v>2.09</v>
      </c>
      <c r="E4299" s="5" t="e">
        <f t="shared" si="67"/>
        <v>#REF!</v>
      </c>
    </row>
    <row r="4300" spans="1:5" x14ac:dyDescent="0.25">
      <c r="A4300" s="5">
        <v>38010</v>
      </c>
      <c r="B4300" s="5" t="s">
        <v>4325</v>
      </c>
      <c r="C4300" s="5" t="s">
        <v>14</v>
      </c>
      <c r="D4300" s="8">
        <v>3.43</v>
      </c>
      <c r="E4300" s="5" t="e">
        <f t="shared" si="67"/>
        <v>#REF!</v>
      </c>
    </row>
    <row r="4301" spans="1:5" x14ac:dyDescent="0.25">
      <c r="A4301" s="5">
        <v>38011</v>
      </c>
      <c r="B4301" s="5" t="s">
        <v>4326</v>
      </c>
      <c r="C4301" s="5" t="s">
        <v>14</v>
      </c>
      <c r="D4301" s="8">
        <v>6.33</v>
      </c>
      <c r="E4301" s="5" t="e">
        <f t="shared" si="67"/>
        <v>#REF!</v>
      </c>
    </row>
    <row r="4302" spans="1:5" x14ac:dyDescent="0.25">
      <c r="A4302" s="5">
        <v>38012</v>
      </c>
      <c r="B4302" s="5" t="s">
        <v>4327</v>
      </c>
      <c r="C4302" s="5" t="s">
        <v>14</v>
      </c>
      <c r="D4302" s="8">
        <v>21.63</v>
      </c>
      <c r="E4302" s="5" t="e">
        <f t="shared" si="67"/>
        <v>#REF!</v>
      </c>
    </row>
    <row r="4303" spans="1:5" x14ac:dyDescent="0.25">
      <c r="A4303" s="5">
        <v>38013</v>
      </c>
      <c r="B4303" s="5" t="s">
        <v>4328</v>
      </c>
      <c r="C4303" s="5" t="s">
        <v>14</v>
      </c>
      <c r="D4303" s="8">
        <v>28.08</v>
      </c>
      <c r="E4303" s="5" t="e">
        <f t="shared" si="67"/>
        <v>#REF!</v>
      </c>
    </row>
    <row r="4304" spans="1:5" x14ac:dyDescent="0.25">
      <c r="A4304" s="5">
        <v>38014</v>
      </c>
      <c r="B4304" s="5" t="s">
        <v>4329</v>
      </c>
      <c r="C4304" s="5" t="s">
        <v>14</v>
      </c>
      <c r="D4304" s="8">
        <v>45.69</v>
      </c>
      <c r="E4304" s="5" t="e">
        <f t="shared" si="67"/>
        <v>#REF!</v>
      </c>
    </row>
    <row r="4305" spans="1:5" x14ac:dyDescent="0.25">
      <c r="A4305" s="5">
        <v>38015</v>
      </c>
      <c r="B4305" s="5" t="s">
        <v>4330</v>
      </c>
      <c r="C4305" s="5" t="s">
        <v>14</v>
      </c>
      <c r="D4305" s="8">
        <v>110.34</v>
      </c>
      <c r="E4305" s="5" t="e">
        <f t="shared" si="67"/>
        <v>#REF!</v>
      </c>
    </row>
    <row r="4306" spans="1:5" x14ac:dyDescent="0.25">
      <c r="A4306" s="5">
        <v>38016</v>
      </c>
      <c r="B4306" s="5" t="s">
        <v>4331</v>
      </c>
      <c r="C4306" s="5" t="s">
        <v>14</v>
      </c>
      <c r="D4306" s="8">
        <v>134.26</v>
      </c>
      <c r="E4306" s="5" t="e">
        <f t="shared" si="67"/>
        <v>#REF!</v>
      </c>
    </row>
    <row r="4307" spans="1:5" x14ac:dyDescent="0.25">
      <c r="A4307" s="5">
        <v>12741</v>
      </c>
      <c r="B4307" s="5" t="s">
        <v>4332</v>
      </c>
      <c r="C4307" s="5" t="s">
        <v>14</v>
      </c>
      <c r="D4307" s="8">
        <v>819.9</v>
      </c>
      <c r="E4307" s="5" t="e">
        <f t="shared" si="67"/>
        <v>#REF!</v>
      </c>
    </row>
    <row r="4308" spans="1:5" x14ac:dyDescent="0.25">
      <c r="A4308" s="5">
        <v>12733</v>
      </c>
      <c r="B4308" s="5" t="s">
        <v>4333</v>
      </c>
      <c r="C4308" s="5" t="s">
        <v>14</v>
      </c>
      <c r="D4308" s="8">
        <v>4.12</v>
      </c>
      <c r="E4308" s="5" t="e">
        <f t="shared" si="67"/>
        <v>#REF!</v>
      </c>
    </row>
    <row r="4309" spans="1:5" x14ac:dyDescent="0.25">
      <c r="A4309" s="5">
        <v>12734</v>
      </c>
      <c r="B4309" s="5" t="s">
        <v>4334</v>
      </c>
      <c r="C4309" s="5" t="s">
        <v>14</v>
      </c>
      <c r="D4309" s="8">
        <v>8.7899999999999991</v>
      </c>
      <c r="E4309" s="5" t="e">
        <f t="shared" si="67"/>
        <v>#REF!</v>
      </c>
    </row>
    <row r="4310" spans="1:5" x14ac:dyDescent="0.25">
      <c r="A4310" s="5">
        <v>12735</v>
      </c>
      <c r="B4310" s="5" t="s">
        <v>4335</v>
      </c>
      <c r="C4310" s="5" t="s">
        <v>14</v>
      </c>
      <c r="D4310" s="8">
        <v>14.46</v>
      </c>
      <c r="E4310" s="5" t="e">
        <f t="shared" si="67"/>
        <v>#REF!</v>
      </c>
    </row>
    <row r="4311" spans="1:5" x14ac:dyDescent="0.25">
      <c r="A4311" s="5">
        <v>12736</v>
      </c>
      <c r="B4311" s="5" t="s">
        <v>4336</v>
      </c>
      <c r="C4311" s="5" t="s">
        <v>14</v>
      </c>
      <c r="D4311" s="8">
        <v>33.06</v>
      </c>
      <c r="E4311" s="5" t="e">
        <f t="shared" si="67"/>
        <v>#REF!</v>
      </c>
    </row>
    <row r="4312" spans="1:5" x14ac:dyDescent="0.25">
      <c r="A4312" s="5">
        <v>12737</v>
      </c>
      <c r="B4312" s="5" t="s">
        <v>4337</v>
      </c>
      <c r="C4312" s="5" t="s">
        <v>14</v>
      </c>
      <c r="D4312" s="8">
        <v>42.6</v>
      </c>
      <c r="E4312" s="5" t="e">
        <f t="shared" si="67"/>
        <v>#REF!</v>
      </c>
    </row>
    <row r="4313" spans="1:5" x14ac:dyDescent="0.25">
      <c r="A4313" s="5">
        <v>12738</v>
      </c>
      <c r="B4313" s="5" t="s">
        <v>4338</v>
      </c>
      <c r="C4313" s="5" t="s">
        <v>14</v>
      </c>
      <c r="D4313" s="8">
        <v>84.2</v>
      </c>
      <c r="E4313" s="5" t="e">
        <f t="shared" si="67"/>
        <v>#REF!</v>
      </c>
    </row>
    <row r="4314" spans="1:5" x14ac:dyDescent="0.25">
      <c r="A4314" s="5">
        <v>12739</v>
      </c>
      <c r="B4314" s="5" t="s">
        <v>4339</v>
      </c>
      <c r="C4314" s="5" t="s">
        <v>14</v>
      </c>
      <c r="D4314" s="8">
        <v>239.68</v>
      </c>
      <c r="E4314" s="5" t="e">
        <f t="shared" si="67"/>
        <v>#REF!</v>
      </c>
    </row>
    <row r="4315" spans="1:5" x14ac:dyDescent="0.25">
      <c r="A4315" s="5">
        <v>12740</v>
      </c>
      <c r="B4315" s="5" t="s">
        <v>4340</v>
      </c>
      <c r="C4315" s="5" t="s">
        <v>14</v>
      </c>
      <c r="D4315" s="8">
        <v>374.99</v>
      </c>
      <c r="E4315" s="5" t="e">
        <f t="shared" si="67"/>
        <v>#REF!</v>
      </c>
    </row>
    <row r="4316" spans="1:5" x14ac:dyDescent="0.25">
      <c r="A4316" s="5">
        <v>6297</v>
      </c>
      <c r="B4316" s="5" t="s">
        <v>4341</v>
      </c>
      <c r="C4316" s="5" t="s">
        <v>14</v>
      </c>
      <c r="D4316" s="8">
        <v>21.34</v>
      </c>
      <c r="E4316" s="5" t="e">
        <f t="shared" si="67"/>
        <v>#REF!</v>
      </c>
    </row>
    <row r="4317" spans="1:5" x14ac:dyDescent="0.25">
      <c r="A4317" s="5">
        <v>6296</v>
      </c>
      <c r="B4317" s="5" t="s">
        <v>4342</v>
      </c>
      <c r="C4317" s="5" t="s">
        <v>14</v>
      </c>
      <c r="D4317" s="8">
        <v>16.850000000000001</v>
      </c>
      <c r="E4317" s="5" t="e">
        <f t="shared" si="67"/>
        <v>#REF!</v>
      </c>
    </row>
    <row r="4318" spans="1:5" x14ac:dyDescent="0.25">
      <c r="A4318" s="5">
        <v>6294</v>
      </c>
      <c r="B4318" s="5" t="s">
        <v>4343</v>
      </c>
      <c r="C4318" s="5" t="s">
        <v>14</v>
      </c>
      <c r="D4318" s="8">
        <v>4.8</v>
      </c>
      <c r="E4318" s="5" t="e">
        <f t="shared" si="67"/>
        <v>#REF!</v>
      </c>
    </row>
    <row r="4319" spans="1:5" x14ac:dyDescent="0.25">
      <c r="A4319" s="5">
        <v>6323</v>
      </c>
      <c r="B4319" s="5" t="s">
        <v>4344</v>
      </c>
      <c r="C4319" s="5" t="s">
        <v>14</v>
      </c>
      <c r="D4319" s="8">
        <v>11.01</v>
      </c>
      <c r="E4319" s="5" t="e">
        <f t="shared" si="67"/>
        <v>#REF!</v>
      </c>
    </row>
    <row r="4320" spans="1:5" x14ac:dyDescent="0.25">
      <c r="A4320" s="5">
        <v>6299</v>
      </c>
      <c r="B4320" s="5" t="s">
        <v>4345</v>
      </c>
      <c r="C4320" s="5" t="s">
        <v>14</v>
      </c>
      <c r="D4320" s="8">
        <v>64.2</v>
      </c>
      <c r="E4320" s="5" t="e">
        <f t="shared" si="67"/>
        <v>#REF!</v>
      </c>
    </row>
    <row r="4321" spans="1:5" x14ac:dyDescent="0.25">
      <c r="A4321" s="5">
        <v>6298</v>
      </c>
      <c r="B4321" s="5" t="s">
        <v>4346</v>
      </c>
      <c r="C4321" s="5" t="s">
        <v>14</v>
      </c>
      <c r="D4321" s="8">
        <v>33.81</v>
      </c>
      <c r="E4321" s="5" t="e">
        <f t="shared" si="67"/>
        <v>#REF!</v>
      </c>
    </row>
    <row r="4322" spans="1:5" x14ac:dyDescent="0.25">
      <c r="A4322" s="5">
        <v>6295</v>
      </c>
      <c r="B4322" s="5" t="s">
        <v>4347</v>
      </c>
      <c r="C4322" s="5" t="s">
        <v>14</v>
      </c>
      <c r="D4322" s="8">
        <v>6.84</v>
      </c>
      <c r="E4322" s="5" t="e">
        <f t="shared" si="67"/>
        <v>#REF!</v>
      </c>
    </row>
    <row r="4323" spans="1:5" x14ac:dyDescent="0.25">
      <c r="A4323" s="5">
        <v>6322</v>
      </c>
      <c r="B4323" s="5" t="s">
        <v>4348</v>
      </c>
      <c r="C4323" s="5" t="s">
        <v>14</v>
      </c>
      <c r="D4323" s="8">
        <v>85.99</v>
      </c>
      <c r="E4323" s="5" t="e">
        <f t="shared" si="67"/>
        <v>#REF!</v>
      </c>
    </row>
    <row r="4324" spans="1:5" x14ac:dyDescent="0.25">
      <c r="A4324" s="5">
        <v>6300</v>
      </c>
      <c r="B4324" s="5" t="s">
        <v>4349</v>
      </c>
      <c r="C4324" s="5" t="s">
        <v>14</v>
      </c>
      <c r="D4324" s="8">
        <v>158.53</v>
      </c>
      <c r="E4324" s="5" t="e">
        <f t="shared" si="67"/>
        <v>#REF!</v>
      </c>
    </row>
    <row r="4325" spans="1:5" x14ac:dyDescent="0.25">
      <c r="A4325" s="5">
        <v>6321</v>
      </c>
      <c r="B4325" s="5" t="s">
        <v>4350</v>
      </c>
      <c r="C4325" s="5" t="s">
        <v>14</v>
      </c>
      <c r="D4325" s="8">
        <v>226.46</v>
      </c>
      <c r="E4325" s="5" t="e">
        <f t="shared" si="67"/>
        <v>#REF!</v>
      </c>
    </row>
    <row r="4326" spans="1:5" x14ac:dyDescent="0.25">
      <c r="A4326" s="5">
        <v>6301</v>
      </c>
      <c r="B4326" s="5" t="s">
        <v>4351</v>
      </c>
      <c r="C4326" s="5" t="s">
        <v>14</v>
      </c>
      <c r="D4326" s="8">
        <v>530.79</v>
      </c>
      <c r="E4326" s="5" t="e">
        <f t="shared" si="67"/>
        <v>#REF!</v>
      </c>
    </row>
    <row r="4327" spans="1:5" x14ac:dyDescent="0.25">
      <c r="A4327" s="5">
        <v>7105</v>
      </c>
      <c r="B4327" s="5" t="s">
        <v>4352</v>
      </c>
      <c r="C4327" s="5" t="s">
        <v>14</v>
      </c>
      <c r="D4327" s="8">
        <v>23.1</v>
      </c>
      <c r="E4327" s="5" t="e">
        <f t="shared" si="67"/>
        <v>#REF!</v>
      </c>
    </row>
    <row r="4328" spans="1:5" x14ac:dyDescent="0.25">
      <c r="A4328" s="5">
        <v>20183</v>
      </c>
      <c r="B4328" s="5" t="s">
        <v>4353</v>
      </c>
      <c r="C4328" s="5" t="s">
        <v>14</v>
      </c>
      <c r="D4328" s="8">
        <v>30.42</v>
      </c>
      <c r="E4328" s="5" t="e">
        <f t="shared" si="67"/>
        <v>#REF!</v>
      </c>
    </row>
    <row r="4329" spans="1:5" x14ac:dyDescent="0.25">
      <c r="A4329" s="5">
        <v>38448</v>
      </c>
      <c r="B4329" s="5" t="s">
        <v>4354</v>
      </c>
      <c r="C4329" s="5" t="s">
        <v>14</v>
      </c>
      <c r="D4329" s="8">
        <v>142.93</v>
      </c>
      <c r="E4329" s="5" t="e">
        <f t="shared" si="67"/>
        <v>#REF!</v>
      </c>
    </row>
    <row r="4330" spans="1:5" x14ac:dyDescent="0.25">
      <c r="A4330" s="5">
        <v>20182</v>
      </c>
      <c r="B4330" s="5" t="s">
        <v>4355</v>
      </c>
      <c r="C4330" s="5" t="s">
        <v>14</v>
      </c>
      <c r="D4330" s="8">
        <v>17.36</v>
      </c>
      <c r="E4330" s="5" t="e">
        <f t="shared" si="67"/>
        <v>#REF!</v>
      </c>
    </row>
    <row r="4331" spans="1:5" x14ac:dyDescent="0.25">
      <c r="A4331" s="5">
        <v>7119</v>
      </c>
      <c r="B4331" s="5" t="s">
        <v>4356</v>
      </c>
      <c r="C4331" s="5" t="s">
        <v>14</v>
      </c>
      <c r="D4331" s="8">
        <v>6.81</v>
      </c>
      <c r="E4331" s="5" t="e">
        <f t="shared" si="67"/>
        <v>#REF!</v>
      </c>
    </row>
    <row r="4332" spans="1:5" x14ac:dyDescent="0.25">
      <c r="A4332" s="5">
        <v>7120</v>
      </c>
      <c r="B4332" s="5" t="s">
        <v>4357</v>
      </c>
      <c r="C4332" s="5" t="s">
        <v>14</v>
      </c>
      <c r="D4332" s="8">
        <v>4.67</v>
      </c>
      <c r="E4332" s="5" t="e">
        <f t="shared" si="67"/>
        <v>#REF!</v>
      </c>
    </row>
    <row r="4333" spans="1:5" x14ac:dyDescent="0.25">
      <c r="A4333" s="5">
        <v>6319</v>
      </c>
      <c r="B4333" s="5" t="s">
        <v>4358</v>
      </c>
      <c r="C4333" s="5" t="s">
        <v>14</v>
      </c>
      <c r="D4333" s="8">
        <v>25.08</v>
      </c>
      <c r="E4333" s="5" t="e">
        <f t="shared" si="67"/>
        <v>#REF!</v>
      </c>
    </row>
    <row r="4334" spans="1:5" x14ac:dyDescent="0.25">
      <c r="A4334" s="5">
        <v>6304</v>
      </c>
      <c r="B4334" s="5" t="s">
        <v>4359</v>
      </c>
      <c r="C4334" s="5" t="s">
        <v>14</v>
      </c>
      <c r="D4334" s="8">
        <v>25.08</v>
      </c>
      <c r="E4334" s="5" t="e">
        <f t="shared" si="67"/>
        <v>#REF!</v>
      </c>
    </row>
    <row r="4335" spans="1:5" x14ac:dyDescent="0.25">
      <c r="A4335" s="5">
        <v>21116</v>
      </c>
      <c r="B4335" s="5" t="s">
        <v>4360</v>
      </c>
      <c r="C4335" s="5" t="s">
        <v>14</v>
      </c>
      <c r="D4335" s="8">
        <v>18.989999999999998</v>
      </c>
      <c r="E4335" s="5" t="e">
        <f t="shared" si="67"/>
        <v>#REF!</v>
      </c>
    </row>
    <row r="4336" spans="1:5" x14ac:dyDescent="0.25">
      <c r="A4336" s="5">
        <v>6320</v>
      </c>
      <c r="B4336" s="5" t="s">
        <v>4361</v>
      </c>
      <c r="C4336" s="5" t="s">
        <v>14</v>
      </c>
      <c r="D4336" s="8">
        <v>12.91</v>
      </c>
      <c r="E4336" s="5" t="e">
        <f t="shared" si="67"/>
        <v>#REF!</v>
      </c>
    </row>
    <row r="4337" spans="1:5" x14ac:dyDescent="0.25">
      <c r="A4337" s="5">
        <v>6303</v>
      </c>
      <c r="B4337" s="5" t="s">
        <v>4362</v>
      </c>
      <c r="C4337" s="5" t="s">
        <v>14</v>
      </c>
      <c r="D4337" s="8">
        <v>12.91</v>
      </c>
      <c r="E4337" s="5" t="e">
        <f t="shared" si="67"/>
        <v>#REF!</v>
      </c>
    </row>
    <row r="4338" spans="1:5" x14ac:dyDescent="0.25">
      <c r="A4338" s="5">
        <v>6308</v>
      </c>
      <c r="B4338" s="5" t="s">
        <v>4363</v>
      </c>
      <c r="C4338" s="5" t="s">
        <v>14</v>
      </c>
      <c r="D4338" s="8">
        <v>69.39</v>
      </c>
      <c r="E4338" s="5" t="e">
        <f t="shared" si="67"/>
        <v>#REF!</v>
      </c>
    </row>
    <row r="4339" spans="1:5" x14ac:dyDescent="0.25">
      <c r="A4339" s="5">
        <v>6317</v>
      </c>
      <c r="B4339" s="5" t="s">
        <v>4364</v>
      </c>
      <c r="C4339" s="5" t="s">
        <v>14</v>
      </c>
      <c r="D4339" s="8">
        <v>69.39</v>
      </c>
      <c r="E4339" s="5" t="e">
        <f t="shared" si="67"/>
        <v>#REF!</v>
      </c>
    </row>
    <row r="4340" spans="1:5" x14ac:dyDescent="0.25">
      <c r="A4340" s="5">
        <v>6307</v>
      </c>
      <c r="B4340" s="5" t="s">
        <v>4365</v>
      </c>
      <c r="C4340" s="5" t="s">
        <v>14</v>
      </c>
      <c r="D4340" s="8">
        <v>69.39</v>
      </c>
      <c r="E4340" s="5" t="e">
        <f t="shared" si="67"/>
        <v>#REF!</v>
      </c>
    </row>
    <row r="4341" spans="1:5" x14ac:dyDescent="0.25">
      <c r="A4341" s="5">
        <v>6309</v>
      </c>
      <c r="B4341" s="5" t="s">
        <v>4366</v>
      </c>
      <c r="C4341" s="5" t="s">
        <v>14</v>
      </c>
      <c r="D4341" s="8">
        <v>71.41</v>
      </c>
      <c r="E4341" s="5" t="e">
        <f t="shared" si="67"/>
        <v>#REF!</v>
      </c>
    </row>
    <row r="4342" spans="1:5" x14ac:dyDescent="0.25">
      <c r="A4342" s="5">
        <v>6318</v>
      </c>
      <c r="B4342" s="5" t="s">
        <v>4367</v>
      </c>
      <c r="C4342" s="5" t="s">
        <v>14</v>
      </c>
      <c r="D4342" s="8">
        <v>37.43</v>
      </c>
      <c r="E4342" s="5" t="e">
        <f t="shared" si="67"/>
        <v>#REF!</v>
      </c>
    </row>
    <row r="4343" spans="1:5" x14ac:dyDescent="0.25">
      <c r="A4343" s="5">
        <v>6306</v>
      </c>
      <c r="B4343" s="5" t="s">
        <v>4368</v>
      </c>
      <c r="C4343" s="5" t="s">
        <v>14</v>
      </c>
      <c r="D4343" s="8">
        <v>37.43</v>
      </c>
      <c r="E4343" s="5" t="e">
        <f t="shared" si="67"/>
        <v>#REF!</v>
      </c>
    </row>
    <row r="4344" spans="1:5" x14ac:dyDescent="0.25">
      <c r="A4344" s="5">
        <v>6305</v>
      </c>
      <c r="B4344" s="5" t="s">
        <v>4369</v>
      </c>
      <c r="C4344" s="5" t="s">
        <v>14</v>
      </c>
      <c r="D4344" s="8">
        <v>37.43</v>
      </c>
      <c r="E4344" s="5" t="e">
        <f t="shared" si="67"/>
        <v>#REF!</v>
      </c>
    </row>
    <row r="4345" spans="1:5" x14ac:dyDescent="0.25">
      <c r="A4345" s="5">
        <v>6302</v>
      </c>
      <c r="B4345" s="5" t="s">
        <v>4370</v>
      </c>
      <c r="C4345" s="5" t="s">
        <v>14</v>
      </c>
      <c r="D4345" s="8">
        <v>7.94</v>
      </c>
      <c r="E4345" s="5" t="e">
        <f t="shared" si="67"/>
        <v>#REF!</v>
      </c>
    </row>
    <row r="4346" spans="1:5" x14ac:dyDescent="0.25">
      <c r="A4346" s="5">
        <v>6312</v>
      </c>
      <c r="B4346" s="5" t="s">
        <v>4371</v>
      </c>
      <c r="C4346" s="5" t="s">
        <v>14</v>
      </c>
      <c r="D4346" s="8">
        <v>99.81</v>
      </c>
      <c r="E4346" s="5" t="e">
        <f t="shared" si="67"/>
        <v>#REF!</v>
      </c>
    </row>
    <row r="4347" spans="1:5" x14ac:dyDescent="0.25">
      <c r="A4347" s="5">
        <v>6311</v>
      </c>
      <c r="B4347" s="5" t="s">
        <v>4372</v>
      </c>
      <c r="C4347" s="5" t="s">
        <v>14</v>
      </c>
      <c r="D4347" s="8">
        <v>99.81</v>
      </c>
      <c r="E4347" s="5" t="e">
        <f t="shared" si="67"/>
        <v>#REF!</v>
      </c>
    </row>
    <row r="4348" spans="1:5" x14ac:dyDescent="0.25">
      <c r="A4348" s="5">
        <v>6310</v>
      </c>
      <c r="B4348" s="5" t="s">
        <v>4373</v>
      </c>
      <c r="C4348" s="5" t="s">
        <v>14</v>
      </c>
      <c r="D4348" s="8">
        <v>99.81</v>
      </c>
      <c r="E4348" s="5" t="e">
        <f t="shared" si="67"/>
        <v>#REF!</v>
      </c>
    </row>
    <row r="4349" spans="1:5" x14ac:dyDescent="0.25">
      <c r="A4349" s="5">
        <v>6314</v>
      </c>
      <c r="B4349" s="5" t="s">
        <v>4374</v>
      </c>
      <c r="C4349" s="5" t="s">
        <v>14</v>
      </c>
      <c r="D4349" s="8">
        <v>99.81</v>
      </c>
      <c r="E4349" s="5" t="e">
        <f t="shared" si="67"/>
        <v>#REF!</v>
      </c>
    </row>
    <row r="4350" spans="1:5" x14ac:dyDescent="0.25">
      <c r="A4350" s="5">
        <v>6313</v>
      </c>
      <c r="B4350" s="5" t="s">
        <v>4375</v>
      </c>
      <c r="C4350" s="5" t="s">
        <v>14</v>
      </c>
      <c r="D4350" s="8">
        <v>99.81</v>
      </c>
      <c r="E4350" s="5" t="e">
        <f t="shared" si="67"/>
        <v>#REF!</v>
      </c>
    </row>
    <row r="4351" spans="1:5" x14ac:dyDescent="0.25">
      <c r="A4351" s="5">
        <v>6315</v>
      </c>
      <c r="B4351" s="5" t="s">
        <v>4376</v>
      </c>
      <c r="C4351" s="5" t="s">
        <v>14</v>
      </c>
      <c r="D4351" s="8">
        <v>189</v>
      </c>
      <c r="E4351" s="5" t="e">
        <f t="shared" si="67"/>
        <v>#REF!</v>
      </c>
    </row>
    <row r="4352" spans="1:5" x14ac:dyDescent="0.25">
      <c r="A4352" s="5">
        <v>6316</v>
      </c>
      <c r="B4352" s="5" t="s">
        <v>4377</v>
      </c>
      <c r="C4352" s="5" t="s">
        <v>14</v>
      </c>
      <c r="D4352" s="8">
        <v>189</v>
      </c>
      <c r="E4352" s="5" t="e">
        <f t="shared" si="67"/>
        <v>#REF!</v>
      </c>
    </row>
    <row r="4353" spans="1:5" x14ac:dyDescent="0.25">
      <c r="A4353" s="5">
        <v>38878</v>
      </c>
      <c r="B4353" s="5" t="s">
        <v>4378</v>
      </c>
      <c r="C4353" s="5" t="s">
        <v>14</v>
      </c>
      <c r="D4353" s="8">
        <v>13.67</v>
      </c>
      <c r="E4353" s="5" t="e">
        <f t="shared" si="67"/>
        <v>#REF!</v>
      </c>
    </row>
    <row r="4354" spans="1:5" x14ac:dyDescent="0.25">
      <c r="A4354" s="5">
        <v>38879</v>
      </c>
      <c r="B4354" s="5" t="s">
        <v>4379</v>
      </c>
      <c r="C4354" s="5" t="s">
        <v>14</v>
      </c>
      <c r="D4354" s="8">
        <v>25.63</v>
      </c>
      <c r="E4354" s="5" t="e">
        <f t="shared" si="67"/>
        <v>#REF!</v>
      </c>
    </row>
    <row r="4355" spans="1:5" x14ac:dyDescent="0.25">
      <c r="A4355" s="5">
        <v>38881</v>
      </c>
      <c r="B4355" s="5" t="s">
        <v>4380</v>
      </c>
      <c r="C4355" s="5" t="s">
        <v>14</v>
      </c>
      <c r="D4355" s="8">
        <v>13.41</v>
      </c>
      <c r="E4355" s="5" t="e">
        <f t="shared" si="67"/>
        <v>#REF!</v>
      </c>
    </row>
    <row r="4356" spans="1:5" x14ac:dyDescent="0.25">
      <c r="A4356" s="5">
        <v>38880</v>
      </c>
      <c r="B4356" s="5" t="s">
        <v>4381</v>
      </c>
      <c r="C4356" s="5" t="s">
        <v>14</v>
      </c>
      <c r="D4356" s="8">
        <v>14.05</v>
      </c>
      <c r="E4356" s="5" t="e">
        <f t="shared" si="67"/>
        <v>#REF!</v>
      </c>
    </row>
    <row r="4357" spans="1:5" x14ac:dyDescent="0.25">
      <c r="A4357" s="5">
        <v>38882</v>
      </c>
      <c r="B4357" s="5" t="s">
        <v>4382</v>
      </c>
      <c r="C4357" s="5" t="s">
        <v>14</v>
      </c>
      <c r="D4357" s="8">
        <v>14.56</v>
      </c>
      <c r="E4357" s="5" t="e">
        <f t="shared" si="67"/>
        <v>#REF!</v>
      </c>
    </row>
    <row r="4358" spans="1:5" x14ac:dyDescent="0.25">
      <c r="A4358" s="5">
        <v>38883</v>
      </c>
      <c r="B4358" s="5" t="s">
        <v>4383</v>
      </c>
      <c r="C4358" s="5" t="s">
        <v>14</v>
      </c>
      <c r="D4358" s="8">
        <v>21.53</v>
      </c>
      <c r="E4358" s="5" t="e">
        <f t="shared" si="67"/>
        <v>#REF!</v>
      </c>
    </row>
    <row r="4359" spans="1:5" x14ac:dyDescent="0.25">
      <c r="A4359" s="5">
        <v>38884</v>
      </c>
      <c r="B4359" s="5" t="s">
        <v>4384</v>
      </c>
      <c r="C4359" s="5" t="s">
        <v>14</v>
      </c>
      <c r="D4359" s="8">
        <v>23.37</v>
      </c>
      <c r="E4359" s="5" t="e">
        <f t="shared" si="67"/>
        <v>#REF!</v>
      </c>
    </row>
    <row r="4360" spans="1:5" x14ac:dyDescent="0.25">
      <c r="A4360" s="5">
        <v>38885</v>
      </c>
      <c r="B4360" s="5" t="s">
        <v>4385</v>
      </c>
      <c r="C4360" s="5" t="s">
        <v>14</v>
      </c>
      <c r="D4360" s="8">
        <v>22.61</v>
      </c>
      <c r="E4360" s="5" t="e">
        <f t="shared" si="67"/>
        <v>#REF!</v>
      </c>
    </row>
    <row r="4361" spans="1:5" x14ac:dyDescent="0.25">
      <c r="A4361" s="5">
        <v>38886</v>
      </c>
      <c r="B4361" s="5" t="s">
        <v>4386</v>
      </c>
      <c r="C4361" s="5" t="s">
        <v>14</v>
      </c>
      <c r="D4361" s="8">
        <v>24.4</v>
      </c>
      <c r="E4361" s="5" t="e">
        <f t="shared" ref="E4361:E4424" si="68">TRUNC(D4361-(D4361*$F$5),2)</f>
        <v>#REF!</v>
      </c>
    </row>
    <row r="4362" spans="1:5" x14ac:dyDescent="0.25">
      <c r="A4362" s="5">
        <v>38887</v>
      </c>
      <c r="B4362" s="5" t="s">
        <v>4387</v>
      </c>
      <c r="C4362" s="5" t="s">
        <v>14</v>
      </c>
      <c r="D4362" s="8">
        <v>21.92</v>
      </c>
      <c r="E4362" s="5" t="e">
        <f t="shared" si="68"/>
        <v>#REF!</v>
      </c>
    </row>
    <row r="4363" spans="1:5" x14ac:dyDescent="0.25">
      <c r="A4363" s="5">
        <v>38888</v>
      </c>
      <c r="B4363" s="5" t="s">
        <v>4388</v>
      </c>
      <c r="C4363" s="5" t="s">
        <v>14</v>
      </c>
      <c r="D4363" s="8">
        <v>26.05</v>
      </c>
      <c r="E4363" s="5" t="e">
        <f t="shared" si="68"/>
        <v>#REF!</v>
      </c>
    </row>
    <row r="4364" spans="1:5" x14ac:dyDescent="0.25">
      <c r="A4364" s="5">
        <v>38890</v>
      </c>
      <c r="B4364" s="5" t="s">
        <v>4389</v>
      </c>
      <c r="C4364" s="5" t="s">
        <v>14</v>
      </c>
      <c r="D4364" s="8">
        <v>38.729999999999997</v>
      </c>
      <c r="E4364" s="5" t="e">
        <f t="shared" si="68"/>
        <v>#REF!</v>
      </c>
    </row>
    <row r="4365" spans="1:5" x14ac:dyDescent="0.25">
      <c r="A4365" s="5">
        <v>38893</v>
      </c>
      <c r="B4365" s="5" t="s">
        <v>4390</v>
      </c>
      <c r="C4365" s="5" t="s">
        <v>14</v>
      </c>
      <c r="D4365" s="8">
        <v>31.14</v>
      </c>
      <c r="E4365" s="5" t="e">
        <f t="shared" si="68"/>
        <v>#REF!</v>
      </c>
    </row>
    <row r="4366" spans="1:5" x14ac:dyDescent="0.25">
      <c r="A4366" s="5">
        <v>38894</v>
      </c>
      <c r="B4366" s="5" t="s">
        <v>4391</v>
      </c>
      <c r="C4366" s="5" t="s">
        <v>14</v>
      </c>
      <c r="D4366" s="8">
        <v>39.549999999999997</v>
      </c>
      <c r="E4366" s="5" t="e">
        <f t="shared" si="68"/>
        <v>#REF!</v>
      </c>
    </row>
    <row r="4367" spans="1:5" x14ac:dyDescent="0.25">
      <c r="A4367" s="5">
        <v>38896</v>
      </c>
      <c r="B4367" s="5" t="s">
        <v>4392</v>
      </c>
      <c r="C4367" s="5" t="s">
        <v>14</v>
      </c>
      <c r="D4367" s="8">
        <v>40.33</v>
      </c>
      <c r="E4367" s="5" t="e">
        <f t="shared" si="68"/>
        <v>#REF!</v>
      </c>
    </row>
    <row r="4368" spans="1:5" x14ac:dyDescent="0.25">
      <c r="A4368" s="5">
        <v>39324</v>
      </c>
      <c r="B4368" s="5" t="s">
        <v>4393</v>
      </c>
      <c r="C4368" s="5" t="s">
        <v>14</v>
      </c>
      <c r="D4368" s="8">
        <v>4.6500000000000004</v>
      </c>
      <c r="E4368" s="5" t="e">
        <f t="shared" si="68"/>
        <v>#REF!</v>
      </c>
    </row>
    <row r="4369" spans="1:5" x14ac:dyDescent="0.25">
      <c r="A4369" s="5">
        <v>39325</v>
      </c>
      <c r="B4369" s="5" t="s">
        <v>4394</v>
      </c>
      <c r="C4369" s="5" t="s">
        <v>14</v>
      </c>
      <c r="D4369" s="8">
        <v>7.04</v>
      </c>
      <c r="E4369" s="5" t="e">
        <f t="shared" si="68"/>
        <v>#REF!</v>
      </c>
    </row>
    <row r="4370" spans="1:5" x14ac:dyDescent="0.25">
      <c r="A4370" s="5">
        <v>39326</v>
      </c>
      <c r="B4370" s="5" t="s">
        <v>4395</v>
      </c>
      <c r="C4370" s="5" t="s">
        <v>14</v>
      </c>
      <c r="D4370" s="8">
        <v>18.12</v>
      </c>
      <c r="E4370" s="5" t="e">
        <f t="shared" si="68"/>
        <v>#REF!</v>
      </c>
    </row>
    <row r="4371" spans="1:5" x14ac:dyDescent="0.25">
      <c r="A4371" s="5">
        <v>39327</v>
      </c>
      <c r="B4371" s="5" t="s">
        <v>4396</v>
      </c>
      <c r="C4371" s="5" t="s">
        <v>14</v>
      </c>
      <c r="D4371" s="8">
        <v>27.46</v>
      </c>
      <c r="E4371" s="5" t="e">
        <f t="shared" si="68"/>
        <v>#REF!</v>
      </c>
    </row>
    <row r="4372" spans="1:5" x14ac:dyDescent="0.25">
      <c r="A4372" s="5">
        <v>20176</v>
      </c>
      <c r="B4372" s="5" t="s">
        <v>4397</v>
      </c>
      <c r="C4372" s="5" t="s">
        <v>14</v>
      </c>
      <c r="D4372" s="8">
        <v>26.21</v>
      </c>
      <c r="E4372" s="5" t="e">
        <f t="shared" si="68"/>
        <v>#REF!</v>
      </c>
    </row>
    <row r="4373" spans="1:5" x14ac:dyDescent="0.25">
      <c r="A4373" s="5">
        <v>11378</v>
      </c>
      <c r="B4373" s="5" t="s">
        <v>4398</v>
      </c>
      <c r="C4373" s="5" t="s">
        <v>14</v>
      </c>
      <c r="D4373" s="8">
        <v>64.94</v>
      </c>
      <c r="E4373" s="5" t="e">
        <f t="shared" si="68"/>
        <v>#REF!</v>
      </c>
    </row>
    <row r="4374" spans="1:5" x14ac:dyDescent="0.25">
      <c r="A4374" s="5">
        <v>11379</v>
      </c>
      <c r="B4374" s="5" t="s">
        <v>4399</v>
      </c>
      <c r="C4374" s="5" t="s">
        <v>14</v>
      </c>
      <c r="D4374" s="8">
        <v>54.88</v>
      </c>
      <c r="E4374" s="5" t="e">
        <f t="shared" si="68"/>
        <v>#REF!</v>
      </c>
    </row>
    <row r="4375" spans="1:5" x14ac:dyDescent="0.25">
      <c r="A4375" s="5">
        <v>11493</v>
      </c>
      <c r="B4375" s="5" t="s">
        <v>4400</v>
      </c>
      <c r="C4375" s="5" t="s">
        <v>14</v>
      </c>
      <c r="D4375" s="8">
        <v>31.65</v>
      </c>
      <c r="E4375" s="5" t="e">
        <f t="shared" si="68"/>
        <v>#REF!</v>
      </c>
    </row>
    <row r="4376" spans="1:5" x14ac:dyDescent="0.25">
      <c r="A4376" s="5">
        <v>42717</v>
      </c>
      <c r="B4376" s="5" t="s">
        <v>4401</v>
      </c>
      <c r="C4376" s="5" t="s">
        <v>14</v>
      </c>
      <c r="D4376" s="8">
        <v>329.08</v>
      </c>
      <c r="E4376" s="5" t="e">
        <f t="shared" si="68"/>
        <v>#REF!</v>
      </c>
    </row>
    <row r="4377" spans="1:5" x14ac:dyDescent="0.25">
      <c r="A4377" s="5">
        <v>42718</v>
      </c>
      <c r="B4377" s="5" t="s">
        <v>4402</v>
      </c>
      <c r="C4377" s="5" t="s">
        <v>14</v>
      </c>
      <c r="D4377" s="8">
        <v>365.35</v>
      </c>
      <c r="E4377" s="5" t="e">
        <f t="shared" si="68"/>
        <v>#REF!</v>
      </c>
    </row>
    <row r="4378" spans="1:5" x14ac:dyDescent="0.25">
      <c r="A4378" s="5">
        <v>7106</v>
      </c>
      <c r="B4378" s="5" t="s">
        <v>4403</v>
      </c>
      <c r="C4378" s="5" t="s">
        <v>14</v>
      </c>
      <c r="D4378" s="8">
        <v>110.79</v>
      </c>
      <c r="E4378" s="5" t="e">
        <f t="shared" si="68"/>
        <v>#REF!</v>
      </c>
    </row>
    <row r="4379" spans="1:5" x14ac:dyDescent="0.25">
      <c r="A4379" s="5">
        <v>7104</v>
      </c>
      <c r="B4379" s="5" t="s">
        <v>4404</v>
      </c>
      <c r="C4379" s="5" t="s">
        <v>14</v>
      </c>
      <c r="D4379" s="8">
        <v>2.31</v>
      </c>
      <c r="E4379" s="5" t="e">
        <f t="shared" si="68"/>
        <v>#REF!</v>
      </c>
    </row>
    <row r="4380" spans="1:5" x14ac:dyDescent="0.25">
      <c r="A4380" s="5">
        <v>7136</v>
      </c>
      <c r="B4380" s="5" t="s">
        <v>4405</v>
      </c>
      <c r="C4380" s="5" t="s">
        <v>14</v>
      </c>
      <c r="D4380" s="8">
        <v>4.34</v>
      </c>
      <c r="E4380" s="5" t="e">
        <f t="shared" si="68"/>
        <v>#REF!</v>
      </c>
    </row>
    <row r="4381" spans="1:5" x14ac:dyDescent="0.25">
      <c r="A4381" s="5">
        <v>7128</v>
      </c>
      <c r="B4381" s="5" t="s">
        <v>4406</v>
      </c>
      <c r="C4381" s="5" t="s">
        <v>14</v>
      </c>
      <c r="D4381" s="8">
        <v>7.11</v>
      </c>
      <c r="E4381" s="5" t="e">
        <f t="shared" si="68"/>
        <v>#REF!</v>
      </c>
    </row>
    <row r="4382" spans="1:5" x14ac:dyDescent="0.25">
      <c r="A4382" s="5">
        <v>7108</v>
      </c>
      <c r="B4382" s="5" t="s">
        <v>4407</v>
      </c>
      <c r="C4382" s="5" t="s">
        <v>14</v>
      </c>
      <c r="D4382" s="8">
        <v>7.61</v>
      </c>
      <c r="E4382" s="5" t="e">
        <f t="shared" si="68"/>
        <v>#REF!</v>
      </c>
    </row>
    <row r="4383" spans="1:5" x14ac:dyDescent="0.25">
      <c r="A4383" s="5">
        <v>7129</v>
      </c>
      <c r="B4383" s="5" t="s">
        <v>4408</v>
      </c>
      <c r="C4383" s="5" t="s">
        <v>14</v>
      </c>
      <c r="D4383" s="8">
        <v>6.33</v>
      </c>
      <c r="E4383" s="5" t="e">
        <f t="shared" si="68"/>
        <v>#REF!</v>
      </c>
    </row>
    <row r="4384" spans="1:5" x14ac:dyDescent="0.25">
      <c r="A4384" s="5">
        <v>7130</v>
      </c>
      <c r="B4384" s="5" t="s">
        <v>4409</v>
      </c>
      <c r="C4384" s="5" t="s">
        <v>14</v>
      </c>
      <c r="D4384" s="8">
        <v>10.32</v>
      </c>
      <c r="E4384" s="5" t="e">
        <f t="shared" si="68"/>
        <v>#REF!</v>
      </c>
    </row>
    <row r="4385" spans="1:5" x14ac:dyDescent="0.25">
      <c r="A4385" s="5">
        <v>7131</v>
      </c>
      <c r="B4385" s="5" t="s">
        <v>4410</v>
      </c>
      <c r="C4385" s="5" t="s">
        <v>14</v>
      </c>
      <c r="D4385" s="8">
        <v>12.66</v>
      </c>
      <c r="E4385" s="5" t="e">
        <f t="shared" si="68"/>
        <v>#REF!</v>
      </c>
    </row>
    <row r="4386" spans="1:5" x14ac:dyDescent="0.25">
      <c r="A4386" s="5">
        <v>7132</v>
      </c>
      <c r="B4386" s="5" t="s">
        <v>4411</v>
      </c>
      <c r="C4386" s="5" t="s">
        <v>14</v>
      </c>
      <c r="D4386" s="8">
        <v>35.159999999999997</v>
      </c>
      <c r="E4386" s="5" t="e">
        <f t="shared" si="68"/>
        <v>#REF!</v>
      </c>
    </row>
    <row r="4387" spans="1:5" x14ac:dyDescent="0.25">
      <c r="A4387" s="5">
        <v>7133</v>
      </c>
      <c r="B4387" s="5" t="s">
        <v>4412</v>
      </c>
      <c r="C4387" s="5" t="s">
        <v>14</v>
      </c>
      <c r="D4387" s="8">
        <v>54.61</v>
      </c>
      <c r="E4387" s="5" t="e">
        <f t="shared" si="68"/>
        <v>#REF!</v>
      </c>
    </row>
    <row r="4388" spans="1:5" x14ac:dyDescent="0.25">
      <c r="A4388" s="5">
        <v>37420</v>
      </c>
      <c r="B4388" s="5" t="s">
        <v>4413</v>
      </c>
      <c r="C4388" s="5" t="s">
        <v>14</v>
      </c>
      <c r="D4388" s="8">
        <v>36.49</v>
      </c>
      <c r="E4388" s="5" t="e">
        <f t="shared" si="68"/>
        <v>#REF!</v>
      </c>
    </row>
    <row r="4389" spans="1:5" x14ac:dyDescent="0.25">
      <c r="A4389" s="5">
        <v>37421</v>
      </c>
      <c r="B4389" s="5" t="s">
        <v>4414</v>
      </c>
      <c r="C4389" s="5" t="s">
        <v>14</v>
      </c>
      <c r="D4389" s="8">
        <v>49.87</v>
      </c>
      <c r="E4389" s="5" t="e">
        <f t="shared" si="68"/>
        <v>#REF!</v>
      </c>
    </row>
    <row r="4390" spans="1:5" x14ac:dyDescent="0.25">
      <c r="A4390" s="5">
        <v>37422</v>
      </c>
      <c r="B4390" s="5" t="s">
        <v>4415</v>
      </c>
      <c r="C4390" s="5" t="s">
        <v>14</v>
      </c>
      <c r="D4390" s="8">
        <v>46.68</v>
      </c>
      <c r="E4390" s="5" t="e">
        <f t="shared" si="68"/>
        <v>#REF!</v>
      </c>
    </row>
    <row r="4391" spans="1:5" x14ac:dyDescent="0.25">
      <c r="A4391" s="5">
        <v>37443</v>
      </c>
      <c r="B4391" s="5" t="s">
        <v>4416</v>
      </c>
      <c r="C4391" s="5" t="s">
        <v>14</v>
      </c>
      <c r="D4391" s="8">
        <v>139.5</v>
      </c>
      <c r="E4391" s="5" t="e">
        <f t="shared" si="68"/>
        <v>#REF!</v>
      </c>
    </row>
    <row r="4392" spans="1:5" x14ac:dyDescent="0.25">
      <c r="A4392" s="5">
        <v>37444</v>
      </c>
      <c r="B4392" s="5" t="s">
        <v>4417</v>
      </c>
      <c r="C4392" s="5" t="s">
        <v>14</v>
      </c>
      <c r="D4392" s="8">
        <v>141.87</v>
      </c>
      <c r="E4392" s="5" t="e">
        <f t="shared" si="68"/>
        <v>#REF!</v>
      </c>
    </row>
    <row r="4393" spans="1:5" x14ac:dyDescent="0.25">
      <c r="A4393" s="5">
        <v>37445</v>
      </c>
      <c r="B4393" s="5" t="s">
        <v>4418</v>
      </c>
      <c r="C4393" s="5" t="s">
        <v>14</v>
      </c>
      <c r="D4393" s="8">
        <v>215.04</v>
      </c>
      <c r="E4393" s="5" t="e">
        <f t="shared" si="68"/>
        <v>#REF!</v>
      </c>
    </row>
    <row r="4394" spans="1:5" x14ac:dyDescent="0.25">
      <c r="A4394" s="5">
        <v>37446</v>
      </c>
      <c r="B4394" s="5" t="s">
        <v>4419</v>
      </c>
      <c r="C4394" s="5" t="s">
        <v>14</v>
      </c>
      <c r="D4394" s="8">
        <v>234.43</v>
      </c>
      <c r="E4394" s="5" t="e">
        <f t="shared" si="68"/>
        <v>#REF!</v>
      </c>
    </row>
    <row r="4395" spans="1:5" x14ac:dyDescent="0.25">
      <c r="A4395" s="5">
        <v>37447</v>
      </c>
      <c r="B4395" s="5" t="s">
        <v>4420</v>
      </c>
      <c r="C4395" s="5" t="s">
        <v>14</v>
      </c>
      <c r="D4395" s="8">
        <v>238.1</v>
      </c>
      <c r="E4395" s="5" t="e">
        <f t="shared" si="68"/>
        <v>#REF!</v>
      </c>
    </row>
    <row r="4396" spans="1:5" x14ac:dyDescent="0.25">
      <c r="A4396" s="5">
        <v>37448</v>
      </c>
      <c r="B4396" s="5" t="s">
        <v>4421</v>
      </c>
      <c r="C4396" s="5" t="s">
        <v>14</v>
      </c>
      <c r="D4396" s="8">
        <v>326.58999999999997</v>
      </c>
      <c r="E4396" s="5" t="e">
        <f t="shared" si="68"/>
        <v>#REF!</v>
      </c>
    </row>
    <row r="4397" spans="1:5" x14ac:dyDescent="0.25">
      <c r="A4397" s="5">
        <v>37440</v>
      </c>
      <c r="B4397" s="5" t="s">
        <v>4422</v>
      </c>
      <c r="C4397" s="5" t="s">
        <v>14</v>
      </c>
      <c r="D4397" s="8">
        <v>110.73</v>
      </c>
      <c r="E4397" s="5" t="e">
        <f t="shared" si="68"/>
        <v>#REF!</v>
      </c>
    </row>
    <row r="4398" spans="1:5" x14ac:dyDescent="0.25">
      <c r="A4398" s="5">
        <v>37441</v>
      </c>
      <c r="B4398" s="5" t="s">
        <v>4423</v>
      </c>
      <c r="C4398" s="5" t="s">
        <v>14</v>
      </c>
      <c r="D4398" s="8">
        <v>110.73</v>
      </c>
      <c r="E4398" s="5" t="e">
        <f t="shared" si="68"/>
        <v>#REF!</v>
      </c>
    </row>
    <row r="4399" spans="1:5" x14ac:dyDescent="0.25">
      <c r="A4399" s="5">
        <v>37442</v>
      </c>
      <c r="B4399" s="5" t="s">
        <v>4424</v>
      </c>
      <c r="C4399" s="5" t="s">
        <v>14</v>
      </c>
      <c r="D4399" s="8">
        <v>133.37</v>
      </c>
      <c r="E4399" s="5" t="e">
        <f t="shared" si="68"/>
        <v>#REF!</v>
      </c>
    </row>
    <row r="4400" spans="1:5" x14ac:dyDescent="0.25">
      <c r="A4400" s="5">
        <v>38017</v>
      </c>
      <c r="B4400" s="5" t="s">
        <v>4425</v>
      </c>
      <c r="C4400" s="5" t="s">
        <v>14</v>
      </c>
      <c r="D4400" s="8">
        <v>6.61</v>
      </c>
      <c r="E4400" s="5" t="e">
        <f t="shared" si="68"/>
        <v>#REF!</v>
      </c>
    </row>
    <row r="4401" spans="1:5" x14ac:dyDescent="0.25">
      <c r="A4401" s="5">
        <v>38018</v>
      </c>
      <c r="B4401" s="5" t="s">
        <v>4426</v>
      </c>
      <c r="C4401" s="5" t="s">
        <v>14</v>
      </c>
      <c r="D4401" s="8">
        <v>7.29</v>
      </c>
      <c r="E4401" s="5" t="e">
        <f t="shared" si="68"/>
        <v>#REF!</v>
      </c>
    </row>
    <row r="4402" spans="1:5" x14ac:dyDescent="0.25">
      <c r="A4402" s="5">
        <v>39895</v>
      </c>
      <c r="B4402" s="5" t="s">
        <v>4427</v>
      </c>
      <c r="C4402" s="5" t="s">
        <v>14</v>
      </c>
      <c r="D4402" s="8">
        <v>29.78</v>
      </c>
      <c r="E4402" s="5" t="e">
        <f t="shared" si="68"/>
        <v>#REF!</v>
      </c>
    </row>
    <row r="4403" spans="1:5" x14ac:dyDescent="0.25">
      <c r="A4403" s="5">
        <v>39896</v>
      </c>
      <c r="B4403" s="5" t="s">
        <v>4428</v>
      </c>
      <c r="C4403" s="5" t="s">
        <v>14</v>
      </c>
      <c r="D4403" s="8">
        <v>43.65</v>
      </c>
      <c r="E4403" s="5" t="e">
        <f t="shared" si="68"/>
        <v>#REF!</v>
      </c>
    </row>
    <row r="4404" spans="1:5" x14ac:dyDescent="0.25">
      <c r="A4404" s="5">
        <v>38873</v>
      </c>
      <c r="B4404" s="5" t="s">
        <v>4429</v>
      </c>
      <c r="C4404" s="5" t="s">
        <v>14</v>
      </c>
      <c r="D4404" s="8">
        <v>12.13</v>
      </c>
      <c r="E4404" s="5" t="e">
        <f t="shared" si="68"/>
        <v>#REF!</v>
      </c>
    </row>
    <row r="4405" spans="1:5" x14ac:dyDescent="0.25">
      <c r="A4405" s="5">
        <v>38874</v>
      </c>
      <c r="B4405" s="5" t="s">
        <v>4430</v>
      </c>
      <c r="C4405" s="5" t="s">
        <v>14</v>
      </c>
      <c r="D4405" s="8">
        <v>14.75</v>
      </c>
      <c r="E4405" s="5" t="e">
        <f t="shared" si="68"/>
        <v>#REF!</v>
      </c>
    </row>
    <row r="4406" spans="1:5" x14ac:dyDescent="0.25">
      <c r="A4406" s="5">
        <v>38875</v>
      </c>
      <c r="B4406" s="5" t="s">
        <v>4431</v>
      </c>
      <c r="C4406" s="5" t="s">
        <v>14</v>
      </c>
      <c r="D4406" s="8">
        <v>26.07</v>
      </c>
      <c r="E4406" s="5" t="e">
        <f t="shared" si="68"/>
        <v>#REF!</v>
      </c>
    </row>
    <row r="4407" spans="1:5" x14ac:dyDescent="0.25">
      <c r="A4407" s="5">
        <v>38876</v>
      </c>
      <c r="B4407" s="5" t="s">
        <v>4432</v>
      </c>
      <c r="C4407" s="5" t="s">
        <v>14</v>
      </c>
      <c r="D4407" s="8">
        <v>35.07</v>
      </c>
      <c r="E4407" s="5" t="e">
        <f t="shared" si="68"/>
        <v>#REF!</v>
      </c>
    </row>
    <row r="4408" spans="1:5" x14ac:dyDescent="0.25">
      <c r="A4408" s="5">
        <v>39000</v>
      </c>
      <c r="B4408" s="5" t="s">
        <v>4433</v>
      </c>
      <c r="C4408" s="5" t="s">
        <v>14</v>
      </c>
      <c r="D4408" s="8">
        <v>24.78</v>
      </c>
      <c r="E4408" s="5" t="e">
        <f t="shared" si="68"/>
        <v>#REF!</v>
      </c>
    </row>
    <row r="4409" spans="1:5" x14ac:dyDescent="0.25">
      <c r="A4409" s="5">
        <v>38674</v>
      </c>
      <c r="B4409" s="5" t="s">
        <v>4434</v>
      </c>
      <c r="C4409" s="5" t="s">
        <v>14</v>
      </c>
      <c r="D4409" s="8">
        <v>22.99</v>
      </c>
      <c r="E4409" s="5" t="e">
        <f t="shared" si="68"/>
        <v>#REF!</v>
      </c>
    </row>
    <row r="4410" spans="1:5" x14ac:dyDescent="0.25">
      <c r="A4410" s="5">
        <v>38911</v>
      </c>
      <c r="B4410" s="5" t="s">
        <v>4435</v>
      </c>
      <c r="C4410" s="5" t="s">
        <v>14</v>
      </c>
      <c r="D4410" s="8">
        <v>43.49</v>
      </c>
      <c r="E4410" s="5" t="e">
        <f t="shared" si="68"/>
        <v>#REF!</v>
      </c>
    </row>
    <row r="4411" spans="1:5" x14ac:dyDescent="0.25">
      <c r="A4411" s="5">
        <v>38912</v>
      </c>
      <c r="B4411" s="5" t="s">
        <v>4436</v>
      </c>
      <c r="C4411" s="5" t="s">
        <v>14</v>
      </c>
      <c r="D4411" s="8">
        <v>55.28</v>
      </c>
      <c r="E4411" s="5" t="e">
        <f t="shared" si="68"/>
        <v>#REF!</v>
      </c>
    </row>
    <row r="4412" spans="1:5" x14ac:dyDescent="0.25">
      <c r="A4412" s="5">
        <v>38019</v>
      </c>
      <c r="B4412" s="5" t="s">
        <v>4437</v>
      </c>
      <c r="C4412" s="5" t="s">
        <v>14</v>
      </c>
      <c r="D4412" s="8">
        <v>5.76</v>
      </c>
      <c r="E4412" s="5" t="e">
        <f t="shared" si="68"/>
        <v>#REF!</v>
      </c>
    </row>
    <row r="4413" spans="1:5" x14ac:dyDescent="0.25">
      <c r="A4413" s="5">
        <v>38020</v>
      </c>
      <c r="B4413" s="5" t="s">
        <v>4438</v>
      </c>
      <c r="C4413" s="5" t="s">
        <v>14</v>
      </c>
      <c r="D4413" s="8">
        <v>7.29</v>
      </c>
      <c r="E4413" s="5" t="e">
        <f t="shared" si="68"/>
        <v>#REF!</v>
      </c>
    </row>
    <row r="4414" spans="1:5" x14ac:dyDescent="0.25">
      <c r="A4414" s="5">
        <v>38454</v>
      </c>
      <c r="B4414" s="5" t="s">
        <v>4439</v>
      </c>
      <c r="C4414" s="5" t="s">
        <v>14</v>
      </c>
      <c r="D4414" s="8">
        <v>4.5199999999999996</v>
      </c>
      <c r="E4414" s="5" t="e">
        <f t="shared" si="68"/>
        <v>#REF!</v>
      </c>
    </row>
    <row r="4415" spans="1:5" x14ac:dyDescent="0.25">
      <c r="A4415" s="5">
        <v>38455</v>
      </c>
      <c r="B4415" s="5" t="s">
        <v>4440</v>
      </c>
      <c r="C4415" s="5" t="s">
        <v>14</v>
      </c>
      <c r="D4415" s="8">
        <v>4.1399999999999997</v>
      </c>
      <c r="E4415" s="5" t="e">
        <f t="shared" si="68"/>
        <v>#REF!</v>
      </c>
    </row>
    <row r="4416" spans="1:5" x14ac:dyDescent="0.25">
      <c r="A4416" s="5">
        <v>38462</v>
      </c>
      <c r="B4416" s="5" t="s">
        <v>4441</v>
      </c>
      <c r="C4416" s="5" t="s">
        <v>14</v>
      </c>
      <c r="D4416" s="8">
        <v>116.87</v>
      </c>
      <c r="E4416" s="5" t="e">
        <f t="shared" si="68"/>
        <v>#REF!</v>
      </c>
    </row>
    <row r="4417" spans="1:5" x14ac:dyDescent="0.25">
      <c r="A4417" s="5">
        <v>36362</v>
      </c>
      <c r="B4417" s="5" t="s">
        <v>4442</v>
      </c>
      <c r="C4417" s="5" t="s">
        <v>14</v>
      </c>
      <c r="D4417" s="8">
        <v>1.78</v>
      </c>
      <c r="E4417" s="5" t="e">
        <f t="shared" si="68"/>
        <v>#REF!</v>
      </c>
    </row>
    <row r="4418" spans="1:5" x14ac:dyDescent="0.25">
      <c r="A4418" s="5">
        <v>36298</v>
      </c>
      <c r="B4418" s="5" t="s">
        <v>4443</v>
      </c>
      <c r="C4418" s="5" t="s">
        <v>14</v>
      </c>
      <c r="D4418" s="8">
        <v>2.64</v>
      </c>
      <c r="E4418" s="5" t="e">
        <f t="shared" si="68"/>
        <v>#REF!</v>
      </c>
    </row>
    <row r="4419" spans="1:5" x14ac:dyDescent="0.25">
      <c r="A4419" s="5">
        <v>38456</v>
      </c>
      <c r="B4419" s="5" t="s">
        <v>4444</v>
      </c>
      <c r="C4419" s="5" t="s">
        <v>14</v>
      </c>
      <c r="D4419" s="8">
        <v>4.3</v>
      </c>
      <c r="E4419" s="5" t="e">
        <f t="shared" si="68"/>
        <v>#REF!</v>
      </c>
    </row>
    <row r="4420" spans="1:5" x14ac:dyDescent="0.25">
      <c r="A4420" s="5">
        <v>38457</v>
      </c>
      <c r="B4420" s="5" t="s">
        <v>4445</v>
      </c>
      <c r="C4420" s="5" t="s">
        <v>14</v>
      </c>
      <c r="D4420" s="8">
        <v>9.69</v>
      </c>
      <c r="E4420" s="5" t="e">
        <f t="shared" si="68"/>
        <v>#REF!</v>
      </c>
    </row>
    <row r="4421" spans="1:5" x14ac:dyDescent="0.25">
      <c r="A4421" s="5">
        <v>38458</v>
      </c>
      <c r="B4421" s="5" t="s">
        <v>4446</v>
      </c>
      <c r="C4421" s="5" t="s">
        <v>14</v>
      </c>
      <c r="D4421" s="8">
        <v>12.99</v>
      </c>
      <c r="E4421" s="5" t="e">
        <f t="shared" si="68"/>
        <v>#REF!</v>
      </c>
    </row>
    <row r="4422" spans="1:5" x14ac:dyDescent="0.25">
      <c r="A4422" s="5">
        <v>38459</v>
      </c>
      <c r="B4422" s="5" t="s">
        <v>4447</v>
      </c>
      <c r="C4422" s="5" t="s">
        <v>14</v>
      </c>
      <c r="D4422" s="8">
        <v>22.92</v>
      </c>
      <c r="E4422" s="5" t="e">
        <f t="shared" si="68"/>
        <v>#REF!</v>
      </c>
    </row>
    <row r="4423" spans="1:5" x14ac:dyDescent="0.25">
      <c r="A4423" s="5">
        <v>38460</v>
      </c>
      <c r="B4423" s="5" t="s">
        <v>4448</v>
      </c>
      <c r="C4423" s="5" t="s">
        <v>14</v>
      </c>
      <c r="D4423" s="8">
        <v>47.88</v>
      </c>
      <c r="E4423" s="5" t="e">
        <f t="shared" si="68"/>
        <v>#REF!</v>
      </c>
    </row>
    <row r="4424" spans="1:5" x14ac:dyDescent="0.25">
      <c r="A4424" s="5">
        <v>38461</v>
      </c>
      <c r="B4424" s="5" t="s">
        <v>4449</v>
      </c>
      <c r="C4424" s="5" t="s">
        <v>14</v>
      </c>
      <c r="D4424" s="8">
        <v>73.03</v>
      </c>
      <c r="E4424" s="5" t="e">
        <f t="shared" si="68"/>
        <v>#REF!</v>
      </c>
    </row>
    <row r="4425" spans="1:5" x14ac:dyDescent="0.25">
      <c r="A4425" s="5">
        <v>7094</v>
      </c>
      <c r="B4425" s="5" t="s">
        <v>4450</v>
      </c>
      <c r="C4425" s="5" t="s">
        <v>14</v>
      </c>
      <c r="D4425" s="8">
        <v>7.98</v>
      </c>
      <c r="E4425" s="5" t="e">
        <f t="shared" ref="E4425:E4488" si="69">TRUNC(D4425-(D4425*$F$5),2)</f>
        <v>#REF!</v>
      </c>
    </row>
    <row r="4426" spans="1:5" x14ac:dyDescent="0.25">
      <c r="A4426" s="5">
        <v>7116</v>
      </c>
      <c r="B4426" s="5" t="s">
        <v>4451</v>
      </c>
      <c r="C4426" s="5" t="s">
        <v>14</v>
      </c>
      <c r="D4426" s="8">
        <v>1.96</v>
      </c>
      <c r="E4426" s="5" t="e">
        <f t="shared" si="69"/>
        <v>#REF!</v>
      </c>
    </row>
    <row r="4427" spans="1:5" x14ac:dyDescent="0.25">
      <c r="A4427" s="5">
        <v>7118</v>
      </c>
      <c r="B4427" s="5" t="s">
        <v>4452</v>
      </c>
      <c r="C4427" s="5" t="s">
        <v>14</v>
      </c>
      <c r="D4427" s="8">
        <v>17.61</v>
      </c>
      <c r="E4427" s="5" t="e">
        <f t="shared" si="69"/>
        <v>#REF!</v>
      </c>
    </row>
    <row r="4428" spans="1:5" x14ac:dyDescent="0.25">
      <c r="A4428" s="5">
        <v>7117</v>
      </c>
      <c r="B4428" s="5" t="s">
        <v>4453</v>
      </c>
      <c r="C4428" s="5" t="s">
        <v>14</v>
      </c>
      <c r="D4428" s="8">
        <v>15.66</v>
      </c>
      <c r="E4428" s="5" t="e">
        <f t="shared" si="69"/>
        <v>#REF!</v>
      </c>
    </row>
    <row r="4429" spans="1:5" x14ac:dyDescent="0.25">
      <c r="A4429" s="5">
        <v>7098</v>
      </c>
      <c r="B4429" s="5" t="s">
        <v>4454</v>
      </c>
      <c r="C4429" s="5" t="s">
        <v>14</v>
      </c>
      <c r="D4429" s="8">
        <v>2.1800000000000002</v>
      </c>
      <c r="E4429" s="5" t="e">
        <f t="shared" si="69"/>
        <v>#REF!</v>
      </c>
    </row>
    <row r="4430" spans="1:5" x14ac:dyDescent="0.25">
      <c r="A4430" s="5">
        <v>7110</v>
      </c>
      <c r="B4430" s="5" t="s">
        <v>4455</v>
      </c>
      <c r="C4430" s="5" t="s">
        <v>14</v>
      </c>
      <c r="D4430" s="8">
        <v>38.31</v>
      </c>
      <c r="E4430" s="5" t="e">
        <f t="shared" si="69"/>
        <v>#REF!</v>
      </c>
    </row>
    <row r="4431" spans="1:5" x14ac:dyDescent="0.25">
      <c r="A4431" s="5">
        <v>7123</v>
      </c>
      <c r="B4431" s="5" t="s">
        <v>4456</v>
      </c>
      <c r="C4431" s="5" t="s">
        <v>14</v>
      </c>
      <c r="D4431" s="8">
        <v>2.81</v>
      </c>
      <c r="E4431" s="5" t="e">
        <f t="shared" si="69"/>
        <v>#REF!</v>
      </c>
    </row>
    <row r="4432" spans="1:5" x14ac:dyDescent="0.25">
      <c r="A4432" s="5">
        <v>7121</v>
      </c>
      <c r="B4432" s="5" t="s">
        <v>4457</v>
      </c>
      <c r="C4432" s="5" t="s">
        <v>14</v>
      </c>
      <c r="D4432" s="8">
        <v>6.92</v>
      </c>
      <c r="E4432" s="5" t="e">
        <f t="shared" si="69"/>
        <v>#REF!</v>
      </c>
    </row>
    <row r="4433" spans="1:5" x14ac:dyDescent="0.25">
      <c r="A4433" s="5">
        <v>7137</v>
      </c>
      <c r="B4433" s="5" t="s">
        <v>4458</v>
      </c>
      <c r="C4433" s="5" t="s">
        <v>14</v>
      </c>
      <c r="D4433" s="8">
        <v>6.23</v>
      </c>
      <c r="E4433" s="5" t="e">
        <f t="shared" si="69"/>
        <v>#REF!</v>
      </c>
    </row>
    <row r="4434" spans="1:5" x14ac:dyDescent="0.25">
      <c r="A4434" s="5">
        <v>7122</v>
      </c>
      <c r="B4434" s="5" t="s">
        <v>4459</v>
      </c>
      <c r="C4434" s="5" t="s">
        <v>14</v>
      </c>
      <c r="D4434" s="8">
        <v>7.78</v>
      </c>
      <c r="E4434" s="5" t="e">
        <f t="shared" si="69"/>
        <v>#REF!</v>
      </c>
    </row>
    <row r="4435" spans="1:5" x14ac:dyDescent="0.25">
      <c r="A4435" s="5">
        <v>7114</v>
      </c>
      <c r="B4435" s="5" t="s">
        <v>4460</v>
      </c>
      <c r="C4435" s="5" t="s">
        <v>14</v>
      </c>
      <c r="D4435" s="8">
        <v>12</v>
      </c>
      <c r="E4435" s="5" t="e">
        <f t="shared" si="69"/>
        <v>#REF!</v>
      </c>
    </row>
    <row r="4436" spans="1:5" x14ac:dyDescent="0.25">
      <c r="A4436" s="5">
        <v>7109</v>
      </c>
      <c r="B4436" s="5" t="s">
        <v>4461</v>
      </c>
      <c r="C4436" s="5" t="s">
        <v>14</v>
      </c>
      <c r="D4436" s="8">
        <v>2.1</v>
      </c>
      <c r="E4436" s="5" t="e">
        <f t="shared" si="69"/>
        <v>#REF!</v>
      </c>
    </row>
    <row r="4437" spans="1:5" x14ac:dyDescent="0.25">
      <c r="A4437" s="5">
        <v>7135</v>
      </c>
      <c r="B4437" s="5" t="s">
        <v>4462</v>
      </c>
      <c r="C4437" s="5" t="s">
        <v>14</v>
      </c>
      <c r="D4437" s="8">
        <v>3.28</v>
      </c>
      <c r="E4437" s="5" t="e">
        <f t="shared" si="69"/>
        <v>#REF!</v>
      </c>
    </row>
    <row r="4438" spans="1:5" x14ac:dyDescent="0.25">
      <c r="A4438" s="5">
        <v>37947</v>
      </c>
      <c r="B4438" s="5" t="s">
        <v>4463</v>
      </c>
      <c r="C4438" s="5" t="s">
        <v>14</v>
      </c>
      <c r="D4438" s="8">
        <v>3.32</v>
      </c>
      <c r="E4438" s="5" t="e">
        <f t="shared" si="69"/>
        <v>#REF!</v>
      </c>
    </row>
    <row r="4439" spans="1:5" x14ac:dyDescent="0.25">
      <c r="A4439" s="5">
        <v>7103</v>
      </c>
      <c r="B4439" s="5" t="s">
        <v>4464</v>
      </c>
      <c r="C4439" s="5" t="s">
        <v>14</v>
      </c>
      <c r="D4439" s="8">
        <v>7.61</v>
      </c>
      <c r="E4439" s="5" t="e">
        <f t="shared" si="69"/>
        <v>#REF!</v>
      </c>
    </row>
    <row r="4440" spans="1:5" x14ac:dyDescent="0.25">
      <c r="A4440" s="5">
        <v>40419</v>
      </c>
      <c r="B4440" s="5" t="s">
        <v>4465</v>
      </c>
      <c r="C4440" s="5" t="s">
        <v>14</v>
      </c>
      <c r="D4440" s="8">
        <v>27.41</v>
      </c>
      <c r="E4440" s="5" t="e">
        <f t="shared" si="69"/>
        <v>#REF!</v>
      </c>
    </row>
    <row r="4441" spans="1:5" x14ac:dyDescent="0.25">
      <c r="A4441" s="5">
        <v>40420</v>
      </c>
      <c r="B4441" s="5" t="s">
        <v>4466</v>
      </c>
      <c r="C4441" s="5" t="s">
        <v>14</v>
      </c>
      <c r="D4441" s="8">
        <v>40</v>
      </c>
      <c r="E4441" s="5" t="e">
        <f t="shared" si="69"/>
        <v>#REF!</v>
      </c>
    </row>
    <row r="4442" spans="1:5" x14ac:dyDescent="0.25">
      <c r="A4442" s="5">
        <v>40421</v>
      </c>
      <c r="B4442" s="5" t="s">
        <v>4467</v>
      </c>
      <c r="C4442" s="5" t="s">
        <v>14</v>
      </c>
      <c r="D4442" s="8">
        <v>42.58</v>
      </c>
      <c r="E4442" s="5" t="e">
        <f t="shared" si="69"/>
        <v>#REF!</v>
      </c>
    </row>
    <row r="4443" spans="1:5" x14ac:dyDescent="0.25">
      <c r="A4443" s="5">
        <v>7126</v>
      </c>
      <c r="B4443" s="5" t="s">
        <v>4468</v>
      </c>
      <c r="C4443" s="5" t="s">
        <v>14</v>
      </c>
      <c r="D4443" s="8">
        <v>15.98</v>
      </c>
      <c r="E4443" s="5" t="e">
        <f t="shared" si="69"/>
        <v>#REF!</v>
      </c>
    </row>
    <row r="4444" spans="1:5" x14ac:dyDescent="0.25">
      <c r="A4444" s="5">
        <v>38905</v>
      </c>
      <c r="B4444" s="5" t="s">
        <v>4469</v>
      </c>
      <c r="C4444" s="5" t="s">
        <v>14</v>
      </c>
      <c r="D4444" s="8">
        <v>13.63</v>
      </c>
      <c r="E4444" s="5" t="e">
        <f t="shared" si="69"/>
        <v>#REF!</v>
      </c>
    </row>
    <row r="4445" spans="1:5" x14ac:dyDescent="0.25">
      <c r="A4445" s="5">
        <v>38907</v>
      </c>
      <c r="B4445" s="5" t="s">
        <v>4470</v>
      </c>
      <c r="C4445" s="5" t="s">
        <v>14</v>
      </c>
      <c r="D4445" s="8">
        <v>14.5</v>
      </c>
      <c r="E4445" s="5" t="e">
        <f t="shared" si="69"/>
        <v>#REF!</v>
      </c>
    </row>
    <row r="4446" spans="1:5" x14ac:dyDescent="0.25">
      <c r="A4446" s="5">
        <v>38908</v>
      </c>
      <c r="B4446" s="5" t="s">
        <v>4471</v>
      </c>
      <c r="C4446" s="5" t="s">
        <v>14</v>
      </c>
      <c r="D4446" s="8">
        <v>16.32</v>
      </c>
      <c r="E4446" s="5" t="e">
        <f t="shared" si="69"/>
        <v>#REF!</v>
      </c>
    </row>
    <row r="4447" spans="1:5" x14ac:dyDescent="0.25">
      <c r="A4447" s="5">
        <v>38909</v>
      </c>
      <c r="B4447" s="5" t="s">
        <v>4472</v>
      </c>
      <c r="C4447" s="5" t="s">
        <v>14</v>
      </c>
      <c r="D4447" s="8">
        <v>23.46</v>
      </c>
      <c r="E4447" s="5" t="e">
        <f t="shared" si="69"/>
        <v>#REF!</v>
      </c>
    </row>
    <row r="4448" spans="1:5" x14ac:dyDescent="0.25">
      <c r="A4448" s="5">
        <v>38910</v>
      </c>
      <c r="B4448" s="5" t="s">
        <v>4473</v>
      </c>
      <c r="C4448" s="5" t="s">
        <v>14</v>
      </c>
      <c r="D4448" s="8">
        <v>25.34</v>
      </c>
      <c r="E4448" s="5" t="e">
        <f t="shared" si="69"/>
        <v>#REF!</v>
      </c>
    </row>
    <row r="4449" spans="1:5" x14ac:dyDescent="0.25">
      <c r="A4449" s="5">
        <v>38897</v>
      </c>
      <c r="B4449" s="5" t="s">
        <v>4474</v>
      </c>
      <c r="C4449" s="5" t="s">
        <v>14</v>
      </c>
      <c r="D4449" s="8">
        <v>13.69</v>
      </c>
      <c r="E4449" s="5" t="e">
        <f t="shared" si="69"/>
        <v>#REF!</v>
      </c>
    </row>
    <row r="4450" spans="1:5" x14ac:dyDescent="0.25">
      <c r="A4450" s="5">
        <v>38899</v>
      </c>
      <c r="B4450" s="5" t="s">
        <v>4475</v>
      </c>
      <c r="C4450" s="5" t="s">
        <v>14</v>
      </c>
      <c r="D4450" s="8">
        <v>15.39</v>
      </c>
      <c r="E4450" s="5" t="e">
        <f t="shared" si="69"/>
        <v>#REF!</v>
      </c>
    </row>
    <row r="4451" spans="1:5" x14ac:dyDescent="0.25">
      <c r="A4451" s="5">
        <v>38900</v>
      </c>
      <c r="B4451" s="5" t="s">
        <v>4476</v>
      </c>
      <c r="C4451" s="5" t="s">
        <v>14</v>
      </c>
      <c r="D4451" s="8">
        <v>16.05</v>
      </c>
      <c r="E4451" s="5" t="e">
        <f t="shared" si="69"/>
        <v>#REF!</v>
      </c>
    </row>
    <row r="4452" spans="1:5" x14ac:dyDescent="0.25">
      <c r="A4452" s="5">
        <v>38901</v>
      </c>
      <c r="B4452" s="5" t="s">
        <v>4477</v>
      </c>
      <c r="C4452" s="5" t="s">
        <v>14</v>
      </c>
      <c r="D4452" s="8">
        <v>26.26</v>
      </c>
      <c r="E4452" s="5" t="e">
        <f t="shared" si="69"/>
        <v>#REF!</v>
      </c>
    </row>
    <row r="4453" spans="1:5" x14ac:dyDescent="0.25">
      <c r="A4453" s="5">
        <v>38904</v>
      </c>
      <c r="B4453" s="5" t="s">
        <v>4478</v>
      </c>
      <c r="C4453" s="5" t="s">
        <v>14</v>
      </c>
      <c r="D4453" s="8">
        <v>42.65</v>
      </c>
      <c r="E4453" s="5" t="e">
        <f t="shared" si="69"/>
        <v>#REF!</v>
      </c>
    </row>
    <row r="4454" spans="1:5" x14ac:dyDescent="0.25">
      <c r="A4454" s="5">
        <v>38903</v>
      </c>
      <c r="B4454" s="5" t="s">
        <v>4479</v>
      </c>
      <c r="C4454" s="5" t="s">
        <v>14</v>
      </c>
      <c r="D4454" s="8">
        <v>42.39</v>
      </c>
      <c r="E4454" s="5" t="e">
        <f t="shared" si="69"/>
        <v>#REF!</v>
      </c>
    </row>
    <row r="4455" spans="1:5" x14ac:dyDescent="0.25">
      <c r="A4455" s="5">
        <v>7091</v>
      </c>
      <c r="B4455" s="5" t="s">
        <v>4480</v>
      </c>
      <c r="C4455" s="5" t="s">
        <v>14</v>
      </c>
      <c r="D4455" s="8">
        <v>9.2200000000000006</v>
      </c>
      <c r="E4455" s="5" t="e">
        <f t="shared" si="69"/>
        <v>#REF!</v>
      </c>
    </row>
    <row r="4456" spans="1:5" x14ac:dyDescent="0.25">
      <c r="A4456" s="5">
        <v>11655</v>
      </c>
      <c r="B4456" s="5" t="s">
        <v>4481</v>
      </c>
      <c r="C4456" s="5" t="s">
        <v>14</v>
      </c>
      <c r="D4456" s="8">
        <v>8.81</v>
      </c>
      <c r="E4456" s="5" t="e">
        <f t="shared" si="69"/>
        <v>#REF!</v>
      </c>
    </row>
    <row r="4457" spans="1:5" x14ac:dyDescent="0.25">
      <c r="A4457" s="5">
        <v>11656</v>
      </c>
      <c r="B4457" s="5" t="s">
        <v>4482</v>
      </c>
      <c r="C4457" s="5" t="s">
        <v>14</v>
      </c>
      <c r="D4457" s="8">
        <v>9.2200000000000006</v>
      </c>
      <c r="E4457" s="5" t="e">
        <f t="shared" si="69"/>
        <v>#REF!</v>
      </c>
    </row>
    <row r="4458" spans="1:5" x14ac:dyDescent="0.25">
      <c r="A4458" s="5">
        <v>37948</v>
      </c>
      <c r="B4458" s="5" t="s">
        <v>4483</v>
      </c>
      <c r="C4458" s="5" t="s">
        <v>14</v>
      </c>
      <c r="D4458" s="8">
        <v>1.86</v>
      </c>
      <c r="E4458" s="5" t="e">
        <f t="shared" si="69"/>
        <v>#REF!</v>
      </c>
    </row>
    <row r="4459" spans="1:5" x14ac:dyDescent="0.25">
      <c r="A4459" s="5">
        <v>7097</v>
      </c>
      <c r="B4459" s="5" t="s">
        <v>4484</v>
      </c>
      <c r="C4459" s="5" t="s">
        <v>14</v>
      </c>
      <c r="D4459" s="8">
        <v>4.0999999999999996</v>
      </c>
      <c r="E4459" s="5" t="e">
        <f t="shared" si="69"/>
        <v>#REF!</v>
      </c>
    </row>
    <row r="4460" spans="1:5" x14ac:dyDescent="0.25">
      <c r="A4460" s="5">
        <v>11657</v>
      </c>
      <c r="B4460" s="5" t="s">
        <v>4485</v>
      </c>
      <c r="C4460" s="5" t="s">
        <v>14</v>
      </c>
      <c r="D4460" s="8">
        <v>8.0299999999999994</v>
      </c>
      <c r="E4460" s="5" t="e">
        <f t="shared" si="69"/>
        <v>#REF!</v>
      </c>
    </row>
    <row r="4461" spans="1:5" x14ac:dyDescent="0.25">
      <c r="A4461" s="5">
        <v>11658</v>
      </c>
      <c r="B4461" s="5" t="s">
        <v>4486</v>
      </c>
      <c r="C4461" s="5" t="s">
        <v>14</v>
      </c>
      <c r="D4461" s="8">
        <v>8.18</v>
      </c>
      <c r="E4461" s="5" t="e">
        <f t="shared" si="69"/>
        <v>#REF!</v>
      </c>
    </row>
    <row r="4462" spans="1:5" x14ac:dyDescent="0.25">
      <c r="A4462" s="5">
        <v>7146</v>
      </c>
      <c r="B4462" s="5" t="s">
        <v>4487</v>
      </c>
      <c r="C4462" s="5" t="s">
        <v>14</v>
      </c>
      <c r="D4462" s="8">
        <v>118.64</v>
      </c>
      <c r="E4462" s="5" t="e">
        <f t="shared" si="69"/>
        <v>#REF!</v>
      </c>
    </row>
    <row r="4463" spans="1:5" x14ac:dyDescent="0.25">
      <c r="A4463" s="5">
        <v>7138</v>
      </c>
      <c r="B4463" s="5" t="s">
        <v>4488</v>
      </c>
      <c r="C4463" s="5" t="s">
        <v>14</v>
      </c>
      <c r="D4463" s="8">
        <v>0.67</v>
      </c>
      <c r="E4463" s="5" t="e">
        <f t="shared" si="69"/>
        <v>#REF!</v>
      </c>
    </row>
    <row r="4464" spans="1:5" x14ac:dyDescent="0.25">
      <c r="A4464" s="5">
        <v>7139</v>
      </c>
      <c r="B4464" s="5" t="s">
        <v>4489</v>
      </c>
      <c r="C4464" s="5" t="s">
        <v>14</v>
      </c>
      <c r="D4464" s="8">
        <v>0.88</v>
      </c>
      <c r="E4464" s="5" t="e">
        <f t="shared" si="69"/>
        <v>#REF!</v>
      </c>
    </row>
    <row r="4465" spans="1:5" x14ac:dyDescent="0.25">
      <c r="A4465" s="5">
        <v>7140</v>
      </c>
      <c r="B4465" s="5" t="s">
        <v>4490</v>
      </c>
      <c r="C4465" s="5" t="s">
        <v>14</v>
      </c>
      <c r="D4465" s="8">
        <v>2.92</v>
      </c>
      <c r="E4465" s="5" t="e">
        <f t="shared" si="69"/>
        <v>#REF!</v>
      </c>
    </row>
    <row r="4466" spans="1:5" x14ac:dyDescent="0.25">
      <c r="A4466" s="5">
        <v>7141</v>
      </c>
      <c r="B4466" s="5" t="s">
        <v>4491</v>
      </c>
      <c r="C4466" s="5" t="s">
        <v>14</v>
      </c>
      <c r="D4466" s="8">
        <v>6.4</v>
      </c>
      <c r="E4466" s="5" t="e">
        <f t="shared" si="69"/>
        <v>#REF!</v>
      </c>
    </row>
    <row r="4467" spans="1:5" x14ac:dyDescent="0.25">
      <c r="A4467" s="5">
        <v>7143</v>
      </c>
      <c r="B4467" s="5" t="s">
        <v>4492</v>
      </c>
      <c r="C4467" s="5" t="s">
        <v>14</v>
      </c>
      <c r="D4467" s="8">
        <v>21.32</v>
      </c>
      <c r="E4467" s="5" t="e">
        <f t="shared" si="69"/>
        <v>#REF!</v>
      </c>
    </row>
    <row r="4468" spans="1:5" x14ac:dyDescent="0.25">
      <c r="A4468" s="5">
        <v>7144</v>
      </c>
      <c r="B4468" s="5" t="s">
        <v>4493</v>
      </c>
      <c r="C4468" s="5" t="s">
        <v>14</v>
      </c>
      <c r="D4468" s="8">
        <v>42.66</v>
      </c>
      <c r="E4468" s="5" t="e">
        <f t="shared" si="69"/>
        <v>#REF!</v>
      </c>
    </row>
    <row r="4469" spans="1:5" x14ac:dyDescent="0.25">
      <c r="A4469" s="5">
        <v>7145</v>
      </c>
      <c r="B4469" s="5" t="s">
        <v>4494</v>
      </c>
      <c r="C4469" s="5" t="s">
        <v>14</v>
      </c>
      <c r="D4469" s="8">
        <v>69.959999999999994</v>
      </c>
      <c r="E4469" s="5" t="e">
        <f t="shared" si="69"/>
        <v>#REF!</v>
      </c>
    </row>
    <row r="4470" spans="1:5" x14ac:dyDescent="0.25">
      <c r="A4470" s="5">
        <v>7142</v>
      </c>
      <c r="B4470" s="5" t="s">
        <v>4495</v>
      </c>
      <c r="C4470" s="5" t="s">
        <v>14</v>
      </c>
      <c r="D4470" s="8">
        <v>7.15</v>
      </c>
      <c r="E4470" s="5" t="e">
        <f t="shared" si="69"/>
        <v>#REF!</v>
      </c>
    </row>
    <row r="4471" spans="1:5" x14ac:dyDescent="0.25">
      <c r="A4471" s="5">
        <v>3593</v>
      </c>
      <c r="B4471" s="5" t="s">
        <v>4496</v>
      </c>
      <c r="C4471" s="5" t="s">
        <v>14</v>
      </c>
      <c r="D4471" s="8">
        <v>46.33</v>
      </c>
      <c r="E4471" s="5" t="e">
        <f t="shared" si="69"/>
        <v>#REF!</v>
      </c>
    </row>
    <row r="4472" spans="1:5" x14ac:dyDescent="0.25">
      <c r="A4472" s="5">
        <v>3588</v>
      </c>
      <c r="B4472" s="5" t="s">
        <v>4497</v>
      </c>
      <c r="C4472" s="5" t="s">
        <v>14</v>
      </c>
      <c r="D4472" s="8">
        <v>35.71</v>
      </c>
      <c r="E4472" s="5" t="e">
        <f t="shared" si="69"/>
        <v>#REF!</v>
      </c>
    </row>
    <row r="4473" spans="1:5" x14ac:dyDescent="0.25">
      <c r="A4473" s="5">
        <v>3585</v>
      </c>
      <c r="B4473" s="5" t="s">
        <v>4498</v>
      </c>
      <c r="C4473" s="5" t="s">
        <v>14</v>
      </c>
      <c r="D4473" s="8">
        <v>11.03</v>
      </c>
      <c r="E4473" s="5" t="e">
        <f t="shared" si="69"/>
        <v>#REF!</v>
      </c>
    </row>
    <row r="4474" spans="1:5" x14ac:dyDescent="0.25">
      <c r="A4474" s="5">
        <v>3587</v>
      </c>
      <c r="B4474" s="5" t="s">
        <v>4499</v>
      </c>
      <c r="C4474" s="5" t="s">
        <v>14</v>
      </c>
      <c r="D4474" s="8">
        <v>22.16</v>
      </c>
      <c r="E4474" s="5" t="e">
        <f t="shared" si="69"/>
        <v>#REF!</v>
      </c>
    </row>
    <row r="4475" spans="1:5" x14ac:dyDescent="0.25">
      <c r="A4475" s="5">
        <v>3590</v>
      </c>
      <c r="B4475" s="5" t="s">
        <v>4500</v>
      </c>
      <c r="C4475" s="5" t="s">
        <v>14</v>
      </c>
      <c r="D4475" s="8">
        <v>131.54</v>
      </c>
      <c r="E4475" s="5" t="e">
        <f t="shared" si="69"/>
        <v>#REF!</v>
      </c>
    </row>
    <row r="4476" spans="1:5" x14ac:dyDescent="0.25">
      <c r="A4476" s="5">
        <v>3589</v>
      </c>
      <c r="B4476" s="5" t="s">
        <v>4501</v>
      </c>
      <c r="C4476" s="5" t="s">
        <v>14</v>
      </c>
      <c r="D4476" s="8">
        <v>70.599999999999994</v>
      </c>
      <c r="E4476" s="5" t="e">
        <f t="shared" si="69"/>
        <v>#REF!</v>
      </c>
    </row>
    <row r="4477" spans="1:5" x14ac:dyDescent="0.25">
      <c r="A4477" s="5">
        <v>3586</v>
      </c>
      <c r="B4477" s="5" t="s">
        <v>4502</v>
      </c>
      <c r="C4477" s="5" t="s">
        <v>14</v>
      </c>
      <c r="D4477" s="8">
        <v>14.44</v>
      </c>
      <c r="E4477" s="5" t="e">
        <f t="shared" si="69"/>
        <v>#REF!</v>
      </c>
    </row>
    <row r="4478" spans="1:5" x14ac:dyDescent="0.25">
      <c r="A4478" s="5">
        <v>3592</v>
      </c>
      <c r="B4478" s="5" t="s">
        <v>4503</v>
      </c>
      <c r="C4478" s="5" t="s">
        <v>14</v>
      </c>
      <c r="D4478" s="8">
        <v>207.93</v>
      </c>
      <c r="E4478" s="5" t="e">
        <f t="shared" si="69"/>
        <v>#REF!</v>
      </c>
    </row>
    <row r="4479" spans="1:5" x14ac:dyDescent="0.25">
      <c r="A4479" s="5">
        <v>3591</v>
      </c>
      <c r="B4479" s="5" t="s">
        <v>4504</v>
      </c>
      <c r="C4479" s="5" t="s">
        <v>14</v>
      </c>
      <c r="D4479" s="8">
        <v>333.32</v>
      </c>
      <c r="E4479" s="5" t="e">
        <f t="shared" si="69"/>
        <v>#REF!</v>
      </c>
    </row>
    <row r="4480" spans="1:5" x14ac:dyDescent="0.25">
      <c r="A4480" s="5">
        <v>40396</v>
      </c>
      <c r="B4480" s="5" t="s">
        <v>4505</v>
      </c>
      <c r="C4480" s="5" t="s">
        <v>14</v>
      </c>
      <c r="D4480" s="8">
        <v>71.95</v>
      </c>
      <c r="E4480" s="5" t="e">
        <f t="shared" si="69"/>
        <v>#REF!</v>
      </c>
    </row>
    <row r="4481" spans="1:5" x14ac:dyDescent="0.25">
      <c r="A4481" s="5">
        <v>40395</v>
      </c>
      <c r="B4481" s="5" t="s">
        <v>4506</v>
      </c>
      <c r="C4481" s="5" t="s">
        <v>14</v>
      </c>
      <c r="D4481" s="8">
        <v>55.21</v>
      </c>
      <c r="E4481" s="5" t="e">
        <f t="shared" si="69"/>
        <v>#REF!</v>
      </c>
    </row>
    <row r="4482" spans="1:5" x14ac:dyDescent="0.25">
      <c r="A4482" s="5">
        <v>40392</v>
      </c>
      <c r="B4482" s="5" t="s">
        <v>4507</v>
      </c>
      <c r="C4482" s="5" t="s">
        <v>14</v>
      </c>
      <c r="D4482" s="8">
        <v>17.760000000000002</v>
      </c>
      <c r="E4482" s="5" t="e">
        <f t="shared" si="69"/>
        <v>#REF!</v>
      </c>
    </row>
    <row r="4483" spans="1:5" x14ac:dyDescent="0.25">
      <c r="A4483" s="5">
        <v>40394</v>
      </c>
      <c r="B4483" s="5" t="s">
        <v>4508</v>
      </c>
      <c r="C4483" s="5" t="s">
        <v>14</v>
      </c>
      <c r="D4483" s="8">
        <v>35.950000000000003</v>
      </c>
      <c r="E4483" s="5" t="e">
        <f t="shared" si="69"/>
        <v>#REF!</v>
      </c>
    </row>
    <row r="4484" spans="1:5" x14ac:dyDescent="0.25">
      <c r="A4484" s="5">
        <v>40398</v>
      </c>
      <c r="B4484" s="5" t="s">
        <v>4509</v>
      </c>
      <c r="C4484" s="5" t="s">
        <v>14</v>
      </c>
      <c r="D4484" s="8">
        <v>230.83</v>
      </c>
      <c r="E4484" s="5" t="e">
        <f t="shared" si="69"/>
        <v>#REF!</v>
      </c>
    </row>
    <row r="4485" spans="1:5" x14ac:dyDescent="0.25">
      <c r="A4485" s="5">
        <v>40397</v>
      </c>
      <c r="B4485" s="5" t="s">
        <v>4510</v>
      </c>
      <c r="C4485" s="5" t="s">
        <v>14</v>
      </c>
      <c r="D4485" s="8">
        <v>118.21</v>
      </c>
      <c r="E4485" s="5" t="e">
        <f t="shared" si="69"/>
        <v>#REF!</v>
      </c>
    </row>
    <row r="4486" spans="1:5" x14ac:dyDescent="0.25">
      <c r="A4486" s="5">
        <v>40393</v>
      </c>
      <c r="B4486" s="5" t="s">
        <v>4511</v>
      </c>
      <c r="C4486" s="5" t="s">
        <v>14</v>
      </c>
      <c r="D4486" s="8">
        <v>22.88</v>
      </c>
      <c r="E4486" s="5" t="e">
        <f t="shared" si="69"/>
        <v>#REF!</v>
      </c>
    </row>
    <row r="4487" spans="1:5" x14ac:dyDescent="0.25">
      <c r="A4487" s="5">
        <v>40399</v>
      </c>
      <c r="B4487" s="5" t="s">
        <v>4512</v>
      </c>
      <c r="C4487" s="5" t="s">
        <v>14</v>
      </c>
      <c r="D4487" s="8">
        <v>377.63</v>
      </c>
      <c r="E4487" s="5" t="e">
        <f t="shared" si="69"/>
        <v>#REF!</v>
      </c>
    </row>
    <row r="4488" spans="1:5" x14ac:dyDescent="0.25">
      <c r="A4488" s="5">
        <v>39322</v>
      </c>
      <c r="B4488" s="5" t="s">
        <v>4513</v>
      </c>
      <c r="C4488" s="5" t="s">
        <v>14</v>
      </c>
      <c r="D4488" s="8">
        <v>16.53</v>
      </c>
      <c r="E4488" s="5" t="e">
        <f t="shared" si="69"/>
        <v>#REF!</v>
      </c>
    </row>
    <row r="4489" spans="1:5" x14ac:dyDescent="0.25">
      <c r="A4489" s="5">
        <v>39289</v>
      </c>
      <c r="B4489" s="5" t="s">
        <v>4514</v>
      </c>
      <c r="C4489" s="5" t="s">
        <v>14</v>
      </c>
      <c r="D4489" s="8">
        <v>19.809999999999999</v>
      </c>
      <c r="E4489" s="5" t="e">
        <f t="shared" ref="E4489:E4552" si="70">TRUNC(D4489-(D4489*$F$5),2)</f>
        <v>#REF!</v>
      </c>
    </row>
    <row r="4490" spans="1:5" x14ac:dyDescent="0.25">
      <c r="A4490" s="5">
        <v>39290</v>
      </c>
      <c r="B4490" s="5" t="s">
        <v>4515</v>
      </c>
      <c r="C4490" s="5" t="s">
        <v>14</v>
      </c>
      <c r="D4490" s="8">
        <v>33.619999999999997</v>
      </c>
      <c r="E4490" s="5" t="e">
        <f t="shared" si="70"/>
        <v>#REF!</v>
      </c>
    </row>
    <row r="4491" spans="1:5" x14ac:dyDescent="0.25">
      <c r="A4491" s="5">
        <v>39291</v>
      </c>
      <c r="B4491" s="5" t="s">
        <v>4516</v>
      </c>
      <c r="C4491" s="5" t="s">
        <v>14</v>
      </c>
      <c r="D4491" s="8">
        <v>50.33</v>
      </c>
      <c r="E4491" s="5" t="e">
        <f t="shared" si="70"/>
        <v>#REF!</v>
      </c>
    </row>
    <row r="4492" spans="1:5" x14ac:dyDescent="0.25">
      <c r="A4492" s="5">
        <v>20174</v>
      </c>
      <c r="B4492" s="5" t="s">
        <v>4517</v>
      </c>
      <c r="C4492" s="5" t="s">
        <v>14</v>
      </c>
      <c r="D4492" s="8">
        <v>22.48</v>
      </c>
      <c r="E4492" s="5" t="e">
        <f t="shared" si="70"/>
        <v>#REF!</v>
      </c>
    </row>
    <row r="4493" spans="1:5" x14ac:dyDescent="0.25">
      <c r="A4493" s="5">
        <v>41892</v>
      </c>
      <c r="B4493" s="5" t="s">
        <v>4518</v>
      </c>
      <c r="C4493" s="5" t="s">
        <v>14</v>
      </c>
      <c r="D4493" s="8">
        <v>81.73</v>
      </c>
      <c r="E4493" s="5" t="e">
        <f t="shared" si="70"/>
        <v>#REF!</v>
      </c>
    </row>
    <row r="4494" spans="1:5" x14ac:dyDescent="0.25">
      <c r="A4494" s="5">
        <v>7048</v>
      </c>
      <c r="B4494" s="5" t="s">
        <v>4519</v>
      </c>
      <c r="C4494" s="5" t="s">
        <v>14</v>
      </c>
      <c r="D4494" s="8">
        <v>17.64</v>
      </c>
      <c r="E4494" s="5" t="e">
        <f t="shared" si="70"/>
        <v>#REF!</v>
      </c>
    </row>
    <row r="4495" spans="1:5" x14ac:dyDescent="0.25">
      <c r="A4495" s="5">
        <v>7088</v>
      </c>
      <c r="B4495" s="5" t="s">
        <v>4520</v>
      </c>
      <c r="C4495" s="5" t="s">
        <v>14</v>
      </c>
      <c r="D4495" s="8">
        <v>38.57</v>
      </c>
      <c r="E4495" s="5" t="e">
        <f t="shared" si="70"/>
        <v>#REF!</v>
      </c>
    </row>
    <row r="4496" spans="1:5" x14ac:dyDescent="0.25">
      <c r="A4496" s="5">
        <v>20179</v>
      </c>
      <c r="B4496" s="5" t="s">
        <v>4521</v>
      </c>
      <c r="C4496" s="5" t="s">
        <v>14</v>
      </c>
      <c r="D4496" s="8">
        <v>30.26</v>
      </c>
      <c r="E4496" s="5" t="e">
        <f t="shared" si="70"/>
        <v>#REF!</v>
      </c>
    </row>
    <row r="4497" spans="1:5" x14ac:dyDescent="0.25">
      <c r="A4497" s="5">
        <v>20178</v>
      </c>
      <c r="B4497" s="5" t="s">
        <v>4522</v>
      </c>
      <c r="C4497" s="5" t="s">
        <v>14</v>
      </c>
      <c r="D4497" s="8">
        <v>26.74</v>
      </c>
      <c r="E4497" s="5" t="e">
        <f t="shared" si="70"/>
        <v>#REF!</v>
      </c>
    </row>
    <row r="4498" spans="1:5" x14ac:dyDescent="0.25">
      <c r="A4498" s="5">
        <v>20180</v>
      </c>
      <c r="B4498" s="5" t="s">
        <v>4523</v>
      </c>
      <c r="C4498" s="5" t="s">
        <v>14</v>
      </c>
      <c r="D4498" s="8">
        <v>49.15</v>
      </c>
      <c r="E4498" s="5" t="e">
        <f t="shared" si="70"/>
        <v>#REF!</v>
      </c>
    </row>
    <row r="4499" spans="1:5" x14ac:dyDescent="0.25">
      <c r="A4499" s="5">
        <v>20181</v>
      </c>
      <c r="B4499" s="5" t="s">
        <v>4524</v>
      </c>
      <c r="C4499" s="5" t="s">
        <v>14</v>
      </c>
      <c r="D4499" s="8">
        <v>72.91</v>
      </c>
      <c r="E4499" s="5" t="e">
        <f t="shared" si="70"/>
        <v>#REF!</v>
      </c>
    </row>
    <row r="4500" spans="1:5" x14ac:dyDescent="0.25">
      <c r="A4500" s="5">
        <v>20177</v>
      </c>
      <c r="B4500" s="5" t="s">
        <v>4525</v>
      </c>
      <c r="C4500" s="5" t="s">
        <v>14</v>
      </c>
      <c r="D4500" s="8">
        <v>17.53</v>
      </c>
      <c r="E4500" s="5" t="e">
        <f t="shared" si="70"/>
        <v>#REF!</v>
      </c>
    </row>
    <row r="4501" spans="1:5" x14ac:dyDescent="0.25">
      <c r="A4501" s="5">
        <v>7082</v>
      </c>
      <c r="B4501" s="5" t="s">
        <v>4526</v>
      </c>
      <c r="C4501" s="5" t="s">
        <v>14</v>
      </c>
      <c r="D4501" s="8">
        <v>35.450000000000003</v>
      </c>
      <c r="E4501" s="5" t="e">
        <f t="shared" si="70"/>
        <v>#REF!</v>
      </c>
    </row>
    <row r="4502" spans="1:5" x14ac:dyDescent="0.25">
      <c r="A4502" s="5">
        <v>42707</v>
      </c>
      <c r="B4502" s="5" t="s">
        <v>4527</v>
      </c>
      <c r="C4502" s="5" t="s">
        <v>14</v>
      </c>
      <c r="D4502" s="8">
        <v>96.27</v>
      </c>
      <c r="E4502" s="5" t="e">
        <f t="shared" si="70"/>
        <v>#REF!</v>
      </c>
    </row>
    <row r="4503" spans="1:5" x14ac:dyDescent="0.25">
      <c r="A4503" s="5">
        <v>7069</v>
      </c>
      <c r="B4503" s="5" t="s">
        <v>4528</v>
      </c>
      <c r="C4503" s="5" t="s">
        <v>14</v>
      </c>
      <c r="D4503" s="8">
        <v>78.67</v>
      </c>
      <c r="E4503" s="5" t="e">
        <f t="shared" si="70"/>
        <v>#REF!</v>
      </c>
    </row>
    <row r="4504" spans="1:5" x14ac:dyDescent="0.25">
      <c r="A4504" s="5">
        <v>42708</v>
      </c>
      <c r="B4504" s="5" t="s">
        <v>4529</v>
      </c>
      <c r="C4504" s="5" t="s">
        <v>14</v>
      </c>
      <c r="D4504" s="8">
        <v>252.68</v>
      </c>
      <c r="E4504" s="5" t="e">
        <f t="shared" si="70"/>
        <v>#REF!</v>
      </c>
    </row>
    <row r="4505" spans="1:5" x14ac:dyDescent="0.25">
      <c r="A4505" s="5">
        <v>7070</v>
      </c>
      <c r="B4505" s="5" t="s">
        <v>4530</v>
      </c>
      <c r="C4505" s="5" t="s">
        <v>14</v>
      </c>
      <c r="D4505" s="8">
        <v>112.66</v>
      </c>
      <c r="E4505" s="5" t="e">
        <f t="shared" si="70"/>
        <v>#REF!</v>
      </c>
    </row>
    <row r="4506" spans="1:5" x14ac:dyDescent="0.25">
      <c r="A4506" s="5">
        <v>42709</v>
      </c>
      <c r="B4506" s="5" t="s">
        <v>4531</v>
      </c>
      <c r="C4506" s="5" t="s">
        <v>14</v>
      </c>
      <c r="D4506" s="8">
        <v>377.9</v>
      </c>
      <c r="E4506" s="5" t="e">
        <f t="shared" si="70"/>
        <v>#REF!</v>
      </c>
    </row>
    <row r="4507" spans="1:5" x14ac:dyDescent="0.25">
      <c r="A4507" s="5">
        <v>42710</v>
      </c>
      <c r="B4507" s="5" t="s">
        <v>4532</v>
      </c>
      <c r="C4507" s="5" t="s">
        <v>14</v>
      </c>
      <c r="D4507" s="9">
        <v>1086.29</v>
      </c>
      <c r="E4507" s="5" t="e">
        <f t="shared" si="70"/>
        <v>#REF!</v>
      </c>
    </row>
    <row r="4508" spans="1:5" x14ac:dyDescent="0.25">
      <c r="A4508" s="5">
        <v>42716</v>
      </c>
      <c r="B4508" s="5" t="s">
        <v>4533</v>
      </c>
      <c r="C4508" s="5" t="s">
        <v>14</v>
      </c>
      <c r="D4508" s="9">
        <v>1352.07</v>
      </c>
      <c r="E4508" s="5" t="e">
        <f t="shared" si="70"/>
        <v>#REF!</v>
      </c>
    </row>
    <row r="4509" spans="1:5" x14ac:dyDescent="0.25">
      <c r="A4509" s="5">
        <v>20172</v>
      </c>
      <c r="B4509" s="5" t="s">
        <v>4534</v>
      </c>
      <c r="C4509" s="5" t="s">
        <v>14</v>
      </c>
      <c r="D4509" s="8">
        <v>26</v>
      </c>
      <c r="E4509" s="5" t="e">
        <f t="shared" si="70"/>
        <v>#REF!</v>
      </c>
    </row>
    <row r="4510" spans="1:5" x14ac:dyDescent="0.25">
      <c r="A4510" s="5">
        <v>40945</v>
      </c>
      <c r="B4510" s="5" t="s">
        <v>4535</v>
      </c>
      <c r="C4510" s="5" t="s">
        <v>29</v>
      </c>
      <c r="D4510" s="8">
        <v>25.38</v>
      </c>
      <c r="E4510" s="5" t="e">
        <f t="shared" si="70"/>
        <v>#REF!</v>
      </c>
    </row>
    <row r="4511" spans="1:5" x14ac:dyDescent="0.25">
      <c r="A4511" s="5">
        <v>40946</v>
      </c>
      <c r="B4511" s="5" t="s">
        <v>4536</v>
      </c>
      <c r="C4511" s="5" t="s">
        <v>232</v>
      </c>
      <c r="D4511" s="9">
        <v>4455.54</v>
      </c>
      <c r="E4511" s="5" t="e">
        <f t="shared" si="70"/>
        <v>#REF!</v>
      </c>
    </row>
    <row r="4512" spans="1:5" x14ac:dyDescent="0.25">
      <c r="A4512" s="5">
        <v>7153</v>
      </c>
      <c r="B4512" s="5" t="s">
        <v>4537</v>
      </c>
      <c r="C4512" s="5" t="s">
        <v>29</v>
      </c>
      <c r="D4512" s="8">
        <v>19.100000000000001</v>
      </c>
      <c r="E4512" s="5" t="e">
        <f t="shared" si="70"/>
        <v>#REF!</v>
      </c>
    </row>
    <row r="4513" spans="1:5" x14ac:dyDescent="0.25">
      <c r="A4513" s="5">
        <v>41089</v>
      </c>
      <c r="B4513" s="5" t="s">
        <v>4538</v>
      </c>
      <c r="C4513" s="5" t="s">
        <v>232</v>
      </c>
      <c r="D4513" s="9">
        <v>3356.05</v>
      </c>
      <c r="E4513" s="5" t="e">
        <f t="shared" si="70"/>
        <v>#REF!</v>
      </c>
    </row>
    <row r="4514" spans="1:5" x14ac:dyDescent="0.25">
      <c r="A4514" s="5">
        <v>40943</v>
      </c>
      <c r="B4514" s="5" t="s">
        <v>4539</v>
      </c>
      <c r="C4514" s="5" t="s">
        <v>29</v>
      </c>
      <c r="D4514" s="8">
        <v>17.22</v>
      </c>
      <c r="E4514" s="5" t="e">
        <f t="shared" si="70"/>
        <v>#REF!</v>
      </c>
    </row>
    <row r="4515" spans="1:5" x14ac:dyDescent="0.25">
      <c r="A4515" s="5">
        <v>40944</v>
      </c>
      <c r="B4515" s="5" t="s">
        <v>4540</v>
      </c>
      <c r="C4515" s="5" t="s">
        <v>232</v>
      </c>
      <c r="D4515" s="9">
        <v>3024.45</v>
      </c>
      <c r="E4515" s="5" t="e">
        <f t="shared" si="70"/>
        <v>#REF!</v>
      </c>
    </row>
    <row r="4516" spans="1:5" x14ac:dyDescent="0.25">
      <c r="A4516" s="5">
        <v>6175</v>
      </c>
      <c r="B4516" s="5" t="s">
        <v>4541</v>
      </c>
      <c r="C4516" s="5" t="s">
        <v>29</v>
      </c>
      <c r="D4516" s="8">
        <v>14.93</v>
      </c>
      <c r="E4516" s="5" t="e">
        <f t="shared" si="70"/>
        <v>#REF!</v>
      </c>
    </row>
    <row r="4517" spans="1:5" x14ac:dyDescent="0.25">
      <c r="A4517" s="5">
        <v>41092</v>
      </c>
      <c r="B4517" s="5" t="s">
        <v>4542</v>
      </c>
      <c r="C4517" s="5" t="s">
        <v>232</v>
      </c>
      <c r="D4517" s="9">
        <v>2622.2</v>
      </c>
      <c r="E4517" s="5" t="e">
        <f t="shared" si="70"/>
        <v>#REF!</v>
      </c>
    </row>
    <row r="4518" spans="1:5" x14ac:dyDescent="0.25">
      <c r="A4518" s="5">
        <v>37712</v>
      </c>
      <c r="B4518" s="5" t="s">
        <v>4543</v>
      </c>
      <c r="C4518" s="5" t="s">
        <v>16</v>
      </c>
      <c r="D4518" s="8">
        <v>61.49</v>
      </c>
      <c r="E4518" s="5" t="e">
        <f t="shared" si="70"/>
        <v>#REF!</v>
      </c>
    </row>
    <row r="4519" spans="1:5" x14ac:dyDescent="0.25">
      <c r="A4519" s="5">
        <v>34547</v>
      </c>
      <c r="B4519" s="5" t="s">
        <v>4544</v>
      </c>
      <c r="C4519" s="5" t="s">
        <v>48</v>
      </c>
      <c r="D4519" s="8">
        <v>2.25</v>
      </c>
      <c r="E4519" s="5" t="e">
        <f t="shared" si="70"/>
        <v>#REF!</v>
      </c>
    </row>
    <row r="4520" spans="1:5" x14ac:dyDescent="0.25">
      <c r="A4520" s="5">
        <v>34548</v>
      </c>
      <c r="B4520" s="5" t="s">
        <v>4545</v>
      </c>
      <c r="C4520" s="5" t="s">
        <v>48</v>
      </c>
      <c r="D4520" s="8">
        <v>3.69</v>
      </c>
      <c r="E4520" s="5" t="e">
        <f t="shared" si="70"/>
        <v>#REF!</v>
      </c>
    </row>
    <row r="4521" spans="1:5" x14ac:dyDescent="0.25">
      <c r="A4521" s="5">
        <v>34558</v>
      </c>
      <c r="B4521" s="5" t="s">
        <v>4546</v>
      </c>
      <c r="C4521" s="5" t="s">
        <v>48</v>
      </c>
      <c r="D4521" s="8">
        <v>1.83</v>
      </c>
      <c r="E4521" s="5" t="e">
        <f t="shared" si="70"/>
        <v>#REF!</v>
      </c>
    </row>
    <row r="4522" spans="1:5" x14ac:dyDescent="0.25">
      <c r="A4522" s="5">
        <v>34550</v>
      </c>
      <c r="B4522" s="5" t="s">
        <v>4547</v>
      </c>
      <c r="C4522" s="5" t="s">
        <v>48</v>
      </c>
      <c r="D4522" s="8">
        <v>0.97</v>
      </c>
      <c r="E4522" s="5" t="e">
        <f t="shared" si="70"/>
        <v>#REF!</v>
      </c>
    </row>
    <row r="4523" spans="1:5" x14ac:dyDescent="0.25">
      <c r="A4523" s="5">
        <v>34557</v>
      </c>
      <c r="B4523" s="5" t="s">
        <v>4548</v>
      </c>
      <c r="C4523" s="5" t="s">
        <v>48</v>
      </c>
      <c r="D4523" s="8">
        <v>1.42</v>
      </c>
      <c r="E4523" s="5" t="e">
        <f t="shared" si="70"/>
        <v>#REF!</v>
      </c>
    </row>
    <row r="4524" spans="1:5" x14ac:dyDescent="0.25">
      <c r="A4524" s="5">
        <v>37411</v>
      </c>
      <c r="B4524" s="5" t="s">
        <v>4549</v>
      </c>
      <c r="C4524" s="5" t="s">
        <v>16</v>
      </c>
      <c r="D4524" s="8">
        <v>10.43</v>
      </c>
      <c r="E4524" s="5" t="e">
        <f t="shared" si="70"/>
        <v>#REF!</v>
      </c>
    </row>
    <row r="4525" spans="1:5" x14ac:dyDescent="0.25">
      <c r="A4525" s="5">
        <v>39508</v>
      </c>
      <c r="B4525" s="5" t="s">
        <v>4550</v>
      </c>
      <c r="C4525" s="5" t="s">
        <v>16</v>
      </c>
      <c r="D4525" s="8">
        <v>5.86</v>
      </c>
      <c r="E4525" s="5" t="e">
        <f t="shared" si="70"/>
        <v>#REF!</v>
      </c>
    </row>
    <row r="4526" spans="1:5" x14ac:dyDescent="0.25">
      <c r="A4526" s="5">
        <v>39507</v>
      </c>
      <c r="B4526" s="5" t="s">
        <v>4551</v>
      </c>
      <c r="C4526" s="5" t="s">
        <v>16</v>
      </c>
      <c r="D4526" s="8">
        <v>8.74</v>
      </c>
      <c r="E4526" s="5" t="e">
        <f t="shared" si="70"/>
        <v>#REF!</v>
      </c>
    </row>
    <row r="4527" spans="1:5" x14ac:dyDescent="0.25">
      <c r="A4527" s="5">
        <v>7155</v>
      </c>
      <c r="B4527" s="5" t="s">
        <v>4552</v>
      </c>
      <c r="C4527" s="5" t="s">
        <v>16</v>
      </c>
      <c r="D4527" s="8">
        <v>11.22</v>
      </c>
      <c r="E4527" s="5" t="e">
        <f t="shared" si="70"/>
        <v>#REF!</v>
      </c>
    </row>
    <row r="4528" spans="1:5" x14ac:dyDescent="0.25">
      <c r="A4528" s="5">
        <v>42406</v>
      </c>
      <c r="B4528" s="5" t="s">
        <v>4553</v>
      </c>
      <c r="C4528" s="5" t="s">
        <v>16</v>
      </c>
      <c r="D4528" s="8">
        <v>12.86</v>
      </c>
      <c r="E4528" s="5" t="e">
        <f t="shared" si="70"/>
        <v>#REF!</v>
      </c>
    </row>
    <row r="4529" spans="1:5" x14ac:dyDescent="0.25">
      <c r="A4529" s="5">
        <v>7156</v>
      </c>
      <c r="B4529" s="5" t="s">
        <v>4554</v>
      </c>
      <c r="C4529" s="5" t="s">
        <v>16</v>
      </c>
      <c r="D4529" s="8">
        <v>16.100000000000001</v>
      </c>
      <c r="E4529" s="5" t="e">
        <f t="shared" si="70"/>
        <v>#REF!</v>
      </c>
    </row>
    <row r="4530" spans="1:5" x14ac:dyDescent="0.25">
      <c r="A4530" s="5">
        <v>43127</v>
      </c>
      <c r="B4530" s="5" t="s">
        <v>4555</v>
      </c>
      <c r="C4530" s="5" t="s">
        <v>16</v>
      </c>
      <c r="D4530" s="8">
        <v>23.04</v>
      </c>
      <c r="E4530" s="5" t="e">
        <f t="shared" si="70"/>
        <v>#REF!</v>
      </c>
    </row>
    <row r="4531" spans="1:5" x14ac:dyDescent="0.25">
      <c r="A4531" s="5">
        <v>10917</v>
      </c>
      <c r="B4531" s="5" t="s">
        <v>4556</v>
      </c>
      <c r="C4531" s="5" t="s">
        <v>16</v>
      </c>
      <c r="D4531" s="8">
        <v>4.8600000000000003</v>
      </c>
      <c r="E4531" s="5" t="e">
        <f t="shared" si="70"/>
        <v>#REF!</v>
      </c>
    </row>
    <row r="4532" spans="1:5" x14ac:dyDescent="0.25">
      <c r="A4532" s="5">
        <v>21141</v>
      </c>
      <c r="B4532" s="5" t="s">
        <v>4557</v>
      </c>
      <c r="C4532" s="5" t="s">
        <v>16</v>
      </c>
      <c r="D4532" s="8">
        <v>7.53</v>
      </c>
      <c r="E4532" s="5" t="e">
        <f t="shared" si="70"/>
        <v>#REF!</v>
      </c>
    </row>
    <row r="4533" spans="1:5" x14ac:dyDescent="0.25">
      <c r="A4533" s="5">
        <v>39509</v>
      </c>
      <c r="B4533" s="5" t="s">
        <v>4558</v>
      </c>
      <c r="C4533" s="5" t="s">
        <v>16</v>
      </c>
      <c r="D4533" s="8">
        <v>7.24</v>
      </c>
      <c r="E4533" s="5" t="e">
        <f t="shared" si="70"/>
        <v>#REF!</v>
      </c>
    </row>
    <row r="4534" spans="1:5" x14ac:dyDescent="0.25">
      <c r="A4534" s="5">
        <v>25988</v>
      </c>
      <c r="B4534" s="5" t="s">
        <v>4559</v>
      </c>
      <c r="C4534" s="5" t="s">
        <v>16</v>
      </c>
      <c r="D4534" s="8">
        <v>8.98</v>
      </c>
      <c r="E4534" s="5" t="e">
        <f t="shared" si="70"/>
        <v>#REF!</v>
      </c>
    </row>
    <row r="4535" spans="1:5" x14ac:dyDescent="0.25">
      <c r="A4535" s="5">
        <v>7167</v>
      </c>
      <c r="B4535" s="5" t="s">
        <v>4560</v>
      </c>
      <c r="C4535" s="5" t="s">
        <v>16</v>
      </c>
      <c r="D4535" s="8">
        <v>16.899999999999999</v>
      </c>
      <c r="E4535" s="5" t="e">
        <f t="shared" si="70"/>
        <v>#REF!</v>
      </c>
    </row>
    <row r="4536" spans="1:5" x14ac:dyDescent="0.25">
      <c r="A4536" s="5">
        <v>10928</v>
      </c>
      <c r="B4536" s="5" t="s">
        <v>4561</v>
      </c>
      <c r="C4536" s="5" t="s">
        <v>16</v>
      </c>
      <c r="D4536" s="8">
        <v>9.7100000000000009</v>
      </c>
      <c r="E4536" s="5" t="e">
        <f t="shared" si="70"/>
        <v>#REF!</v>
      </c>
    </row>
    <row r="4537" spans="1:5" x14ac:dyDescent="0.25">
      <c r="A4537" s="5">
        <v>10933</v>
      </c>
      <c r="B4537" s="5" t="s">
        <v>4562</v>
      </c>
      <c r="C4537" s="5" t="s">
        <v>16</v>
      </c>
      <c r="D4537" s="8">
        <v>14.65</v>
      </c>
      <c r="E4537" s="5" t="e">
        <f t="shared" si="70"/>
        <v>#REF!</v>
      </c>
    </row>
    <row r="4538" spans="1:5" x14ac:dyDescent="0.25">
      <c r="A4538" s="5">
        <v>7158</v>
      </c>
      <c r="B4538" s="5" t="s">
        <v>4563</v>
      </c>
      <c r="C4538" s="5" t="s">
        <v>16</v>
      </c>
      <c r="D4538" s="8">
        <v>24.85</v>
      </c>
      <c r="E4538" s="5" t="e">
        <f t="shared" si="70"/>
        <v>#REF!</v>
      </c>
    </row>
    <row r="4539" spans="1:5" x14ac:dyDescent="0.25">
      <c r="A4539" s="5">
        <v>10927</v>
      </c>
      <c r="B4539" s="5" t="s">
        <v>4564</v>
      </c>
      <c r="C4539" s="5" t="s">
        <v>16</v>
      </c>
      <c r="D4539" s="8">
        <v>15.89</v>
      </c>
      <c r="E4539" s="5" t="e">
        <f t="shared" si="70"/>
        <v>#REF!</v>
      </c>
    </row>
    <row r="4540" spans="1:5" x14ac:dyDescent="0.25">
      <c r="A4540" s="5">
        <v>7162</v>
      </c>
      <c r="B4540" s="5" t="s">
        <v>4565</v>
      </c>
      <c r="C4540" s="5" t="s">
        <v>16</v>
      </c>
      <c r="D4540" s="8">
        <v>38.880000000000003</v>
      </c>
      <c r="E4540" s="5" t="e">
        <f t="shared" si="70"/>
        <v>#REF!</v>
      </c>
    </row>
    <row r="4541" spans="1:5" x14ac:dyDescent="0.25">
      <c r="A4541" s="5">
        <v>10932</v>
      </c>
      <c r="B4541" s="5" t="s">
        <v>4566</v>
      </c>
      <c r="C4541" s="5" t="s">
        <v>16</v>
      </c>
      <c r="D4541" s="8">
        <v>67.64</v>
      </c>
      <c r="E4541" s="5" t="e">
        <f t="shared" si="70"/>
        <v>#REF!</v>
      </c>
    </row>
    <row r="4542" spans="1:5" x14ac:dyDescent="0.25">
      <c r="A4542" s="5">
        <v>10937</v>
      </c>
      <c r="B4542" s="5" t="s">
        <v>4567</v>
      </c>
      <c r="C4542" s="5" t="s">
        <v>16</v>
      </c>
      <c r="D4542" s="8">
        <v>17.38</v>
      </c>
      <c r="E4542" s="5" t="e">
        <f t="shared" si="70"/>
        <v>#REF!</v>
      </c>
    </row>
    <row r="4543" spans="1:5" x14ac:dyDescent="0.25">
      <c r="A4543" s="5">
        <v>10935</v>
      </c>
      <c r="B4543" s="5" t="s">
        <v>4568</v>
      </c>
      <c r="C4543" s="5" t="s">
        <v>16</v>
      </c>
      <c r="D4543" s="8">
        <v>30.15</v>
      </c>
      <c r="E4543" s="5" t="e">
        <f t="shared" si="70"/>
        <v>#REF!</v>
      </c>
    </row>
    <row r="4544" spans="1:5" x14ac:dyDescent="0.25">
      <c r="A4544" s="5">
        <v>10931</v>
      </c>
      <c r="B4544" s="5" t="s">
        <v>4569</v>
      </c>
      <c r="C4544" s="5" t="s">
        <v>16</v>
      </c>
      <c r="D4544" s="8">
        <v>8.48</v>
      </c>
      <c r="E4544" s="5" t="e">
        <f t="shared" si="70"/>
        <v>#REF!</v>
      </c>
    </row>
    <row r="4545" spans="1:5" x14ac:dyDescent="0.25">
      <c r="A4545" s="5">
        <v>7164</v>
      </c>
      <c r="B4545" s="5" t="s">
        <v>4570</v>
      </c>
      <c r="C4545" s="5" t="s">
        <v>16</v>
      </c>
      <c r="D4545" s="8">
        <v>28.06</v>
      </c>
      <c r="E4545" s="5" t="e">
        <f t="shared" si="70"/>
        <v>#REF!</v>
      </c>
    </row>
    <row r="4546" spans="1:5" x14ac:dyDescent="0.25">
      <c r="A4546" s="5">
        <v>36887</v>
      </c>
      <c r="B4546" s="5" t="s">
        <v>4571</v>
      </c>
      <c r="C4546" s="5" t="s">
        <v>16</v>
      </c>
      <c r="D4546" s="8">
        <v>21.1</v>
      </c>
      <c r="E4546" s="5" t="e">
        <f t="shared" si="70"/>
        <v>#REF!</v>
      </c>
    </row>
    <row r="4547" spans="1:5" x14ac:dyDescent="0.25">
      <c r="A4547" s="5">
        <v>34630</v>
      </c>
      <c r="B4547" s="5" t="s">
        <v>4572</v>
      </c>
      <c r="C4547" s="5" t="s">
        <v>14</v>
      </c>
      <c r="D4547" s="8">
        <v>999.44</v>
      </c>
      <c r="E4547" s="5" t="e">
        <f t="shared" si="70"/>
        <v>#REF!</v>
      </c>
    </row>
    <row r="4548" spans="1:5" x14ac:dyDescent="0.25">
      <c r="A4548" s="5">
        <v>7161</v>
      </c>
      <c r="B4548" s="5" t="s">
        <v>4573</v>
      </c>
      <c r="C4548" s="5" t="s">
        <v>16</v>
      </c>
      <c r="D4548" s="8">
        <v>3.49</v>
      </c>
      <c r="E4548" s="5" t="e">
        <f t="shared" si="70"/>
        <v>#REF!</v>
      </c>
    </row>
    <row r="4549" spans="1:5" x14ac:dyDescent="0.25">
      <c r="A4549" s="5">
        <v>7170</v>
      </c>
      <c r="B4549" s="5" t="s">
        <v>4574</v>
      </c>
      <c r="C4549" s="5" t="s">
        <v>16</v>
      </c>
      <c r="D4549" s="8">
        <v>3</v>
      </c>
      <c r="E4549" s="5" t="e">
        <f t="shared" si="70"/>
        <v>#REF!</v>
      </c>
    </row>
    <row r="4550" spans="1:5" x14ac:dyDescent="0.25">
      <c r="A4550" s="5">
        <v>37524</v>
      </c>
      <c r="B4550" s="5" t="s">
        <v>4575</v>
      </c>
      <c r="C4550" s="5" t="s">
        <v>48</v>
      </c>
      <c r="D4550" s="8">
        <v>2.87</v>
      </c>
      <c r="E4550" s="5" t="e">
        <f t="shared" si="70"/>
        <v>#REF!</v>
      </c>
    </row>
    <row r="4551" spans="1:5" x14ac:dyDescent="0.25">
      <c r="A4551" s="5">
        <v>37525</v>
      </c>
      <c r="B4551" s="5" t="s">
        <v>4576</v>
      </c>
      <c r="C4551" s="5" t="s">
        <v>48</v>
      </c>
      <c r="D4551" s="8">
        <v>3.42</v>
      </c>
      <c r="E4551" s="5" t="e">
        <f t="shared" si="70"/>
        <v>#REF!</v>
      </c>
    </row>
    <row r="4552" spans="1:5" x14ac:dyDescent="0.25">
      <c r="A4552" s="5">
        <v>36789</v>
      </c>
      <c r="B4552" s="5" t="s">
        <v>4577</v>
      </c>
      <c r="C4552" s="5" t="s">
        <v>14</v>
      </c>
      <c r="D4552" s="8">
        <v>0.89</v>
      </c>
      <c r="E4552" s="5" t="e">
        <f t="shared" si="70"/>
        <v>#REF!</v>
      </c>
    </row>
    <row r="4553" spans="1:5" x14ac:dyDescent="0.25">
      <c r="A4553" s="5">
        <v>7173</v>
      </c>
      <c r="B4553" s="5" t="s">
        <v>4578</v>
      </c>
      <c r="C4553" s="5" t="s">
        <v>558</v>
      </c>
      <c r="D4553" s="8">
        <v>576</v>
      </c>
      <c r="E4553" s="5" t="e">
        <f t="shared" ref="E4553:E4616" si="71">TRUNC(D4553-(D4553*$F$5),2)</f>
        <v>#REF!</v>
      </c>
    </row>
    <row r="4554" spans="1:5" x14ac:dyDescent="0.25">
      <c r="A4554" s="5">
        <v>7175</v>
      </c>
      <c r="B4554" s="5" t="s">
        <v>4579</v>
      </c>
      <c r="C4554" s="5" t="s">
        <v>14</v>
      </c>
      <c r="D4554" s="8">
        <v>0.65</v>
      </c>
      <c r="E4554" s="5" t="e">
        <f t="shared" si="71"/>
        <v>#REF!</v>
      </c>
    </row>
    <row r="4555" spans="1:5" x14ac:dyDescent="0.25">
      <c r="A4555" s="5">
        <v>40865</v>
      </c>
      <c r="B4555" s="5" t="s">
        <v>4580</v>
      </c>
      <c r="C4555" s="5" t="s">
        <v>14</v>
      </c>
      <c r="D4555" s="8">
        <v>1.61</v>
      </c>
      <c r="E4555" s="5" t="e">
        <f t="shared" si="71"/>
        <v>#REF!</v>
      </c>
    </row>
    <row r="4556" spans="1:5" x14ac:dyDescent="0.25">
      <c r="A4556" s="5">
        <v>7184</v>
      </c>
      <c r="B4556" s="5" t="s">
        <v>4581</v>
      </c>
      <c r="C4556" s="5" t="s">
        <v>16</v>
      </c>
      <c r="D4556" s="8">
        <v>30</v>
      </c>
      <c r="E4556" s="5" t="e">
        <f t="shared" si="71"/>
        <v>#REF!</v>
      </c>
    </row>
    <row r="4557" spans="1:5" x14ac:dyDescent="0.25">
      <c r="A4557" s="5">
        <v>34458</v>
      </c>
      <c r="B4557" s="5" t="s">
        <v>4582</v>
      </c>
      <c r="C4557" s="5" t="s">
        <v>14</v>
      </c>
      <c r="D4557" s="8">
        <v>149.65</v>
      </c>
      <c r="E4557" s="5" t="e">
        <f t="shared" si="71"/>
        <v>#REF!</v>
      </c>
    </row>
    <row r="4558" spans="1:5" x14ac:dyDescent="0.25">
      <c r="A4558" s="5">
        <v>34464</v>
      </c>
      <c r="B4558" s="5" t="s">
        <v>4583</v>
      </c>
      <c r="C4558" s="5" t="s">
        <v>14</v>
      </c>
      <c r="D4558" s="8">
        <v>200.77</v>
      </c>
      <c r="E4558" s="5" t="e">
        <f t="shared" si="71"/>
        <v>#REF!</v>
      </c>
    </row>
    <row r="4559" spans="1:5" x14ac:dyDescent="0.25">
      <c r="A4559" s="5">
        <v>34468</v>
      </c>
      <c r="B4559" s="5" t="s">
        <v>4584</v>
      </c>
      <c r="C4559" s="5" t="s">
        <v>14</v>
      </c>
      <c r="D4559" s="8">
        <v>231.71</v>
      </c>
      <c r="E4559" s="5" t="e">
        <f t="shared" si="71"/>
        <v>#REF!</v>
      </c>
    </row>
    <row r="4560" spans="1:5" x14ac:dyDescent="0.25">
      <c r="A4560" s="5">
        <v>34473</v>
      </c>
      <c r="B4560" s="5" t="s">
        <v>4585</v>
      </c>
      <c r="C4560" s="5" t="s">
        <v>14</v>
      </c>
      <c r="D4560" s="8">
        <v>189.5</v>
      </c>
      <c r="E4560" s="5" t="e">
        <f t="shared" si="71"/>
        <v>#REF!</v>
      </c>
    </row>
    <row r="4561" spans="1:5" x14ac:dyDescent="0.25">
      <c r="A4561" s="5">
        <v>34480</v>
      </c>
      <c r="B4561" s="5" t="s">
        <v>4586</v>
      </c>
      <c r="C4561" s="5" t="s">
        <v>14</v>
      </c>
      <c r="D4561" s="8">
        <v>258.42</v>
      </c>
      <c r="E4561" s="5" t="e">
        <f t="shared" si="71"/>
        <v>#REF!</v>
      </c>
    </row>
    <row r="4562" spans="1:5" x14ac:dyDescent="0.25">
      <c r="A4562" s="5">
        <v>34486</v>
      </c>
      <c r="B4562" s="5" t="s">
        <v>4587</v>
      </c>
      <c r="C4562" s="5" t="s">
        <v>14</v>
      </c>
      <c r="D4562" s="8">
        <v>289.43</v>
      </c>
      <c r="E4562" s="5" t="e">
        <f t="shared" si="71"/>
        <v>#REF!</v>
      </c>
    </row>
    <row r="4563" spans="1:5" x14ac:dyDescent="0.25">
      <c r="A4563" s="5">
        <v>7202</v>
      </c>
      <c r="B4563" s="5" t="s">
        <v>4588</v>
      </c>
      <c r="C4563" s="5" t="s">
        <v>16</v>
      </c>
      <c r="D4563" s="8">
        <v>59.31</v>
      </c>
      <c r="E4563" s="5" t="e">
        <f t="shared" si="71"/>
        <v>#REF!</v>
      </c>
    </row>
    <row r="4564" spans="1:5" x14ac:dyDescent="0.25">
      <c r="A4564" s="5">
        <v>7190</v>
      </c>
      <c r="B4564" s="5" t="s">
        <v>4589</v>
      </c>
      <c r="C4564" s="5" t="s">
        <v>14</v>
      </c>
      <c r="D4564" s="8">
        <v>10.17</v>
      </c>
      <c r="E4564" s="5" t="e">
        <f t="shared" si="71"/>
        <v>#REF!</v>
      </c>
    </row>
    <row r="4565" spans="1:5" x14ac:dyDescent="0.25">
      <c r="A4565" s="5">
        <v>34417</v>
      </c>
      <c r="B4565" s="5" t="s">
        <v>4590</v>
      </c>
      <c r="C4565" s="5" t="s">
        <v>14</v>
      </c>
      <c r="D4565" s="8">
        <v>17.68</v>
      </c>
      <c r="E4565" s="5" t="e">
        <f t="shared" si="71"/>
        <v>#REF!</v>
      </c>
    </row>
    <row r="4566" spans="1:5" x14ac:dyDescent="0.25">
      <c r="A4566" s="5">
        <v>7191</v>
      </c>
      <c r="B4566" s="5" t="s">
        <v>4591</v>
      </c>
      <c r="C4566" s="5" t="s">
        <v>14</v>
      </c>
      <c r="D4566" s="8">
        <v>20.5</v>
      </c>
      <c r="E4566" s="5" t="e">
        <f t="shared" si="71"/>
        <v>#REF!</v>
      </c>
    </row>
    <row r="4567" spans="1:5" x14ac:dyDescent="0.25">
      <c r="A4567" s="5">
        <v>7213</v>
      </c>
      <c r="B4567" s="5" t="s">
        <v>4591</v>
      </c>
      <c r="C4567" s="5" t="s">
        <v>16</v>
      </c>
      <c r="D4567" s="8">
        <v>16.8</v>
      </c>
      <c r="E4567" s="5" t="e">
        <f t="shared" si="71"/>
        <v>#REF!</v>
      </c>
    </row>
    <row r="4568" spans="1:5" x14ac:dyDescent="0.25">
      <c r="A4568" s="5">
        <v>7195</v>
      </c>
      <c r="B4568" s="5" t="s">
        <v>4592</v>
      </c>
      <c r="C4568" s="5" t="s">
        <v>14</v>
      </c>
      <c r="D4568" s="8">
        <v>48.84</v>
      </c>
      <c r="E4568" s="5" t="e">
        <f t="shared" si="71"/>
        <v>#REF!</v>
      </c>
    </row>
    <row r="4569" spans="1:5" x14ac:dyDescent="0.25">
      <c r="A4569" s="5">
        <v>7186</v>
      </c>
      <c r="B4569" s="5" t="s">
        <v>4593</v>
      </c>
      <c r="C4569" s="5" t="s">
        <v>14</v>
      </c>
      <c r="D4569" s="8">
        <v>58.43</v>
      </c>
      <c r="E4569" s="5" t="e">
        <f t="shared" si="71"/>
        <v>#REF!</v>
      </c>
    </row>
    <row r="4570" spans="1:5" x14ac:dyDescent="0.25">
      <c r="A4570" s="5">
        <v>7194</v>
      </c>
      <c r="B4570" s="5" t="s">
        <v>4594</v>
      </c>
      <c r="C4570" s="5" t="s">
        <v>16</v>
      </c>
      <c r="D4570" s="8">
        <v>28.97</v>
      </c>
      <c r="E4570" s="5" t="e">
        <f t="shared" si="71"/>
        <v>#REF!</v>
      </c>
    </row>
    <row r="4571" spans="1:5" x14ac:dyDescent="0.25">
      <c r="A4571" s="5">
        <v>7207</v>
      </c>
      <c r="B4571" s="5" t="s">
        <v>4594</v>
      </c>
      <c r="C4571" s="5" t="s">
        <v>14</v>
      </c>
      <c r="D4571" s="8">
        <v>77.77</v>
      </c>
      <c r="E4571" s="5" t="e">
        <f t="shared" si="71"/>
        <v>#REF!</v>
      </c>
    </row>
    <row r="4572" spans="1:5" x14ac:dyDescent="0.25">
      <c r="A4572" s="5">
        <v>7197</v>
      </c>
      <c r="B4572" s="5" t="s">
        <v>4595</v>
      </c>
      <c r="C4572" s="5" t="s">
        <v>14</v>
      </c>
      <c r="D4572" s="8">
        <v>116.83</v>
      </c>
      <c r="E4572" s="5" t="e">
        <f t="shared" si="71"/>
        <v>#REF!</v>
      </c>
    </row>
    <row r="4573" spans="1:5" x14ac:dyDescent="0.25">
      <c r="A4573" s="5">
        <v>7192</v>
      </c>
      <c r="B4573" s="5" t="s">
        <v>4596</v>
      </c>
      <c r="C4573" s="5" t="s">
        <v>14</v>
      </c>
      <c r="D4573" s="8">
        <v>64.260000000000005</v>
      </c>
      <c r="E4573" s="5" t="e">
        <f t="shared" si="71"/>
        <v>#REF!</v>
      </c>
    </row>
    <row r="4574" spans="1:5" x14ac:dyDescent="0.25">
      <c r="A4574" s="5">
        <v>7193</v>
      </c>
      <c r="B4574" s="5" t="s">
        <v>4597</v>
      </c>
      <c r="C4574" s="5" t="s">
        <v>14</v>
      </c>
      <c r="D4574" s="8">
        <v>76.709999999999994</v>
      </c>
      <c r="E4574" s="5" t="e">
        <f t="shared" si="71"/>
        <v>#REF!</v>
      </c>
    </row>
    <row r="4575" spans="1:5" x14ac:dyDescent="0.25">
      <c r="A4575" s="5">
        <v>7189</v>
      </c>
      <c r="B4575" s="5" t="s">
        <v>4598</v>
      </c>
      <c r="C4575" s="5" t="s">
        <v>14</v>
      </c>
      <c r="D4575" s="8">
        <v>107.74</v>
      </c>
      <c r="E4575" s="5" t="e">
        <f t="shared" si="71"/>
        <v>#REF!</v>
      </c>
    </row>
    <row r="4576" spans="1:5" x14ac:dyDescent="0.25">
      <c r="A4576" s="5">
        <v>7198</v>
      </c>
      <c r="B4576" s="5" t="s">
        <v>4599</v>
      </c>
      <c r="C4576" s="5" t="s">
        <v>16</v>
      </c>
      <c r="D4576" s="8">
        <v>40.11</v>
      </c>
      <c r="E4576" s="5" t="e">
        <f t="shared" si="71"/>
        <v>#REF!</v>
      </c>
    </row>
    <row r="4577" spans="1:5" x14ac:dyDescent="0.25">
      <c r="A4577" s="5">
        <v>34402</v>
      </c>
      <c r="B4577" s="5" t="s">
        <v>4599</v>
      </c>
      <c r="C4577" s="5" t="s">
        <v>14</v>
      </c>
      <c r="D4577" s="8">
        <v>161.49</v>
      </c>
      <c r="E4577" s="5" t="e">
        <f t="shared" si="71"/>
        <v>#REF!</v>
      </c>
    </row>
    <row r="4578" spans="1:5" x14ac:dyDescent="0.25">
      <c r="A4578" s="5">
        <v>7245</v>
      </c>
      <c r="B4578" s="5" t="s">
        <v>4600</v>
      </c>
      <c r="C4578" s="5" t="s">
        <v>14</v>
      </c>
      <c r="D4578" s="8">
        <v>30.55</v>
      </c>
      <c r="E4578" s="5" t="e">
        <f t="shared" si="71"/>
        <v>#REF!</v>
      </c>
    </row>
    <row r="4579" spans="1:5" x14ac:dyDescent="0.25">
      <c r="A4579" s="5">
        <v>34425</v>
      </c>
      <c r="B4579" s="5" t="s">
        <v>4601</v>
      </c>
      <c r="C4579" s="5" t="s">
        <v>14</v>
      </c>
      <c r="D4579" s="8">
        <v>99.86</v>
      </c>
      <c r="E4579" s="5" t="e">
        <f t="shared" si="71"/>
        <v>#REF!</v>
      </c>
    </row>
    <row r="4580" spans="1:5" x14ac:dyDescent="0.25">
      <c r="A4580" s="5">
        <v>7223</v>
      </c>
      <c r="B4580" s="5" t="s">
        <v>4602</v>
      </c>
      <c r="C4580" s="5" t="s">
        <v>14</v>
      </c>
      <c r="D4580" s="8">
        <v>116.38</v>
      </c>
      <c r="E4580" s="5" t="e">
        <f t="shared" si="71"/>
        <v>#REF!</v>
      </c>
    </row>
    <row r="4581" spans="1:5" x14ac:dyDescent="0.25">
      <c r="A4581" s="5">
        <v>7234</v>
      </c>
      <c r="B4581" s="5" t="s">
        <v>4603</v>
      </c>
      <c r="C4581" s="5" t="s">
        <v>14</v>
      </c>
      <c r="D4581" s="8">
        <v>167.87</v>
      </c>
      <c r="E4581" s="5" t="e">
        <f t="shared" si="71"/>
        <v>#REF!</v>
      </c>
    </row>
    <row r="4582" spans="1:5" x14ac:dyDescent="0.25">
      <c r="A4582" s="5">
        <v>7224</v>
      </c>
      <c r="B4582" s="5" t="s">
        <v>4604</v>
      </c>
      <c r="C4582" s="5" t="s">
        <v>14</v>
      </c>
      <c r="D4582" s="8">
        <v>185.42</v>
      </c>
      <c r="E4582" s="5" t="e">
        <f t="shared" si="71"/>
        <v>#REF!</v>
      </c>
    </row>
    <row r="4583" spans="1:5" x14ac:dyDescent="0.25">
      <c r="A4583" s="5">
        <v>7221</v>
      </c>
      <c r="B4583" s="5" t="s">
        <v>4605</v>
      </c>
      <c r="C4583" s="5" t="s">
        <v>16</v>
      </c>
      <c r="D4583" s="8">
        <v>90.16</v>
      </c>
      <c r="E4583" s="5" t="e">
        <f t="shared" si="71"/>
        <v>#REF!</v>
      </c>
    </row>
    <row r="4584" spans="1:5" x14ac:dyDescent="0.25">
      <c r="A4584" s="5">
        <v>7210</v>
      </c>
      <c r="B4584" s="5" t="s">
        <v>4605</v>
      </c>
      <c r="C4584" s="5" t="s">
        <v>14</v>
      </c>
      <c r="D4584" s="8">
        <v>210.97</v>
      </c>
      <c r="E4584" s="5" t="e">
        <f t="shared" si="71"/>
        <v>#REF!</v>
      </c>
    </row>
    <row r="4585" spans="1:5" x14ac:dyDescent="0.25">
      <c r="A4585" s="5">
        <v>7225</v>
      </c>
      <c r="B4585" s="5" t="s">
        <v>4606</v>
      </c>
      <c r="C4585" s="5" t="s">
        <v>14</v>
      </c>
      <c r="D4585" s="8">
        <v>234.42</v>
      </c>
      <c r="E4585" s="5" t="e">
        <f t="shared" si="71"/>
        <v>#REF!</v>
      </c>
    </row>
    <row r="4586" spans="1:5" x14ac:dyDescent="0.25">
      <c r="A4586" s="5">
        <v>7226</v>
      </c>
      <c r="B4586" s="5" t="s">
        <v>4607</v>
      </c>
      <c r="C4586" s="5" t="s">
        <v>14</v>
      </c>
      <c r="D4586" s="8">
        <v>257.97000000000003</v>
      </c>
      <c r="E4586" s="5" t="e">
        <f t="shared" si="71"/>
        <v>#REF!</v>
      </c>
    </row>
    <row r="4587" spans="1:5" x14ac:dyDescent="0.25">
      <c r="A4587" s="5">
        <v>7236</v>
      </c>
      <c r="B4587" s="5" t="s">
        <v>4608</v>
      </c>
      <c r="C4587" s="5" t="s">
        <v>14</v>
      </c>
      <c r="D4587" s="8">
        <v>281.35000000000002</v>
      </c>
      <c r="E4587" s="5" t="e">
        <f t="shared" si="71"/>
        <v>#REF!</v>
      </c>
    </row>
    <row r="4588" spans="1:5" x14ac:dyDescent="0.25">
      <c r="A4588" s="5">
        <v>7227</v>
      </c>
      <c r="B4588" s="5" t="s">
        <v>4609</v>
      </c>
      <c r="C4588" s="5" t="s">
        <v>14</v>
      </c>
      <c r="D4588" s="8">
        <v>304.8</v>
      </c>
      <c r="E4588" s="5" t="e">
        <f t="shared" si="71"/>
        <v>#REF!</v>
      </c>
    </row>
    <row r="4589" spans="1:5" x14ac:dyDescent="0.25">
      <c r="A4589" s="5">
        <v>7212</v>
      </c>
      <c r="B4589" s="5" t="s">
        <v>4610</v>
      </c>
      <c r="C4589" s="5" t="s">
        <v>14</v>
      </c>
      <c r="D4589" s="8">
        <v>337.49</v>
      </c>
      <c r="E4589" s="5" t="e">
        <f t="shared" si="71"/>
        <v>#REF!</v>
      </c>
    </row>
    <row r="4590" spans="1:5" x14ac:dyDescent="0.25">
      <c r="A4590" s="5">
        <v>7229</v>
      </c>
      <c r="B4590" s="5" t="s">
        <v>4611</v>
      </c>
      <c r="C4590" s="5" t="s">
        <v>14</v>
      </c>
      <c r="D4590" s="8">
        <v>223.18</v>
      </c>
      <c r="E4590" s="5" t="e">
        <f t="shared" si="71"/>
        <v>#REF!</v>
      </c>
    </row>
    <row r="4591" spans="1:5" x14ac:dyDescent="0.25">
      <c r="A4591" s="5">
        <v>7230</v>
      </c>
      <c r="B4591" s="5" t="s">
        <v>4612</v>
      </c>
      <c r="C4591" s="5" t="s">
        <v>14</v>
      </c>
      <c r="D4591" s="8">
        <v>355.65</v>
      </c>
      <c r="E4591" s="5" t="e">
        <f t="shared" si="71"/>
        <v>#REF!</v>
      </c>
    </row>
    <row r="4592" spans="1:5" x14ac:dyDescent="0.25">
      <c r="A4592" s="5">
        <v>7231</v>
      </c>
      <c r="B4592" s="5" t="s">
        <v>4613</v>
      </c>
      <c r="C4592" s="5" t="s">
        <v>14</v>
      </c>
      <c r="D4592" s="8">
        <v>467.08</v>
      </c>
      <c r="E4592" s="5" t="e">
        <f t="shared" si="71"/>
        <v>#REF!</v>
      </c>
    </row>
    <row r="4593" spans="1:5" x14ac:dyDescent="0.25">
      <c r="A4593" s="5">
        <v>7220</v>
      </c>
      <c r="B4593" s="5" t="s">
        <v>4614</v>
      </c>
      <c r="C4593" s="5" t="s">
        <v>14</v>
      </c>
      <c r="D4593" s="8">
        <v>574.23</v>
      </c>
      <c r="E4593" s="5" t="e">
        <f t="shared" si="71"/>
        <v>#REF!</v>
      </c>
    </row>
    <row r="4594" spans="1:5" x14ac:dyDescent="0.25">
      <c r="A4594" s="5">
        <v>34447</v>
      </c>
      <c r="B4594" s="5" t="s">
        <v>4615</v>
      </c>
      <c r="C4594" s="5" t="s">
        <v>14</v>
      </c>
      <c r="D4594" s="8">
        <v>639.14</v>
      </c>
      <c r="E4594" s="5" t="e">
        <f t="shared" si="71"/>
        <v>#REF!</v>
      </c>
    </row>
    <row r="4595" spans="1:5" x14ac:dyDescent="0.25">
      <c r="A4595" s="5">
        <v>7233</v>
      </c>
      <c r="B4595" s="5" t="s">
        <v>4616</v>
      </c>
      <c r="C4595" s="5" t="s">
        <v>14</v>
      </c>
      <c r="D4595" s="8">
        <v>715.54</v>
      </c>
      <c r="E4595" s="5" t="e">
        <f t="shared" si="71"/>
        <v>#REF!</v>
      </c>
    </row>
    <row r="4596" spans="1:5" x14ac:dyDescent="0.25">
      <c r="A4596" s="5">
        <v>40740</v>
      </c>
      <c r="B4596" s="5" t="s">
        <v>4617</v>
      </c>
      <c r="C4596" s="5" t="s">
        <v>16</v>
      </c>
      <c r="D4596" s="8">
        <v>112.7</v>
      </c>
      <c r="E4596" s="5" t="e">
        <f t="shared" si="71"/>
        <v>#REF!</v>
      </c>
    </row>
    <row r="4597" spans="1:5" x14ac:dyDescent="0.25">
      <c r="A4597" s="5">
        <v>25007</v>
      </c>
      <c r="B4597" s="5" t="s">
        <v>4618</v>
      </c>
      <c r="C4597" s="5" t="s">
        <v>16</v>
      </c>
      <c r="D4597" s="8">
        <v>32.25</v>
      </c>
      <c r="E4597" s="5" t="e">
        <f t="shared" si="71"/>
        <v>#REF!</v>
      </c>
    </row>
    <row r="4598" spans="1:5" x14ac:dyDescent="0.25">
      <c r="A4598" s="5">
        <v>43071</v>
      </c>
      <c r="B4598" s="5" t="s">
        <v>4619</v>
      </c>
      <c r="C4598" s="5" t="s">
        <v>16</v>
      </c>
      <c r="D4598" s="8">
        <v>126.9</v>
      </c>
      <c r="E4598" s="5" t="e">
        <f t="shared" si="71"/>
        <v>#REF!</v>
      </c>
    </row>
    <row r="4599" spans="1:5" x14ac:dyDescent="0.25">
      <c r="A4599" s="5">
        <v>39520</v>
      </c>
      <c r="B4599" s="5" t="s">
        <v>4620</v>
      </c>
      <c r="C4599" s="5" t="s">
        <v>16</v>
      </c>
      <c r="D4599" s="8">
        <v>103.53</v>
      </c>
      <c r="E4599" s="5" t="e">
        <f t="shared" si="71"/>
        <v>#REF!</v>
      </c>
    </row>
    <row r="4600" spans="1:5" x14ac:dyDescent="0.25">
      <c r="A4600" s="5">
        <v>39521</v>
      </c>
      <c r="B4600" s="5" t="s">
        <v>4621</v>
      </c>
      <c r="C4600" s="5" t="s">
        <v>16</v>
      </c>
      <c r="D4600" s="8">
        <v>106.91</v>
      </c>
      <c r="E4600" s="5" t="e">
        <f t="shared" si="71"/>
        <v>#REF!</v>
      </c>
    </row>
    <row r="4601" spans="1:5" x14ac:dyDescent="0.25">
      <c r="A4601" s="5">
        <v>39522</v>
      </c>
      <c r="B4601" s="5" t="s">
        <v>4622</v>
      </c>
      <c r="C4601" s="5" t="s">
        <v>16</v>
      </c>
      <c r="D4601" s="8">
        <v>110.4</v>
      </c>
      <c r="E4601" s="5" t="e">
        <f t="shared" si="71"/>
        <v>#REF!</v>
      </c>
    </row>
    <row r="4602" spans="1:5" x14ac:dyDescent="0.25">
      <c r="A4602" s="5">
        <v>7243</v>
      </c>
      <c r="B4602" s="5" t="s">
        <v>4623</v>
      </c>
      <c r="C4602" s="5" t="s">
        <v>16</v>
      </c>
      <c r="D4602" s="8">
        <v>33.700000000000003</v>
      </c>
      <c r="E4602" s="5" t="e">
        <f t="shared" si="71"/>
        <v>#REF!</v>
      </c>
    </row>
    <row r="4603" spans="1:5" x14ac:dyDescent="0.25">
      <c r="A4603" s="5">
        <v>11067</v>
      </c>
      <c r="B4603" s="5" t="s">
        <v>4624</v>
      </c>
      <c r="C4603" s="5" t="s">
        <v>14</v>
      </c>
      <c r="D4603" s="8">
        <v>248.07</v>
      </c>
      <c r="E4603" s="5" t="e">
        <f t="shared" si="71"/>
        <v>#REF!</v>
      </c>
    </row>
    <row r="4604" spans="1:5" x14ac:dyDescent="0.25">
      <c r="A4604" s="5">
        <v>11068</v>
      </c>
      <c r="B4604" s="5" t="s">
        <v>4625</v>
      </c>
      <c r="C4604" s="5" t="s">
        <v>14</v>
      </c>
      <c r="D4604" s="8">
        <v>313.39</v>
      </c>
      <c r="E4604" s="5" t="e">
        <f t="shared" si="71"/>
        <v>#REF!</v>
      </c>
    </row>
    <row r="4605" spans="1:5" x14ac:dyDescent="0.25">
      <c r="A4605" s="5">
        <v>7246</v>
      </c>
      <c r="B4605" s="5" t="s">
        <v>4626</v>
      </c>
      <c r="C4605" s="5" t="s">
        <v>14</v>
      </c>
      <c r="D4605" s="8">
        <v>28.42</v>
      </c>
      <c r="E4605" s="5" t="e">
        <f t="shared" si="71"/>
        <v>#REF!</v>
      </c>
    </row>
    <row r="4606" spans="1:5" x14ac:dyDescent="0.25">
      <c r="A4606" s="5">
        <v>12869</v>
      </c>
      <c r="B4606" s="5" t="s">
        <v>4627</v>
      </c>
      <c r="C4606" s="5" t="s">
        <v>29</v>
      </c>
      <c r="D4606" s="8">
        <v>16.53</v>
      </c>
      <c r="E4606" s="5" t="e">
        <f t="shared" si="71"/>
        <v>#REF!</v>
      </c>
    </row>
    <row r="4607" spans="1:5" x14ac:dyDescent="0.25">
      <c r="A4607" s="5">
        <v>41097</v>
      </c>
      <c r="B4607" s="5" t="s">
        <v>4628</v>
      </c>
      <c r="C4607" s="5" t="s">
        <v>232</v>
      </c>
      <c r="D4607" s="9">
        <v>2901.86</v>
      </c>
      <c r="E4607" s="5" t="e">
        <f t="shared" si="71"/>
        <v>#REF!</v>
      </c>
    </row>
    <row r="4608" spans="1:5" x14ac:dyDescent="0.25">
      <c r="A4608" s="5">
        <v>1574</v>
      </c>
      <c r="B4608" s="5" t="s">
        <v>4629</v>
      </c>
      <c r="C4608" s="5" t="s">
        <v>14</v>
      </c>
      <c r="D4608" s="8">
        <v>0.94</v>
      </c>
      <c r="E4608" s="5" t="e">
        <f t="shared" si="71"/>
        <v>#REF!</v>
      </c>
    </row>
    <row r="4609" spans="1:5" x14ac:dyDescent="0.25">
      <c r="A4609" s="5">
        <v>1581</v>
      </c>
      <c r="B4609" s="5" t="s">
        <v>4630</v>
      </c>
      <c r="C4609" s="5" t="s">
        <v>14</v>
      </c>
      <c r="D4609" s="8">
        <v>6.55</v>
      </c>
      <c r="E4609" s="5" t="e">
        <f t="shared" si="71"/>
        <v>#REF!</v>
      </c>
    </row>
    <row r="4610" spans="1:5" x14ac:dyDescent="0.25">
      <c r="A4610" s="5">
        <v>1575</v>
      </c>
      <c r="B4610" s="5" t="s">
        <v>4631</v>
      </c>
      <c r="C4610" s="5" t="s">
        <v>14</v>
      </c>
      <c r="D4610" s="8">
        <v>1.1200000000000001</v>
      </c>
      <c r="E4610" s="5" t="e">
        <f t="shared" si="71"/>
        <v>#REF!</v>
      </c>
    </row>
    <row r="4611" spans="1:5" x14ac:dyDescent="0.25">
      <c r="A4611" s="5">
        <v>1570</v>
      </c>
      <c r="B4611" s="5" t="s">
        <v>4632</v>
      </c>
      <c r="C4611" s="5" t="s">
        <v>14</v>
      </c>
      <c r="D4611" s="8">
        <v>0.56000000000000005</v>
      </c>
      <c r="E4611" s="5" t="e">
        <f t="shared" si="71"/>
        <v>#REF!</v>
      </c>
    </row>
    <row r="4612" spans="1:5" x14ac:dyDescent="0.25">
      <c r="A4612" s="5">
        <v>1576</v>
      </c>
      <c r="B4612" s="5" t="s">
        <v>4633</v>
      </c>
      <c r="C4612" s="5" t="s">
        <v>14</v>
      </c>
      <c r="D4612" s="8">
        <v>1.55</v>
      </c>
      <c r="E4612" s="5" t="e">
        <f t="shared" si="71"/>
        <v>#REF!</v>
      </c>
    </row>
    <row r="4613" spans="1:5" x14ac:dyDescent="0.25">
      <c r="A4613" s="5">
        <v>1577</v>
      </c>
      <c r="B4613" s="5" t="s">
        <v>4634</v>
      </c>
      <c r="C4613" s="5" t="s">
        <v>14</v>
      </c>
      <c r="D4613" s="8">
        <v>1.75</v>
      </c>
      <c r="E4613" s="5" t="e">
        <f t="shared" si="71"/>
        <v>#REF!</v>
      </c>
    </row>
    <row r="4614" spans="1:5" x14ac:dyDescent="0.25">
      <c r="A4614" s="5">
        <v>1571</v>
      </c>
      <c r="B4614" s="5" t="s">
        <v>4635</v>
      </c>
      <c r="C4614" s="5" t="s">
        <v>14</v>
      </c>
      <c r="D4614" s="8">
        <v>0.73</v>
      </c>
      <c r="E4614" s="5" t="e">
        <f t="shared" si="71"/>
        <v>#REF!</v>
      </c>
    </row>
    <row r="4615" spans="1:5" x14ac:dyDescent="0.25">
      <c r="A4615" s="5">
        <v>1578</v>
      </c>
      <c r="B4615" s="5" t="s">
        <v>4636</v>
      </c>
      <c r="C4615" s="5" t="s">
        <v>14</v>
      </c>
      <c r="D4615" s="8">
        <v>3.03</v>
      </c>
      <c r="E4615" s="5" t="e">
        <f t="shared" si="71"/>
        <v>#REF!</v>
      </c>
    </row>
    <row r="4616" spans="1:5" x14ac:dyDescent="0.25">
      <c r="A4616" s="5">
        <v>1573</v>
      </c>
      <c r="B4616" s="5" t="s">
        <v>4637</v>
      </c>
      <c r="C4616" s="5" t="s">
        <v>14</v>
      </c>
      <c r="D4616" s="8">
        <v>0.87</v>
      </c>
      <c r="E4616" s="5" t="e">
        <f t="shared" si="71"/>
        <v>#REF!</v>
      </c>
    </row>
    <row r="4617" spans="1:5" x14ac:dyDescent="0.25">
      <c r="A4617" s="5">
        <v>1579</v>
      </c>
      <c r="B4617" s="5" t="s">
        <v>4638</v>
      </c>
      <c r="C4617" s="5" t="s">
        <v>14</v>
      </c>
      <c r="D4617" s="8">
        <v>3.78</v>
      </c>
      <c r="E4617" s="5" t="e">
        <f t="shared" ref="E4617:E4680" si="72">TRUNC(D4617-(D4617*$F$5),2)</f>
        <v>#REF!</v>
      </c>
    </row>
    <row r="4618" spans="1:5" x14ac:dyDescent="0.25">
      <c r="A4618" s="5">
        <v>1580</v>
      </c>
      <c r="B4618" s="5" t="s">
        <v>4639</v>
      </c>
      <c r="C4618" s="5" t="s">
        <v>14</v>
      </c>
      <c r="D4618" s="8">
        <v>4.66</v>
      </c>
      <c r="E4618" s="5" t="e">
        <f t="shared" si="72"/>
        <v>#REF!</v>
      </c>
    </row>
    <row r="4619" spans="1:5" x14ac:dyDescent="0.25">
      <c r="A4619" s="5">
        <v>7571</v>
      </c>
      <c r="B4619" s="5" t="s">
        <v>4640</v>
      </c>
      <c r="C4619" s="5" t="s">
        <v>14</v>
      </c>
      <c r="D4619" s="8">
        <v>6.67</v>
      </c>
      <c r="E4619" s="5" t="e">
        <f t="shared" si="72"/>
        <v>#REF!</v>
      </c>
    </row>
    <row r="4620" spans="1:5" x14ac:dyDescent="0.25">
      <c r="A4620" s="5">
        <v>39321</v>
      </c>
      <c r="B4620" s="5" t="s">
        <v>4641</v>
      </c>
      <c r="C4620" s="5" t="s">
        <v>14</v>
      </c>
      <c r="D4620" s="8">
        <v>10.15</v>
      </c>
      <c r="E4620" s="5" t="e">
        <f t="shared" si="72"/>
        <v>#REF!</v>
      </c>
    </row>
    <row r="4621" spans="1:5" x14ac:dyDescent="0.25">
      <c r="A4621" s="5">
        <v>39319</v>
      </c>
      <c r="B4621" s="5" t="s">
        <v>4642</v>
      </c>
      <c r="C4621" s="5" t="s">
        <v>14</v>
      </c>
      <c r="D4621" s="8">
        <v>3.96</v>
      </c>
      <c r="E4621" s="5" t="e">
        <f t="shared" si="72"/>
        <v>#REF!</v>
      </c>
    </row>
    <row r="4622" spans="1:5" x14ac:dyDescent="0.25">
      <c r="A4622" s="5">
        <v>39320</v>
      </c>
      <c r="B4622" s="5" t="s">
        <v>4643</v>
      </c>
      <c r="C4622" s="5" t="s">
        <v>14</v>
      </c>
      <c r="D4622" s="8">
        <v>6.59</v>
      </c>
      <c r="E4622" s="5" t="e">
        <f t="shared" si="72"/>
        <v>#REF!</v>
      </c>
    </row>
    <row r="4623" spans="1:5" x14ac:dyDescent="0.25">
      <c r="A4623" s="5">
        <v>1591</v>
      </c>
      <c r="B4623" s="5" t="s">
        <v>4644</v>
      </c>
      <c r="C4623" s="5" t="s">
        <v>14</v>
      </c>
      <c r="D4623" s="8">
        <v>14.44</v>
      </c>
      <c r="E4623" s="5" t="e">
        <f t="shared" si="72"/>
        <v>#REF!</v>
      </c>
    </row>
    <row r="4624" spans="1:5" x14ac:dyDescent="0.25">
      <c r="A4624" s="5">
        <v>1547</v>
      </c>
      <c r="B4624" s="5" t="s">
        <v>4645</v>
      </c>
      <c r="C4624" s="5" t="s">
        <v>14</v>
      </c>
      <c r="D4624" s="8">
        <v>75.69</v>
      </c>
      <c r="E4624" s="5" t="e">
        <f t="shared" si="72"/>
        <v>#REF!</v>
      </c>
    </row>
    <row r="4625" spans="1:5" x14ac:dyDescent="0.25">
      <c r="A4625" s="5">
        <v>38196</v>
      </c>
      <c r="B4625" s="5" t="s">
        <v>4646</v>
      </c>
      <c r="C4625" s="5" t="s">
        <v>14</v>
      </c>
      <c r="D4625" s="8">
        <v>14.74</v>
      </c>
      <c r="E4625" s="5" t="e">
        <f t="shared" si="72"/>
        <v>#REF!</v>
      </c>
    </row>
    <row r="4626" spans="1:5" x14ac:dyDescent="0.25">
      <c r="A4626" s="5">
        <v>1543</v>
      </c>
      <c r="B4626" s="5" t="s">
        <v>4647</v>
      </c>
      <c r="C4626" s="5" t="s">
        <v>14</v>
      </c>
      <c r="D4626" s="8">
        <v>15.66</v>
      </c>
      <c r="E4626" s="5" t="e">
        <f t="shared" si="72"/>
        <v>#REF!</v>
      </c>
    </row>
    <row r="4627" spans="1:5" x14ac:dyDescent="0.25">
      <c r="A4627" s="5">
        <v>1585</v>
      </c>
      <c r="B4627" s="5" t="s">
        <v>4648</v>
      </c>
      <c r="C4627" s="5" t="s">
        <v>14</v>
      </c>
      <c r="D4627" s="8">
        <v>3.03</v>
      </c>
      <c r="E4627" s="5" t="e">
        <f t="shared" si="72"/>
        <v>#REF!</v>
      </c>
    </row>
    <row r="4628" spans="1:5" x14ac:dyDescent="0.25">
      <c r="A4628" s="5">
        <v>1593</v>
      </c>
      <c r="B4628" s="5" t="s">
        <v>4649</v>
      </c>
      <c r="C4628" s="5" t="s">
        <v>14</v>
      </c>
      <c r="D4628" s="8">
        <v>16.11</v>
      </c>
      <c r="E4628" s="5" t="e">
        <f t="shared" si="72"/>
        <v>#REF!</v>
      </c>
    </row>
    <row r="4629" spans="1:5" x14ac:dyDescent="0.25">
      <c r="A4629" s="5">
        <v>11838</v>
      </c>
      <c r="B4629" s="5" t="s">
        <v>4650</v>
      </c>
      <c r="C4629" s="5" t="s">
        <v>14</v>
      </c>
      <c r="D4629" s="8">
        <v>21.26</v>
      </c>
      <c r="E4629" s="5" t="e">
        <f t="shared" si="72"/>
        <v>#REF!</v>
      </c>
    </row>
    <row r="4630" spans="1:5" x14ac:dyDescent="0.25">
      <c r="A4630" s="5">
        <v>1594</v>
      </c>
      <c r="B4630" s="5" t="s">
        <v>4651</v>
      </c>
      <c r="C4630" s="5" t="s">
        <v>14</v>
      </c>
      <c r="D4630" s="8">
        <v>21.49</v>
      </c>
      <c r="E4630" s="5" t="e">
        <f t="shared" si="72"/>
        <v>#REF!</v>
      </c>
    </row>
    <row r="4631" spans="1:5" x14ac:dyDescent="0.25">
      <c r="A4631" s="5">
        <v>1586</v>
      </c>
      <c r="B4631" s="5" t="s">
        <v>4652</v>
      </c>
      <c r="C4631" s="5" t="s">
        <v>14</v>
      </c>
      <c r="D4631" s="8">
        <v>3.84</v>
      </c>
      <c r="E4631" s="5" t="e">
        <f t="shared" si="72"/>
        <v>#REF!</v>
      </c>
    </row>
    <row r="4632" spans="1:5" x14ac:dyDescent="0.25">
      <c r="A4632" s="5">
        <v>11839</v>
      </c>
      <c r="B4632" s="5" t="s">
        <v>4653</v>
      </c>
      <c r="C4632" s="5" t="s">
        <v>14</v>
      </c>
      <c r="D4632" s="8">
        <v>30.93</v>
      </c>
      <c r="E4632" s="5" t="e">
        <f t="shared" si="72"/>
        <v>#REF!</v>
      </c>
    </row>
    <row r="4633" spans="1:5" x14ac:dyDescent="0.25">
      <c r="A4633" s="5">
        <v>1587</v>
      </c>
      <c r="B4633" s="5" t="s">
        <v>4654</v>
      </c>
      <c r="C4633" s="5" t="s">
        <v>14</v>
      </c>
      <c r="D4633" s="8">
        <v>3.91</v>
      </c>
      <c r="E4633" s="5" t="e">
        <f t="shared" si="72"/>
        <v>#REF!</v>
      </c>
    </row>
    <row r="4634" spans="1:5" x14ac:dyDescent="0.25">
      <c r="A4634" s="5">
        <v>1545</v>
      </c>
      <c r="B4634" s="5" t="s">
        <v>4655</v>
      </c>
      <c r="C4634" s="5" t="s">
        <v>14</v>
      </c>
      <c r="D4634" s="8">
        <v>37.119999999999997</v>
      </c>
      <c r="E4634" s="5" t="e">
        <f t="shared" si="72"/>
        <v>#REF!</v>
      </c>
    </row>
    <row r="4635" spans="1:5" x14ac:dyDescent="0.25">
      <c r="A4635" s="5">
        <v>1588</v>
      </c>
      <c r="B4635" s="5" t="s">
        <v>4656</v>
      </c>
      <c r="C4635" s="5" t="s">
        <v>14</v>
      </c>
      <c r="D4635" s="8">
        <v>5.36</v>
      </c>
      <c r="E4635" s="5" t="e">
        <f t="shared" si="72"/>
        <v>#REF!</v>
      </c>
    </row>
    <row r="4636" spans="1:5" x14ac:dyDescent="0.25">
      <c r="A4636" s="5">
        <v>1535</v>
      </c>
      <c r="B4636" s="5" t="s">
        <v>4657</v>
      </c>
      <c r="C4636" s="5" t="s">
        <v>14</v>
      </c>
      <c r="D4636" s="8">
        <v>3.09</v>
      </c>
      <c r="E4636" s="5" t="e">
        <f t="shared" si="72"/>
        <v>#REF!</v>
      </c>
    </row>
    <row r="4637" spans="1:5" x14ac:dyDescent="0.25">
      <c r="A4637" s="5">
        <v>1589</v>
      </c>
      <c r="B4637" s="5" t="s">
        <v>4658</v>
      </c>
      <c r="C4637" s="5" t="s">
        <v>14</v>
      </c>
      <c r="D4637" s="8">
        <v>5.53</v>
      </c>
      <c r="E4637" s="5" t="e">
        <f t="shared" si="72"/>
        <v>#REF!</v>
      </c>
    </row>
    <row r="4638" spans="1:5" x14ac:dyDescent="0.25">
      <c r="A4638" s="5">
        <v>1546</v>
      </c>
      <c r="B4638" s="5" t="s">
        <v>4659</v>
      </c>
      <c r="C4638" s="5" t="s">
        <v>14</v>
      </c>
      <c r="D4638" s="8">
        <v>62.63</v>
      </c>
      <c r="E4638" s="5" t="e">
        <f t="shared" si="72"/>
        <v>#REF!</v>
      </c>
    </row>
    <row r="4639" spans="1:5" x14ac:dyDescent="0.25">
      <c r="A4639" s="5">
        <v>1590</v>
      </c>
      <c r="B4639" s="5" t="s">
        <v>4660</v>
      </c>
      <c r="C4639" s="5" t="s">
        <v>14</v>
      </c>
      <c r="D4639" s="8">
        <v>9.74</v>
      </c>
      <c r="E4639" s="5" t="e">
        <f t="shared" si="72"/>
        <v>#REF!</v>
      </c>
    </row>
    <row r="4640" spans="1:5" x14ac:dyDescent="0.25">
      <c r="A4640" s="5">
        <v>1542</v>
      </c>
      <c r="B4640" s="5" t="s">
        <v>4661</v>
      </c>
      <c r="C4640" s="5" t="s">
        <v>14</v>
      </c>
      <c r="D4640" s="8">
        <v>12.9</v>
      </c>
      <c r="E4640" s="5" t="e">
        <f t="shared" si="72"/>
        <v>#REF!</v>
      </c>
    </row>
    <row r="4641" spans="1:5" x14ac:dyDescent="0.25">
      <c r="A4641" s="5">
        <v>38415</v>
      </c>
      <c r="B4641" s="5" t="s">
        <v>4662</v>
      </c>
      <c r="C4641" s="5" t="s">
        <v>14</v>
      </c>
      <c r="D4641" s="8">
        <v>707.53</v>
      </c>
      <c r="E4641" s="5" t="e">
        <f t="shared" si="72"/>
        <v>#REF!</v>
      </c>
    </row>
    <row r="4642" spans="1:5" x14ac:dyDescent="0.25">
      <c r="A4642" s="5">
        <v>38414</v>
      </c>
      <c r="B4642" s="5" t="s">
        <v>4663</v>
      </c>
      <c r="C4642" s="5" t="s">
        <v>14</v>
      </c>
      <c r="D4642" s="8">
        <v>993.02</v>
      </c>
      <c r="E4642" s="5" t="e">
        <f t="shared" si="72"/>
        <v>#REF!</v>
      </c>
    </row>
    <row r="4643" spans="1:5" x14ac:dyDescent="0.25">
      <c r="A4643" s="5">
        <v>38128</v>
      </c>
      <c r="B4643" s="5" t="s">
        <v>4664</v>
      </c>
      <c r="C4643" s="5" t="s">
        <v>117</v>
      </c>
      <c r="D4643" s="8">
        <v>0.45</v>
      </c>
      <c r="E4643" s="5" t="e">
        <f t="shared" si="72"/>
        <v>#REF!</v>
      </c>
    </row>
    <row r="4644" spans="1:5" x14ac:dyDescent="0.25">
      <c r="A4644" s="5">
        <v>7253</v>
      </c>
      <c r="B4644" s="5" t="s">
        <v>4665</v>
      </c>
      <c r="C4644" s="5" t="s">
        <v>228</v>
      </c>
      <c r="D4644" s="8">
        <v>96.42</v>
      </c>
      <c r="E4644" s="5" t="e">
        <f t="shared" si="72"/>
        <v>#REF!</v>
      </c>
    </row>
    <row r="4645" spans="1:5" x14ac:dyDescent="0.25">
      <c r="A4645" s="5">
        <v>4806</v>
      </c>
      <c r="B4645" s="5" t="s">
        <v>4666</v>
      </c>
      <c r="C4645" s="5" t="s">
        <v>48</v>
      </c>
      <c r="D4645" s="8">
        <v>10.1</v>
      </c>
      <c r="E4645" s="5" t="e">
        <f t="shared" si="72"/>
        <v>#REF!</v>
      </c>
    </row>
    <row r="4646" spans="1:5" x14ac:dyDescent="0.25">
      <c r="A4646" s="5">
        <v>34401</v>
      </c>
      <c r="B4646" s="5" t="s">
        <v>4667</v>
      </c>
      <c r="C4646" s="5" t="s">
        <v>14</v>
      </c>
      <c r="D4646" s="8">
        <v>0.84</v>
      </c>
      <c r="E4646" s="5" t="e">
        <f t="shared" si="72"/>
        <v>#REF!</v>
      </c>
    </row>
    <row r="4647" spans="1:5" x14ac:dyDescent="0.25">
      <c r="A4647" s="5">
        <v>7258</v>
      </c>
      <c r="B4647" s="5" t="s">
        <v>4668</v>
      </c>
      <c r="C4647" s="5" t="s">
        <v>14</v>
      </c>
      <c r="D4647" s="8">
        <v>0.26</v>
      </c>
      <c r="E4647" s="5" t="e">
        <f t="shared" si="72"/>
        <v>#REF!</v>
      </c>
    </row>
    <row r="4648" spans="1:5" x14ac:dyDescent="0.25">
      <c r="A4648" s="5">
        <v>7260</v>
      </c>
      <c r="B4648" s="5" t="s">
        <v>4669</v>
      </c>
      <c r="C4648" s="5" t="s">
        <v>14</v>
      </c>
      <c r="D4648" s="8">
        <v>0.81</v>
      </c>
      <c r="E4648" s="5" t="e">
        <f t="shared" si="72"/>
        <v>#REF!</v>
      </c>
    </row>
    <row r="4649" spans="1:5" x14ac:dyDescent="0.25">
      <c r="A4649" s="5">
        <v>7256</v>
      </c>
      <c r="B4649" s="5" t="s">
        <v>4670</v>
      </c>
      <c r="C4649" s="5" t="s">
        <v>14</v>
      </c>
      <c r="D4649" s="8">
        <v>0.47</v>
      </c>
      <c r="E4649" s="5" t="e">
        <f t="shared" si="72"/>
        <v>#REF!</v>
      </c>
    </row>
    <row r="4650" spans="1:5" x14ac:dyDescent="0.25">
      <c r="A4650" s="5">
        <v>34400</v>
      </c>
      <c r="B4650" s="5" t="s">
        <v>4671</v>
      </c>
      <c r="C4650" s="5" t="s">
        <v>14</v>
      </c>
      <c r="D4650" s="8">
        <v>2.0499999999999998</v>
      </c>
      <c r="E4650" s="5" t="e">
        <f t="shared" si="72"/>
        <v>#REF!</v>
      </c>
    </row>
    <row r="4651" spans="1:5" x14ac:dyDescent="0.25">
      <c r="A4651" s="5">
        <v>10617</v>
      </c>
      <c r="B4651" s="5" t="s">
        <v>4672</v>
      </c>
      <c r="C4651" s="5" t="s">
        <v>14</v>
      </c>
      <c r="D4651" s="8">
        <v>2.86</v>
      </c>
      <c r="E4651" s="5" t="e">
        <f t="shared" si="72"/>
        <v>#REF!</v>
      </c>
    </row>
    <row r="4652" spans="1:5" x14ac:dyDescent="0.25">
      <c r="A4652" s="5">
        <v>7274</v>
      </c>
      <c r="B4652" s="5" t="s">
        <v>4673</v>
      </c>
      <c r="C4652" s="5" t="s">
        <v>14</v>
      </c>
      <c r="D4652" s="8">
        <v>31.28</v>
      </c>
      <c r="E4652" s="5" t="e">
        <f t="shared" si="72"/>
        <v>#REF!</v>
      </c>
    </row>
    <row r="4653" spans="1:5" x14ac:dyDescent="0.25">
      <c r="A4653" s="5">
        <v>11663</v>
      </c>
      <c r="B4653" s="5" t="s">
        <v>4674</v>
      </c>
      <c r="C4653" s="5" t="s">
        <v>14</v>
      </c>
      <c r="D4653" s="8">
        <v>257.33999999999997</v>
      </c>
      <c r="E4653" s="5" t="e">
        <f t="shared" si="72"/>
        <v>#REF!</v>
      </c>
    </row>
    <row r="4654" spans="1:5" x14ac:dyDescent="0.25">
      <c r="A4654" s="5">
        <v>154</v>
      </c>
      <c r="B4654" s="5" t="s">
        <v>4675</v>
      </c>
      <c r="C4654" s="5" t="s">
        <v>60</v>
      </c>
      <c r="D4654" s="8">
        <v>56.68</v>
      </c>
      <c r="E4654" s="5" t="e">
        <f t="shared" si="72"/>
        <v>#REF!</v>
      </c>
    </row>
    <row r="4655" spans="1:5" x14ac:dyDescent="0.25">
      <c r="A4655" s="5">
        <v>38121</v>
      </c>
      <c r="B4655" s="5" t="s">
        <v>4676</v>
      </c>
      <c r="C4655" s="5" t="s">
        <v>60</v>
      </c>
      <c r="D4655" s="8">
        <v>11.69</v>
      </c>
      <c r="E4655" s="5" t="e">
        <f t="shared" si="72"/>
        <v>#REF!</v>
      </c>
    </row>
    <row r="4656" spans="1:5" x14ac:dyDescent="0.25">
      <c r="A4656" s="5">
        <v>7343</v>
      </c>
      <c r="B4656" s="5" t="s">
        <v>4677</v>
      </c>
      <c r="C4656" s="5" t="s">
        <v>60</v>
      </c>
      <c r="D4656" s="8">
        <v>11.83</v>
      </c>
      <c r="E4656" s="5" t="e">
        <f t="shared" si="72"/>
        <v>#REF!</v>
      </c>
    </row>
    <row r="4657" spans="1:5" x14ac:dyDescent="0.25">
      <c r="A4657" s="5">
        <v>7350</v>
      </c>
      <c r="B4657" s="5" t="s">
        <v>4678</v>
      </c>
      <c r="C4657" s="5" t="s">
        <v>60</v>
      </c>
      <c r="D4657" s="8">
        <v>26.95</v>
      </c>
      <c r="E4657" s="5" t="e">
        <f t="shared" si="72"/>
        <v>#REF!</v>
      </c>
    </row>
    <row r="4658" spans="1:5" x14ac:dyDescent="0.25">
      <c r="A4658" s="5">
        <v>7348</v>
      </c>
      <c r="B4658" s="5" t="s">
        <v>4679</v>
      </c>
      <c r="C4658" s="5" t="s">
        <v>60</v>
      </c>
      <c r="D4658" s="8">
        <v>15.11</v>
      </c>
      <c r="E4658" s="5" t="e">
        <f t="shared" si="72"/>
        <v>#REF!</v>
      </c>
    </row>
    <row r="4659" spans="1:5" x14ac:dyDescent="0.25">
      <c r="A4659" s="5">
        <v>7356</v>
      </c>
      <c r="B4659" s="5" t="s">
        <v>4680</v>
      </c>
      <c r="C4659" s="5" t="s">
        <v>60</v>
      </c>
      <c r="D4659" s="8">
        <v>22.65</v>
      </c>
      <c r="E4659" s="5" t="e">
        <f t="shared" si="72"/>
        <v>#REF!</v>
      </c>
    </row>
    <row r="4660" spans="1:5" x14ac:dyDescent="0.25">
      <c r="A4660" s="5">
        <v>7313</v>
      </c>
      <c r="B4660" s="5" t="s">
        <v>4681</v>
      </c>
      <c r="C4660" s="5" t="s">
        <v>60</v>
      </c>
      <c r="D4660" s="8">
        <v>10.65</v>
      </c>
      <c r="E4660" s="5" t="e">
        <f t="shared" si="72"/>
        <v>#REF!</v>
      </c>
    </row>
    <row r="4661" spans="1:5" x14ac:dyDescent="0.25">
      <c r="A4661" s="5">
        <v>7319</v>
      </c>
      <c r="B4661" s="5" t="s">
        <v>4682</v>
      </c>
      <c r="C4661" s="5" t="s">
        <v>60</v>
      </c>
      <c r="D4661" s="8">
        <v>6.09</v>
      </c>
      <c r="E4661" s="5" t="e">
        <f t="shared" si="72"/>
        <v>#REF!</v>
      </c>
    </row>
    <row r="4662" spans="1:5" x14ac:dyDescent="0.25">
      <c r="A4662" s="5">
        <v>38119</v>
      </c>
      <c r="B4662" s="5" t="s">
        <v>4683</v>
      </c>
      <c r="C4662" s="5" t="s">
        <v>60</v>
      </c>
      <c r="D4662" s="8">
        <v>73.59</v>
      </c>
      <c r="E4662" s="5" t="e">
        <f t="shared" si="72"/>
        <v>#REF!</v>
      </c>
    </row>
    <row r="4663" spans="1:5" x14ac:dyDescent="0.25">
      <c r="A4663" s="5">
        <v>7314</v>
      </c>
      <c r="B4663" s="5" t="s">
        <v>4684</v>
      </c>
      <c r="C4663" s="5" t="s">
        <v>60</v>
      </c>
      <c r="D4663" s="8">
        <v>79.31</v>
      </c>
      <c r="E4663" s="5" t="e">
        <f t="shared" si="72"/>
        <v>#REF!</v>
      </c>
    </row>
    <row r="4664" spans="1:5" x14ac:dyDescent="0.25">
      <c r="A4664" s="5">
        <v>38131</v>
      </c>
      <c r="B4664" s="5" t="s">
        <v>4685</v>
      </c>
      <c r="C4664" s="5" t="s">
        <v>60</v>
      </c>
      <c r="D4664" s="8">
        <v>74.25</v>
      </c>
      <c r="E4664" s="5" t="e">
        <f t="shared" si="72"/>
        <v>#REF!</v>
      </c>
    </row>
    <row r="4665" spans="1:5" x14ac:dyDescent="0.25">
      <c r="A4665" s="5">
        <v>7304</v>
      </c>
      <c r="B4665" s="5" t="s">
        <v>4686</v>
      </c>
      <c r="C4665" s="5" t="s">
        <v>60</v>
      </c>
      <c r="D4665" s="8">
        <v>50.05</v>
      </c>
      <c r="E4665" s="5" t="e">
        <f t="shared" si="72"/>
        <v>#REF!</v>
      </c>
    </row>
    <row r="4666" spans="1:5" x14ac:dyDescent="0.25">
      <c r="A4666" s="5">
        <v>7293</v>
      </c>
      <c r="B4666" s="5" t="s">
        <v>4687</v>
      </c>
      <c r="C4666" s="5" t="s">
        <v>60</v>
      </c>
      <c r="D4666" s="8">
        <v>22.44</v>
      </c>
      <c r="E4666" s="5" t="e">
        <f t="shared" si="72"/>
        <v>#REF!</v>
      </c>
    </row>
    <row r="4667" spans="1:5" x14ac:dyDescent="0.25">
      <c r="A4667" s="5">
        <v>7311</v>
      </c>
      <c r="B4667" s="5" t="s">
        <v>4688</v>
      </c>
      <c r="C4667" s="5" t="s">
        <v>60</v>
      </c>
      <c r="D4667" s="8">
        <v>21.7</v>
      </c>
      <c r="E4667" s="5" t="e">
        <f t="shared" si="72"/>
        <v>#REF!</v>
      </c>
    </row>
    <row r="4668" spans="1:5" x14ac:dyDescent="0.25">
      <c r="A4668" s="5">
        <v>7292</v>
      </c>
      <c r="B4668" s="5" t="s">
        <v>4689</v>
      </c>
      <c r="C4668" s="5" t="s">
        <v>60</v>
      </c>
      <c r="D4668" s="8">
        <v>21.07</v>
      </c>
      <c r="E4668" s="5" t="e">
        <f t="shared" si="72"/>
        <v>#REF!</v>
      </c>
    </row>
    <row r="4669" spans="1:5" x14ac:dyDescent="0.25">
      <c r="A4669" s="5">
        <v>7288</v>
      </c>
      <c r="B4669" s="5" t="s">
        <v>4690</v>
      </c>
      <c r="C4669" s="5" t="s">
        <v>60</v>
      </c>
      <c r="D4669" s="8">
        <v>23.88</v>
      </c>
      <c r="E4669" s="5" t="e">
        <f t="shared" si="72"/>
        <v>#REF!</v>
      </c>
    </row>
    <row r="4670" spans="1:5" x14ac:dyDescent="0.25">
      <c r="A4670" s="5">
        <v>35693</v>
      </c>
      <c r="B4670" s="5" t="s">
        <v>4691</v>
      </c>
      <c r="C4670" s="5" t="s">
        <v>60</v>
      </c>
      <c r="D4670" s="8">
        <v>10.39</v>
      </c>
      <c r="E4670" s="5" t="e">
        <f t="shared" si="72"/>
        <v>#REF!</v>
      </c>
    </row>
    <row r="4671" spans="1:5" x14ac:dyDescent="0.25">
      <c r="A4671" s="5">
        <v>35692</v>
      </c>
      <c r="B4671" s="5" t="s">
        <v>4692</v>
      </c>
      <c r="C4671" s="5" t="s">
        <v>60</v>
      </c>
      <c r="D4671" s="8">
        <v>55.71</v>
      </c>
      <c r="E4671" s="5" t="e">
        <f t="shared" si="72"/>
        <v>#REF!</v>
      </c>
    </row>
    <row r="4672" spans="1:5" x14ac:dyDescent="0.25">
      <c r="A4672" s="5">
        <v>7342</v>
      </c>
      <c r="B4672" s="5" t="s">
        <v>4693</v>
      </c>
      <c r="C4672" s="5" t="s">
        <v>117</v>
      </c>
      <c r="D4672" s="8">
        <v>1.1599999999999999</v>
      </c>
      <c r="E4672" s="5" t="e">
        <f t="shared" si="72"/>
        <v>#REF!</v>
      </c>
    </row>
    <row r="4673" spans="1:5" x14ac:dyDescent="0.25">
      <c r="A4673" s="5">
        <v>7306</v>
      </c>
      <c r="B4673" s="5" t="s">
        <v>4694</v>
      </c>
      <c r="C4673" s="5" t="s">
        <v>60</v>
      </c>
      <c r="D4673" s="8">
        <v>25.73</v>
      </c>
      <c r="E4673" s="5" t="e">
        <f t="shared" si="72"/>
        <v>#REF!</v>
      </c>
    </row>
    <row r="4674" spans="1:5" x14ac:dyDescent="0.25">
      <c r="A4674" s="5">
        <v>39574</v>
      </c>
      <c r="B4674" s="5" t="s">
        <v>4695</v>
      </c>
      <c r="C4674" s="5" t="s">
        <v>14</v>
      </c>
      <c r="D4674" s="8">
        <v>3.61</v>
      </c>
      <c r="E4674" s="5" t="e">
        <f t="shared" si="72"/>
        <v>#REF!</v>
      </c>
    </row>
    <row r="4675" spans="1:5" x14ac:dyDescent="0.25">
      <c r="A4675" s="5">
        <v>11060</v>
      </c>
      <c r="B4675" s="5" t="s">
        <v>4696</v>
      </c>
      <c r="C4675" s="5" t="s">
        <v>14</v>
      </c>
      <c r="D4675" s="8">
        <v>21.41</v>
      </c>
      <c r="E4675" s="5" t="e">
        <f t="shared" si="72"/>
        <v>#REF!</v>
      </c>
    </row>
    <row r="4676" spans="1:5" x14ac:dyDescent="0.25">
      <c r="A4676" s="5">
        <v>37401</v>
      </c>
      <c r="B4676" s="5" t="s">
        <v>4697</v>
      </c>
      <c r="C4676" s="5" t="s">
        <v>14</v>
      </c>
      <c r="D4676" s="8">
        <v>64.03</v>
      </c>
      <c r="E4676" s="5" t="e">
        <f t="shared" si="72"/>
        <v>#REF!</v>
      </c>
    </row>
    <row r="4677" spans="1:5" x14ac:dyDescent="0.25">
      <c r="A4677" s="5">
        <v>7525</v>
      </c>
      <c r="B4677" s="5" t="s">
        <v>4698</v>
      </c>
      <c r="C4677" s="5" t="s">
        <v>14</v>
      </c>
      <c r="D4677" s="8">
        <v>29.54</v>
      </c>
      <c r="E4677" s="5" t="e">
        <f t="shared" si="72"/>
        <v>#REF!</v>
      </c>
    </row>
    <row r="4678" spans="1:5" x14ac:dyDescent="0.25">
      <c r="A4678" s="5">
        <v>7524</v>
      </c>
      <c r="B4678" s="5" t="s">
        <v>4699</v>
      </c>
      <c r="C4678" s="5" t="s">
        <v>14</v>
      </c>
      <c r="D4678" s="8">
        <v>27.84</v>
      </c>
      <c r="E4678" s="5" t="e">
        <f t="shared" si="72"/>
        <v>#REF!</v>
      </c>
    </row>
    <row r="4679" spans="1:5" x14ac:dyDescent="0.25">
      <c r="A4679" s="5">
        <v>38105</v>
      </c>
      <c r="B4679" s="5" t="s">
        <v>4700</v>
      </c>
      <c r="C4679" s="5" t="s">
        <v>14</v>
      </c>
      <c r="D4679" s="8">
        <v>7.15</v>
      </c>
      <c r="E4679" s="5" t="e">
        <f t="shared" si="72"/>
        <v>#REF!</v>
      </c>
    </row>
    <row r="4680" spans="1:5" x14ac:dyDescent="0.25">
      <c r="A4680" s="5">
        <v>38084</v>
      </c>
      <c r="B4680" s="5" t="s">
        <v>4701</v>
      </c>
      <c r="C4680" s="5" t="s">
        <v>14</v>
      </c>
      <c r="D4680" s="8">
        <v>10.15</v>
      </c>
      <c r="E4680" s="5" t="e">
        <f t="shared" si="72"/>
        <v>#REF!</v>
      </c>
    </row>
    <row r="4681" spans="1:5" x14ac:dyDescent="0.25">
      <c r="A4681" s="5">
        <v>38103</v>
      </c>
      <c r="B4681" s="5" t="s">
        <v>4702</v>
      </c>
      <c r="C4681" s="5" t="s">
        <v>14</v>
      </c>
      <c r="D4681" s="8">
        <v>10.73</v>
      </c>
      <c r="E4681" s="5" t="e">
        <f t="shared" ref="E4681:E4744" si="73">TRUNC(D4681-(D4681*$F$5),2)</f>
        <v>#REF!</v>
      </c>
    </row>
    <row r="4682" spans="1:5" x14ac:dyDescent="0.25">
      <c r="A4682" s="5">
        <v>38082</v>
      </c>
      <c r="B4682" s="5" t="s">
        <v>4703</v>
      </c>
      <c r="C4682" s="5" t="s">
        <v>14</v>
      </c>
      <c r="D4682" s="8">
        <v>13.22</v>
      </c>
      <c r="E4682" s="5" t="e">
        <f t="shared" si="73"/>
        <v>#REF!</v>
      </c>
    </row>
    <row r="4683" spans="1:5" x14ac:dyDescent="0.25">
      <c r="A4683" s="5">
        <v>38104</v>
      </c>
      <c r="B4683" s="5" t="s">
        <v>4704</v>
      </c>
      <c r="C4683" s="5" t="s">
        <v>14</v>
      </c>
      <c r="D4683" s="8">
        <v>21.02</v>
      </c>
      <c r="E4683" s="5" t="e">
        <f t="shared" si="73"/>
        <v>#REF!</v>
      </c>
    </row>
    <row r="4684" spans="1:5" x14ac:dyDescent="0.25">
      <c r="A4684" s="5">
        <v>38083</v>
      </c>
      <c r="B4684" s="5" t="s">
        <v>4705</v>
      </c>
      <c r="C4684" s="5" t="s">
        <v>14</v>
      </c>
      <c r="D4684" s="8">
        <v>23.34</v>
      </c>
      <c r="E4684" s="5" t="e">
        <f t="shared" si="73"/>
        <v>#REF!</v>
      </c>
    </row>
    <row r="4685" spans="1:5" x14ac:dyDescent="0.25">
      <c r="A4685" s="5">
        <v>38101</v>
      </c>
      <c r="B4685" s="5" t="s">
        <v>4706</v>
      </c>
      <c r="C4685" s="5" t="s">
        <v>14</v>
      </c>
      <c r="D4685" s="8">
        <v>5.0999999999999996</v>
      </c>
      <c r="E4685" s="5" t="e">
        <f t="shared" si="73"/>
        <v>#REF!</v>
      </c>
    </row>
    <row r="4686" spans="1:5" x14ac:dyDescent="0.25">
      <c r="A4686" s="5">
        <v>7528</v>
      </c>
      <c r="B4686" s="5" t="s">
        <v>4707</v>
      </c>
      <c r="C4686" s="5" t="s">
        <v>14</v>
      </c>
      <c r="D4686" s="8">
        <v>6</v>
      </c>
      <c r="E4686" s="5" t="e">
        <f t="shared" si="73"/>
        <v>#REF!</v>
      </c>
    </row>
    <row r="4687" spans="1:5" x14ac:dyDescent="0.25">
      <c r="A4687" s="5">
        <v>12147</v>
      </c>
      <c r="B4687" s="5" t="s">
        <v>4708</v>
      </c>
      <c r="C4687" s="5" t="s">
        <v>14</v>
      </c>
      <c r="D4687" s="8">
        <v>9.15</v>
      </c>
      <c r="E4687" s="5" t="e">
        <f t="shared" si="73"/>
        <v>#REF!</v>
      </c>
    </row>
    <row r="4688" spans="1:5" x14ac:dyDescent="0.25">
      <c r="A4688" s="5">
        <v>38075</v>
      </c>
      <c r="B4688" s="5" t="s">
        <v>4709</v>
      </c>
      <c r="C4688" s="5" t="s">
        <v>14</v>
      </c>
      <c r="D4688" s="8">
        <v>10.39</v>
      </c>
      <c r="E4688" s="5" t="e">
        <f t="shared" si="73"/>
        <v>#REF!</v>
      </c>
    </row>
    <row r="4689" spans="1:5" x14ac:dyDescent="0.25">
      <c r="A4689" s="5">
        <v>38102</v>
      </c>
      <c r="B4689" s="5" t="s">
        <v>4710</v>
      </c>
      <c r="C4689" s="5" t="s">
        <v>14</v>
      </c>
      <c r="D4689" s="8">
        <v>6.53</v>
      </c>
      <c r="E4689" s="5" t="e">
        <f t="shared" si="73"/>
        <v>#REF!</v>
      </c>
    </row>
    <row r="4690" spans="1:5" x14ac:dyDescent="0.25">
      <c r="A4690" s="5">
        <v>38076</v>
      </c>
      <c r="B4690" s="5" t="s">
        <v>4711</v>
      </c>
      <c r="C4690" s="5" t="s">
        <v>14</v>
      </c>
      <c r="D4690" s="8">
        <v>11.65</v>
      </c>
      <c r="E4690" s="5" t="e">
        <f t="shared" si="73"/>
        <v>#REF!</v>
      </c>
    </row>
    <row r="4691" spans="1:5" x14ac:dyDescent="0.25">
      <c r="A4691" s="5">
        <v>7592</v>
      </c>
      <c r="B4691" s="5" t="s">
        <v>4712</v>
      </c>
      <c r="C4691" s="5" t="s">
        <v>29</v>
      </c>
      <c r="D4691" s="8">
        <v>26.61</v>
      </c>
      <c r="E4691" s="5" t="e">
        <f t="shared" si="73"/>
        <v>#REF!</v>
      </c>
    </row>
    <row r="4692" spans="1:5" x14ac:dyDescent="0.25">
      <c r="A4692" s="5">
        <v>40820</v>
      </c>
      <c r="B4692" s="5" t="s">
        <v>4713</v>
      </c>
      <c r="C4692" s="5" t="s">
        <v>232</v>
      </c>
      <c r="D4692" s="9">
        <v>4670.82</v>
      </c>
      <c r="E4692" s="5" t="e">
        <f t="shared" si="73"/>
        <v>#REF!</v>
      </c>
    </row>
    <row r="4693" spans="1:5" x14ac:dyDescent="0.25">
      <c r="A4693" s="5">
        <v>11762</v>
      </c>
      <c r="B4693" s="5" t="s">
        <v>4714</v>
      </c>
      <c r="C4693" s="5" t="s">
        <v>14</v>
      </c>
      <c r="D4693" s="8">
        <v>55.83</v>
      </c>
      <c r="E4693" s="5" t="e">
        <f t="shared" si="73"/>
        <v>#REF!</v>
      </c>
    </row>
    <row r="4694" spans="1:5" x14ac:dyDescent="0.25">
      <c r="A4694" s="5">
        <v>13418</v>
      </c>
      <c r="B4694" s="5" t="s">
        <v>4715</v>
      </c>
      <c r="C4694" s="5" t="s">
        <v>14</v>
      </c>
      <c r="D4694" s="8">
        <v>15.6</v>
      </c>
      <c r="E4694" s="5" t="e">
        <f t="shared" si="73"/>
        <v>#REF!</v>
      </c>
    </row>
    <row r="4695" spans="1:5" x14ac:dyDescent="0.25">
      <c r="A4695" s="5">
        <v>13984</v>
      </c>
      <c r="B4695" s="5" t="s">
        <v>4716</v>
      </c>
      <c r="C4695" s="5" t="s">
        <v>14</v>
      </c>
      <c r="D4695" s="8">
        <v>39.01</v>
      </c>
      <c r="E4695" s="5" t="e">
        <f t="shared" si="73"/>
        <v>#REF!</v>
      </c>
    </row>
    <row r="4696" spans="1:5" x14ac:dyDescent="0.25">
      <c r="A4696" s="5">
        <v>11772</v>
      </c>
      <c r="B4696" s="5" t="s">
        <v>4717</v>
      </c>
      <c r="C4696" s="5" t="s">
        <v>14</v>
      </c>
      <c r="D4696" s="8">
        <v>94.75</v>
      </c>
      <c r="E4696" s="5" t="e">
        <f t="shared" si="73"/>
        <v>#REF!</v>
      </c>
    </row>
    <row r="4697" spans="1:5" x14ac:dyDescent="0.25">
      <c r="A4697" s="5">
        <v>36795</v>
      </c>
      <c r="B4697" s="5" t="s">
        <v>4718</v>
      </c>
      <c r="C4697" s="5" t="s">
        <v>14</v>
      </c>
      <c r="D4697" s="8">
        <v>609.39</v>
      </c>
      <c r="E4697" s="5" t="e">
        <f t="shared" si="73"/>
        <v>#REF!</v>
      </c>
    </row>
    <row r="4698" spans="1:5" x14ac:dyDescent="0.25">
      <c r="A4698" s="5">
        <v>36796</v>
      </c>
      <c r="B4698" s="5" t="s">
        <v>4719</v>
      </c>
      <c r="C4698" s="5" t="s">
        <v>14</v>
      </c>
      <c r="D4698" s="8">
        <v>156.9</v>
      </c>
      <c r="E4698" s="5" t="e">
        <f t="shared" si="73"/>
        <v>#REF!</v>
      </c>
    </row>
    <row r="4699" spans="1:5" x14ac:dyDescent="0.25">
      <c r="A4699" s="5">
        <v>36791</v>
      </c>
      <c r="B4699" s="5" t="s">
        <v>4720</v>
      </c>
      <c r="C4699" s="5" t="s">
        <v>14</v>
      </c>
      <c r="D4699" s="8">
        <v>80.84</v>
      </c>
      <c r="E4699" s="5" t="e">
        <f t="shared" si="73"/>
        <v>#REF!</v>
      </c>
    </row>
    <row r="4700" spans="1:5" x14ac:dyDescent="0.25">
      <c r="A4700" s="5">
        <v>13415</v>
      </c>
      <c r="B4700" s="5" t="s">
        <v>4721</v>
      </c>
      <c r="C4700" s="5" t="s">
        <v>14</v>
      </c>
      <c r="D4700" s="8">
        <v>46.99</v>
      </c>
      <c r="E4700" s="5" t="e">
        <f t="shared" si="73"/>
        <v>#REF!</v>
      </c>
    </row>
    <row r="4701" spans="1:5" x14ac:dyDescent="0.25">
      <c r="A4701" s="5">
        <v>36792</v>
      </c>
      <c r="B4701" s="5" t="s">
        <v>4722</v>
      </c>
      <c r="C4701" s="5" t="s">
        <v>14</v>
      </c>
      <c r="D4701" s="8">
        <v>154.53</v>
      </c>
      <c r="E4701" s="5" t="e">
        <f t="shared" si="73"/>
        <v>#REF!</v>
      </c>
    </row>
    <row r="4702" spans="1:5" x14ac:dyDescent="0.25">
      <c r="A4702" s="5">
        <v>11773</v>
      </c>
      <c r="B4702" s="5" t="s">
        <v>4723</v>
      </c>
      <c r="C4702" s="5" t="s">
        <v>14</v>
      </c>
      <c r="D4702" s="8">
        <v>90.45</v>
      </c>
      <c r="E4702" s="5" t="e">
        <f t="shared" si="73"/>
        <v>#REF!</v>
      </c>
    </row>
    <row r="4703" spans="1:5" x14ac:dyDescent="0.25">
      <c r="A4703" s="5">
        <v>11775</v>
      </c>
      <c r="B4703" s="5" t="s">
        <v>4724</v>
      </c>
      <c r="C4703" s="5" t="s">
        <v>14</v>
      </c>
      <c r="D4703" s="8">
        <v>94.45</v>
      </c>
      <c r="E4703" s="5" t="e">
        <f t="shared" si="73"/>
        <v>#REF!</v>
      </c>
    </row>
    <row r="4704" spans="1:5" x14ac:dyDescent="0.25">
      <c r="A4704" s="5">
        <v>13983</v>
      </c>
      <c r="B4704" s="5" t="s">
        <v>4725</v>
      </c>
      <c r="C4704" s="5" t="s">
        <v>14</v>
      </c>
      <c r="D4704" s="8">
        <v>48.25</v>
      </c>
      <c r="E4704" s="5" t="e">
        <f t="shared" si="73"/>
        <v>#REF!</v>
      </c>
    </row>
    <row r="4705" spans="1:5" x14ac:dyDescent="0.25">
      <c r="A4705" s="5">
        <v>13416</v>
      </c>
      <c r="B4705" s="5" t="s">
        <v>4726</v>
      </c>
      <c r="C4705" s="5" t="s">
        <v>14</v>
      </c>
      <c r="D4705" s="8">
        <v>38.909999999999997</v>
      </c>
      <c r="E4705" s="5" t="e">
        <f t="shared" si="73"/>
        <v>#REF!</v>
      </c>
    </row>
    <row r="4706" spans="1:5" x14ac:dyDescent="0.25">
      <c r="A4706" s="5">
        <v>13417</v>
      </c>
      <c r="B4706" s="5" t="s">
        <v>4727</v>
      </c>
      <c r="C4706" s="5" t="s">
        <v>14</v>
      </c>
      <c r="D4706" s="8">
        <v>34.33</v>
      </c>
      <c r="E4706" s="5" t="e">
        <f t="shared" si="73"/>
        <v>#REF!</v>
      </c>
    </row>
    <row r="4707" spans="1:5" x14ac:dyDescent="0.25">
      <c r="A4707" s="5">
        <v>7604</v>
      </c>
      <c r="B4707" s="5" t="s">
        <v>4728</v>
      </c>
      <c r="C4707" s="5" t="s">
        <v>14</v>
      </c>
      <c r="D4707" s="8">
        <v>14.86</v>
      </c>
      <c r="E4707" s="5" t="e">
        <f t="shared" si="73"/>
        <v>#REF!</v>
      </c>
    </row>
    <row r="4708" spans="1:5" x14ac:dyDescent="0.25">
      <c r="A4708" s="5">
        <v>11763</v>
      </c>
      <c r="B4708" s="5" t="s">
        <v>4729</v>
      </c>
      <c r="C4708" s="5" t="s">
        <v>14</v>
      </c>
      <c r="D4708" s="8">
        <v>51</v>
      </c>
      <c r="E4708" s="5" t="e">
        <f t="shared" si="73"/>
        <v>#REF!</v>
      </c>
    </row>
    <row r="4709" spans="1:5" x14ac:dyDescent="0.25">
      <c r="A4709" s="5">
        <v>11764</v>
      </c>
      <c r="B4709" s="5" t="s">
        <v>4730</v>
      </c>
      <c r="C4709" s="5" t="s">
        <v>14</v>
      </c>
      <c r="D4709" s="8">
        <v>54.48</v>
      </c>
      <c r="E4709" s="5" t="e">
        <f t="shared" si="73"/>
        <v>#REF!</v>
      </c>
    </row>
    <row r="4710" spans="1:5" x14ac:dyDescent="0.25">
      <c r="A4710" s="5">
        <v>11829</v>
      </c>
      <c r="B4710" s="5" t="s">
        <v>4731</v>
      </c>
      <c r="C4710" s="5" t="s">
        <v>14</v>
      </c>
      <c r="D4710" s="8">
        <v>13.05</v>
      </c>
      <c r="E4710" s="5" t="e">
        <f t="shared" si="73"/>
        <v>#REF!</v>
      </c>
    </row>
    <row r="4711" spans="1:5" x14ac:dyDescent="0.25">
      <c r="A4711" s="5">
        <v>11825</v>
      </c>
      <c r="B4711" s="5" t="s">
        <v>4732</v>
      </c>
      <c r="C4711" s="5" t="s">
        <v>14</v>
      </c>
      <c r="D4711" s="8">
        <v>22.38</v>
      </c>
      <c r="E4711" s="5" t="e">
        <f t="shared" si="73"/>
        <v>#REF!</v>
      </c>
    </row>
    <row r="4712" spans="1:5" x14ac:dyDescent="0.25">
      <c r="A4712" s="5">
        <v>11767</v>
      </c>
      <c r="B4712" s="5" t="s">
        <v>4733</v>
      </c>
      <c r="C4712" s="5" t="s">
        <v>14</v>
      </c>
      <c r="D4712" s="8">
        <v>90.43</v>
      </c>
      <c r="E4712" s="5" t="e">
        <f t="shared" si="73"/>
        <v>#REF!</v>
      </c>
    </row>
    <row r="4713" spans="1:5" x14ac:dyDescent="0.25">
      <c r="A4713" s="5">
        <v>11830</v>
      </c>
      <c r="B4713" s="5" t="s">
        <v>4734</v>
      </c>
      <c r="C4713" s="5" t="s">
        <v>14</v>
      </c>
      <c r="D4713" s="8">
        <v>14.11</v>
      </c>
      <c r="E4713" s="5" t="e">
        <f t="shared" si="73"/>
        <v>#REF!</v>
      </c>
    </row>
    <row r="4714" spans="1:5" x14ac:dyDescent="0.25">
      <c r="A4714" s="5">
        <v>11766</v>
      </c>
      <c r="B4714" s="5" t="s">
        <v>4735</v>
      </c>
      <c r="C4714" s="5" t="s">
        <v>14</v>
      </c>
      <c r="D4714" s="8">
        <v>25.08</v>
      </c>
      <c r="E4714" s="5" t="e">
        <f t="shared" si="73"/>
        <v>#REF!</v>
      </c>
    </row>
    <row r="4715" spans="1:5" x14ac:dyDescent="0.25">
      <c r="A4715" s="5">
        <v>11765</v>
      </c>
      <c r="B4715" s="5" t="s">
        <v>4736</v>
      </c>
      <c r="C4715" s="5" t="s">
        <v>14</v>
      </c>
      <c r="D4715" s="8">
        <v>34.15</v>
      </c>
      <c r="E4715" s="5" t="e">
        <f t="shared" si="73"/>
        <v>#REF!</v>
      </c>
    </row>
    <row r="4716" spans="1:5" x14ac:dyDescent="0.25">
      <c r="A4716" s="5">
        <v>11824</v>
      </c>
      <c r="B4716" s="5" t="s">
        <v>4737</v>
      </c>
      <c r="C4716" s="5" t="s">
        <v>14</v>
      </c>
      <c r="D4716" s="8">
        <v>25.87</v>
      </c>
      <c r="E4716" s="5" t="e">
        <f t="shared" si="73"/>
        <v>#REF!</v>
      </c>
    </row>
    <row r="4717" spans="1:5" x14ac:dyDescent="0.25">
      <c r="A4717" s="5">
        <v>11777</v>
      </c>
      <c r="B4717" s="5" t="s">
        <v>4738</v>
      </c>
      <c r="C4717" s="5" t="s">
        <v>14</v>
      </c>
      <c r="D4717" s="8">
        <v>138.54</v>
      </c>
      <c r="E4717" s="5" t="e">
        <f t="shared" si="73"/>
        <v>#REF!</v>
      </c>
    </row>
    <row r="4718" spans="1:5" x14ac:dyDescent="0.25">
      <c r="A4718" s="5">
        <v>7602</v>
      </c>
      <c r="B4718" s="5" t="s">
        <v>4739</v>
      </c>
      <c r="C4718" s="5" t="s">
        <v>14</v>
      </c>
      <c r="D4718" s="8">
        <v>14.74</v>
      </c>
      <c r="E4718" s="5" t="e">
        <f t="shared" si="73"/>
        <v>#REF!</v>
      </c>
    </row>
    <row r="4719" spans="1:5" x14ac:dyDescent="0.25">
      <c r="A4719" s="5">
        <v>7603</v>
      </c>
      <c r="B4719" s="5" t="s">
        <v>4740</v>
      </c>
      <c r="C4719" s="5" t="s">
        <v>14</v>
      </c>
      <c r="D4719" s="8">
        <v>14.29</v>
      </c>
      <c r="E4719" s="5" t="e">
        <f t="shared" si="73"/>
        <v>#REF!</v>
      </c>
    </row>
    <row r="4720" spans="1:5" x14ac:dyDescent="0.25">
      <c r="A4720" s="5">
        <v>11826</v>
      </c>
      <c r="B4720" s="5" t="s">
        <v>4741</v>
      </c>
      <c r="C4720" s="5" t="s">
        <v>14</v>
      </c>
      <c r="D4720" s="8">
        <v>21.72</v>
      </c>
      <c r="E4720" s="5" t="e">
        <f t="shared" si="73"/>
        <v>#REF!</v>
      </c>
    </row>
    <row r="4721" spans="1:5" x14ac:dyDescent="0.25">
      <c r="A4721" s="5">
        <v>7606</v>
      </c>
      <c r="B4721" s="5" t="s">
        <v>4742</v>
      </c>
      <c r="C4721" s="5" t="s">
        <v>14</v>
      </c>
      <c r="D4721" s="8">
        <v>22.64</v>
      </c>
      <c r="E4721" s="5" t="e">
        <f t="shared" si="73"/>
        <v>#REF!</v>
      </c>
    </row>
    <row r="4722" spans="1:5" x14ac:dyDescent="0.25">
      <c r="A4722" s="5">
        <v>40329</v>
      </c>
      <c r="B4722" s="5" t="s">
        <v>4743</v>
      </c>
      <c r="C4722" s="5" t="s">
        <v>14</v>
      </c>
      <c r="D4722" s="8">
        <v>10.95</v>
      </c>
      <c r="E4722" s="5" t="e">
        <f t="shared" si="73"/>
        <v>#REF!</v>
      </c>
    </row>
    <row r="4723" spans="1:5" x14ac:dyDescent="0.25">
      <c r="A4723" s="5">
        <v>11823</v>
      </c>
      <c r="B4723" s="5" t="s">
        <v>4744</v>
      </c>
      <c r="C4723" s="5" t="s">
        <v>14</v>
      </c>
      <c r="D4723" s="8">
        <v>4.7300000000000004</v>
      </c>
      <c r="E4723" s="5" t="e">
        <f t="shared" si="73"/>
        <v>#REF!</v>
      </c>
    </row>
    <row r="4724" spans="1:5" x14ac:dyDescent="0.25">
      <c r="A4724" s="5">
        <v>11822</v>
      </c>
      <c r="B4724" s="5" t="s">
        <v>4745</v>
      </c>
      <c r="C4724" s="5" t="s">
        <v>14</v>
      </c>
      <c r="D4724" s="8">
        <v>22.91</v>
      </c>
      <c r="E4724" s="5" t="e">
        <f t="shared" si="73"/>
        <v>#REF!</v>
      </c>
    </row>
    <row r="4725" spans="1:5" x14ac:dyDescent="0.25">
      <c r="A4725" s="5">
        <v>11831</v>
      </c>
      <c r="B4725" s="5" t="s">
        <v>4746</v>
      </c>
      <c r="C4725" s="5" t="s">
        <v>14</v>
      </c>
      <c r="D4725" s="8">
        <v>17.399999999999999</v>
      </c>
      <c r="E4725" s="5" t="e">
        <f t="shared" si="73"/>
        <v>#REF!</v>
      </c>
    </row>
    <row r="4726" spans="1:5" x14ac:dyDescent="0.25">
      <c r="A4726" s="5">
        <v>7613</v>
      </c>
      <c r="B4726" s="5" t="s">
        <v>4747</v>
      </c>
      <c r="C4726" s="5" t="s">
        <v>14</v>
      </c>
      <c r="D4726" s="9">
        <v>54931.48</v>
      </c>
      <c r="E4726" s="5" t="e">
        <f t="shared" si="73"/>
        <v>#REF!</v>
      </c>
    </row>
    <row r="4727" spans="1:5" x14ac:dyDescent="0.25">
      <c r="A4727" s="5">
        <v>7619</v>
      </c>
      <c r="B4727" s="5" t="s">
        <v>4748</v>
      </c>
      <c r="C4727" s="5" t="s">
        <v>14</v>
      </c>
      <c r="D4727" s="9">
        <v>8491.23</v>
      </c>
      <c r="E4727" s="5" t="e">
        <f t="shared" si="73"/>
        <v>#REF!</v>
      </c>
    </row>
    <row r="4728" spans="1:5" x14ac:dyDescent="0.25">
      <c r="A4728" s="5">
        <v>12076</v>
      </c>
      <c r="B4728" s="5" t="s">
        <v>4749</v>
      </c>
      <c r="C4728" s="5" t="s">
        <v>14</v>
      </c>
      <c r="D4728" s="9">
        <v>3895.06</v>
      </c>
      <c r="E4728" s="5" t="e">
        <f t="shared" si="73"/>
        <v>#REF!</v>
      </c>
    </row>
    <row r="4729" spans="1:5" x14ac:dyDescent="0.25">
      <c r="A4729" s="5">
        <v>7614</v>
      </c>
      <c r="B4729" s="5" t="s">
        <v>4750</v>
      </c>
      <c r="C4729" s="5" t="s">
        <v>14</v>
      </c>
      <c r="D4729" s="9">
        <v>10709.46</v>
      </c>
      <c r="E4729" s="5" t="e">
        <f t="shared" si="73"/>
        <v>#REF!</v>
      </c>
    </row>
    <row r="4730" spans="1:5" x14ac:dyDescent="0.25">
      <c r="A4730" s="5">
        <v>7618</v>
      </c>
      <c r="B4730" s="5" t="s">
        <v>4751</v>
      </c>
      <c r="C4730" s="5" t="s">
        <v>14</v>
      </c>
      <c r="D4730" s="9">
        <v>69458.94</v>
      </c>
      <c r="E4730" s="5" t="e">
        <f t="shared" si="73"/>
        <v>#REF!</v>
      </c>
    </row>
    <row r="4731" spans="1:5" x14ac:dyDescent="0.25">
      <c r="A4731" s="5">
        <v>7620</v>
      </c>
      <c r="B4731" s="5" t="s">
        <v>4752</v>
      </c>
      <c r="C4731" s="5" t="s">
        <v>14</v>
      </c>
      <c r="D4731" s="9">
        <v>15023.8</v>
      </c>
      <c r="E4731" s="5" t="e">
        <f t="shared" si="73"/>
        <v>#REF!</v>
      </c>
    </row>
    <row r="4732" spans="1:5" x14ac:dyDescent="0.25">
      <c r="A4732" s="5">
        <v>7610</v>
      </c>
      <c r="B4732" s="5" t="s">
        <v>4753</v>
      </c>
      <c r="C4732" s="5" t="s">
        <v>14</v>
      </c>
      <c r="D4732" s="9">
        <v>4757.53</v>
      </c>
      <c r="E4732" s="5" t="e">
        <f t="shared" si="73"/>
        <v>#REF!</v>
      </c>
    </row>
    <row r="4733" spans="1:5" x14ac:dyDescent="0.25">
      <c r="A4733" s="5">
        <v>7615</v>
      </c>
      <c r="B4733" s="5" t="s">
        <v>4754</v>
      </c>
      <c r="C4733" s="5" t="s">
        <v>14</v>
      </c>
      <c r="D4733" s="9">
        <v>17527.77</v>
      </c>
      <c r="E4733" s="5" t="e">
        <f t="shared" si="73"/>
        <v>#REF!</v>
      </c>
    </row>
    <row r="4734" spans="1:5" x14ac:dyDescent="0.25">
      <c r="A4734" s="5">
        <v>7617</v>
      </c>
      <c r="B4734" s="5" t="s">
        <v>4755</v>
      </c>
      <c r="C4734" s="5" t="s">
        <v>14</v>
      </c>
      <c r="D4734" s="9">
        <v>5313.97</v>
      </c>
      <c r="E4734" s="5" t="e">
        <f t="shared" si="73"/>
        <v>#REF!</v>
      </c>
    </row>
    <row r="4735" spans="1:5" x14ac:dyDescent="0.25">
      <c r="A4735" s="5">
        <v>7616</v>
      </c>
      <c r="B4735" s="5" t="s">
        <v>4756</v>
      </c>
      <c r="C4735" s="5" t="s">
        <v>14</v>
      </c>
      <c r="D4735" s="9">
        <v>28602.54</v>
      </c>
      <c r="E4735" s="5" t="e">
        <f t="shared" si="73"/>
        <v>#REF!</v>
      </c>
    </row>
    <row r="4736" spans="1:5" x14ac:dyDescent="0.25">
      <c r="A4736" s="5">
        <v>7611</v>
      </c>
      <c r="B4736" s="5" t="s">
        <v>4757</v>
      </c>
      <c r="C4736" s="5" t="s">
        <v>14</v>
      </c>
      <c r="D4736" s="9">
        <v>6872</v>
      </c>
      <c r="E4736" s="5" t="e">
        <f t="shared" si="73"/>
        <v>#REF!</v>
      </c>
    </row>
    <row r="4737" spans="1:5" x14ac:dyDescent="0.25">
      <c r="A4737" s="5">
        <v>7612</v>
      </c>
      <c r="B4737" s="5" t="s">
        <v>4758</v>
      </c>
      <c r="C4737" s="5" t="s">
        <v>14</v>
      </c>
      <c r="D4737" s="9">
        <v>39233.269999999997</v>
      </c>
      <c r="E4737" s="5" t="e">
        <f t="shared" si="73"/>
        <v>#REF!</v>
      </c>
    </row>
    <row r="4738" spans="1:5" x14ac:dyDescent="0.25">
      <c r="A4738" s="5">
        <v>37371</v>
      </c>
      <c r="B4738" s="5" t="s">
        <v>4759</v>
      </c>
      <c r="C4738" s="5" t="s">
        <v>29</v>
      </c>
      <c r="D4738" s="8">
        <v>0.7</v>
      </c>
      <c r="E4738" s="5" t="e">
        <f t="shared" si="73"/>
        <v>#REF!</v>
      </c>
    </row>
    <row r="4739" spans="1:5" x14ac:dyDescent="0.25">
      <c r="A4739" s="5">
        <v>40861</v>
      </c>
      <c r="B4739" s="5" t="s">
        <v>4760</v>
      </c>
      <c r="C4739" s="5" t="s">
        <v>232</v>
      </c>
      <c r="D4739" s="8">
        <v>131.83000000000001</v>
      </c>
      <c r="E4739" s="5" t="e">
        <f t="shared" si="73"/>
        <v>#REF!</v>
      </c>
    </row>
    <row r="4740" spans="1:5" x14ac:dyDescent="0.25">
      <c r="A4740" s="5">
        <v>36510</v>
      </c>
      <c r="B4740" s="5" t="s">
        <v>4761</v>
      </c>
      <c r="C4740" s="5" t="s">
        <v>14</v>
      </c>
      <c r="D4740" s="9">
        <v>580428.11</v>
      </c>
      <c r="E4740" s="5" t="e">
        <f t="shared" si="73"/>
        <v>#REF!</v>
      </c>
    </row>
    <row r="4741" spans="1:5" x14ac:dyDescent="0.25">
      <c r="A4741" s="5">
        <v>25020</v>
      </c>
      <c r="B4741" s="5" t="s">
        <v>4762</v>
      </c>
      <c r="C4741" s="5" t="s">
        <v>14</v>
      </c>
      <c r="D4741" s="9">
        <v>2391159.6</v>
      </c>
      <c r="E4741" s="5" t="e">
        <f t="shared" si="73"/>
        <v>#REF!</v>
      </c>
    </row>
    <row r="4742" spans="1:5" x14ac:dyDescent="0.25">
      <c r="A4742" s="5">
        <v>7622</v>
      </c>
      <c r="B4742" s="5" t="s">
        <v>4763</v>
      </c>
      <c r="C4742" s="5" t="s">
        <v>14</v>
      </c>
      <c r="D4742" s="9">
        <v>563100.1</v>
      </c>
      <c r="E4742" s="5" t="e">
        <f t="shared" si="73"/>
        <v>#REF!</v>
      </c>
    </row>
    <row r="4743" spans="1:5" x14ac:dyDescent="0.25">
      <c r="A4743" s="5">
        <v>7624</v>
      </c>
      <c r="B4743" s="5" t="s">
        <v>4764</v>
      </c>
      <c r="C4743" s="5" t="s">
        <v>14</v>
      </c>
      <c r="D4743" s="9">
        <v>730000</v>
      </c>
      <c r="E4743" s="5" t="e">
        <f t="shared" si="73"/>
        <v>#REF!</v>
      </c>
    </row>
    <row r="4744" spans="1:5" x14ac:dyDescent="0.25">
      <c r="A4744" s="5">
        <v>7625</v>
      </c>
      <c r="B4744" s="5" t="s">
        <v>4765</v>
      </c>
      <c r="C4744" s="5" t="s">
        <v>14</v>
      </c>
      <c r="D4744" s="9">
        <v>725535.1</v>
      </c>
      <c r="E4744" s="5" t="e">
        <f t="shared" si="73"/>
        <v>#REF!</v>
      </c>
    </row>
    <row r="4745" spans="1:5" x14ac:dyDescent="0.25">
      <c r="A4745" s="5">
        <v>7623</v>
      </c>
      <c r="B4745" s="5" t="s">
        <v>4766</v>
      </c>
      <c r="C4745" s="5" t="s">
        <v>14</v>
      </c>
      <c r="D4745" s="9">
        <v>2391159.6</v>
      </c>
      <c r="E4745" s="5" t="e">
        <f t="shared" ref="E4745:E4808" si="74">TRUNC(D4745-(D4745*$F$5),2)</f>
        <v>#REF!</v>
      </c>
    </row>
    <row r="4746" spans="1:5" x14ac:dyDescent="0.25">
      <c r="A4746" s="5">
        <v>36508</v>
      </c>
      <c r="B4746" s="5" t="s">
        <v>4767</v>
      </c>
      <c r="C4746" s="5" t="s">
        <v>14</v>
      </c>
      <c r="D4746" s="9">
        <v>1075399.3500000001</v>
      </c>
      <c r="E4746" s="5" t="e">
        <f t="shared" si="74"/>
        <v>#REF!</v>
      </c>
    </row>
    <row r="4747" spans="1:5" x14ac:dyDescent="0.25">
      <c r="A4747" s="5">
        <v>36509</v>
      </c>
      <c r="B4747" s="5" t="s">
        <v>4768</v>
      </c>
      <c r="C4747" s="5" t="s">
        <v>14</v>
      </c>
      <c r="D4747" s="9">
        <v>589357.76</v>
      </c>
      <c r="E4747" s="5" t="e">
        <f t="shared" si="74"/>
        <v>#REF!</v>
      </c>
    </row>
    <row r="4748" spans="1:5" x14ac:dyDescent="0.25">
      <c r="A4748" s="5">
        <v>13238</v>
      </c>
      <c r="B4748" s="5" t="s">
        <v>4769</v>
      </c>
      <c r="C4748" s="5" t="s">
        <v>14</v>
      </c>
      <c r="D4748" s="9">
        <v>165324.94</v>
      </c>
      <c r="E4748" s="5" t="e">
        <f t="shared" si="74"/>
        <v>#REF!</v>
      </c>
    </row>
    <row r="4749" spans="1:5" x14ac:dyDescent="0.25">
      <c r="A4749" s="5">
        <v>36511</v>
      </c>
      <c r="B4749" s="5" t="s">
        <v>4770</v>
      </c>
      <c r="C4749" s="5" t="s">
        <v>14</v>
      </c>
      <c r="D4749" s="9">
        <v>191566.99</v>
      </c>
      <c r="E4749" s="5" t="e">
        <f t="shared" si="74"/>
        <v>#REF!</v>
      </c>
    </row>
    <row r="4750" spans="1:5" x14ac:dyDescent="0.25">
      <c r="A4750" s="5">
        <v>36515</v>
      </c>
      <c r="B4750" s="5" t="s">
        <v>4771</v>
      </c>
      <c r="C4750" s="5" t="s">
        <v>14</v>
      </c>
      <c r="D4750" s="9">
        <v>56420.41</v>
      </c>
      <c r="E4750" s="5" t="e">
        <f t="shared" si="74"/>
        <v>#REF!</v>
      </c>
    </row>
    <row r="4751" spans="1:5" x14ac:dyDescent="0.25">
      <c r="A4751" s="5">
        <v>10598</v>
      </c>
      <c r="B4751" s="5" t="s">
        <v>4772</v>
      </c>
      <c r="C4751" s="5" t="s">
        <v>14</v>
      </c>
      <c r="D4751" s="9">
        <v>91494.22</v>
      </c>
      <c r="E4751" s="5" t="e">
        <f t="shared" si="74"/>
        <v>#REF!</v>
      </c>
    </row>
    <row r="4752" spans="1:5" x14ac:dyDescent="0.25">
      <c r="A4752" s="5">
        <v>7640</v>
      </c>
      <c r="B4752" s="5" t="s">
        <v>4773</v>
      </c>
      <c r="C4752" s="5" t="s">
        <v>14</v>
      </c>
      <c r="D4752" s="9">
        <v>140395</v>
      </c>
      <c r="E4752" s="5" t="e">
        <f t="shared" si="74"/>
        <v>#REF!</v>
      </c>
    </row>
    <row r="4753" spans="1:5" x14ac:dyDescent="0.25">
      <c r="A4753" s="5">
        <v>36513</v>
      </c>
      <c r="B4753" s="5" t="s">
        <v>4774</v>
      </c>
      <c r="C4753" s="5" t="s">
        <v>14</v>
      </c>
      <c r="D4753" s="9">
        <v>135244.98000000001</v>
      </c>
      <c r="E4753" s="5" t="e">
        <f t="shared" si="74"/>
        <v>#REF!</v>
      </c>
    </row>
    <row r="4754" spans="1:5" x14ac:dyDescent="0.25">
      <c r="A4754" s="5">
        <v>36514</v>
      </c>
      <c r="B4754" s="5" t="s">
        <v>4775</v>
      </c>
      <c r="C4754" s="5" t="s">
        <v>14</v>
      </c>
      <c r="D4754" s="9">
        <v>150891.81</v>
      </c>
      <c r="E4754" s="5" t="e">
        <f t="shared" si="74"/>
        <v>#REF!</v>
      </c>
    </row>
    <row r="4755" spans="1:5" x14ac:dyDescent="0.25">
      <c r="A4755" s="5">
        <v>36149</v>
      </c>
      <c r="B4755" s="5" t="s">
        <v>4776</v>
      </c>
      <c r="C4755" s="5" t="s">
        <v>14</v>
      </c>
      <c r="D4755" s="8">
        <v>136.88</v>
      </c>
      <c r="E4755" s="5" t="e">
        <f t="shared" si="74"/>
        <v>#REF!</v>
      </c>
    </row>
    <row r="4756" spans="1:5" x14ac:dyDescent="0.25">
      <c r="A4756" s="5">
        <v>42407</v>
      </c>
      <c r="B4756" s="5" t="s">
        <v>4777</v>
      </c>
      <c r="C4756" s="5" t="s">
        <v>48</v>
      </c>
      <c r="D4756" s="8">
        <v>3.67</v>
      </c>
      <c r="E4756" s="5" t="e">
        <f t="shared" si="74"/>
        <v>#REF!</v>
      </c>
    </row>
    <row r="4757" spans="1:5" x14ac:dyDescent="0.25">
      <c r="A4757" s="5">
        <v>11581</v>
      </c>
      <c r="B4757" s="5" t="s">
        <v>4778</v>
      </c>
      <c r="C4757" s="5" t="s">
        <v>48</v>
      </c>
      <c r="D4757" s="8">
        <v>23.86</v>
      </c>
      <c r="E4757" s="5" t="e">
        <f t="shared" si="74"/>
        <v>#REF!</v>
      </c>
    </row>
    <row r="4758" spans="1:5" x14ac:dyDescent="0.25">
      <c r="A4758" s="5">
        <v>11580</v>
      </c>
      <c r="B4758" s="5" t="s">
        <v>4779</v>
      </c>
      <c r="C4758" s="5" t="s">
        <v>48</v>
      </c>
      <c r="D4758" s="8">
        <v>10.86</v>
      </c>
      <c r="E4758" s="5" t="e">
        <f t="shared" si="74"/>
        <v>#REF!</v>
      </c>
    </row>
    <row r="4759" spans="1:5" x14ac:dyDescent="0.25">
      <c r="A4759" s="5">
        <v>38177</v>
      </c>
      <c r="B4759" s="5" t="s">
        <v>4780</v>
      </c>
      <c r="C4759" s="5" t="s">
        <v>14</v>
      </c>
      <c r="D4759" s="8">
        <v>7.37</v>
      </c>
      <c r="E4759" s="5" t="e">
        <f t="shared" si="74"/>
        <v>#REF!</v>
      </c>
    </row>
    <row r="4760" spans="1:5" x14ac:dyDescent="0.25">
      <c r="A4760" s="5">
        <v>10743</v>
      </c>
      <c r="B4760" s="5" t="s">
        <v>4781</v>
      </c>
      <c r="C4760" s="5" t="s">
        <v>14</v>
      </c>
      <c r="D4760" s="8">
        <v>569.85</v>
      </c>
      <c r="E4760" s="5" t="e">
        <f t="shared" si="74"/>
        <v>#REF!</v>
      </c>
    </row>
    <row r="4761" spans="1:5" x14ac:dyDescent="0.25">
      <c r="A4761" s="5">
        <v>39848</v>
      </c>
      <c r="B4761" s="5" t="s">
        <v>4782</v>
      </c>
      <c r="C4761" s="5" t="s">
        <v>48</v>
      </c>
      <c r="D4761" s="8">
        <v>1.32</v>
      </c>
      <c r="E4761" s="5" t="e">
        <f t="shared" si="74"/>
        <v>#REF!</v>
      </c>
    </row>
    <row r="4762" spans="1:5" x14ac:dyDescent="0.25">
      <c r="A4762" s="5">
        <v>20999</v>
      </c>
      <c r="B4762" s="5" t="s">
        <v>4783</v>
      </c>
      <c r="C4762" s="5" t="s">
        <v>48</v>
      </c>
      <c r="D4762" s="8">
        <v>6.79</v>
      </c>
      <c r="E4762" s="5" t="e">
        <f t="shared" si="74"/>
        <v>#REF!</v>
      </c>
    </row>
    <row r="4763" spans="1:5" x14ac:dyDescent="0.25">
      <c r="A4763" s="5">
        <v>21001</v>
      </c>
      <c r="B4763" s="5" t="s">
        <v>4784</v>
      </c>
      <c r="C4763" s="5" t="s">
        <v>48</v>
      </c>
      <c r="D4763" s="8">
        <v>12.68</v>
      </c>
      <c r="E4763" s="5" t="e">
        <f t="shared" si="74"/>
        <v>#REF!</v>
      </c>
    </row>
    <row r="4764" spans="1:5" x14ac:dyDescent="0.25">
      <c r="A4764" s="5">
        <v>21003</v>
      </c>
      <c r="B4764" s="5" t="s">
        <v>4785</v>
      </c>
      <c r="C4764" s="5" t="s">
        <v>48</v>
      </c>
      <c r="D4764" s="8">
        <v>20.83</v>
      </c>
      <c r="E4764" s="5" t="e">
        <f t="shared" si="74"/>
        <v>#REF!</v>
      </c>
    </row>
    <row r="4765" spans="1:5" x14ac:dyDescent="0.25">
      <c r="A4765" s="5">
        <v>21006</v>
      </c>
      <c r="B4765" s="5" t="s">
        <v>4786</v>
      </c>
      <c r="C4765" s="5" t="s">
        <v>48</v>
      </c>
      <c r="D4765" s="8">
        <v>44.22</v>
      </c>
      <c r="E4765" s="5" t="e">
        <f t="shared" si="74"/>
        <v>#REF!</v>
      </c>
    </row>
    <row r="4766" spans="1:5" x14ac:dyDescent="0.25">
      <c r="A4766" s="5">
        <v>21019</v>
      </c>
      <c r="B4766" s="5" t="s">
        <v>4787</v>
      </c>
      <c r="C4766" s="5" t="s">
        <v>48</v>
      </c>
      <c r="D4766" s="8">
        <v>15.37</v>
      </c>
      <c r="E4766" s="5" t="e">
        <f t="shared" si="74"/>
        <v>#REF!</v>
      </c>
    </row>
    <row r="4767" spans="1:5" x14ac:dyDescent="0.25">
      <c r="A4767" s="5">
        <v>21021</v>
      </c>
      <c r="B4767" s="5" t="s">
        <v>4788</v>
      </c>
      <c r="C4767" s="5" t="s">
        <v>48</v>
      </c>
      <c r="D4767" s="8">
        <v>24.3</v>
      </c>
      <c r="E4767" s="5" t="e">
        <f t="shared" si="74"/>
        <v>#REF!</v>
      </c>
    </row>
    <row r="4768" spans="1:5" x14ac:dyDescent="0.25">
      <c r="A4768" s="5">
        <v>21024</v>
      </c>
      <c r="B4768" s="5" t="s">
        <v>4789</v>
      </c>
      <c r="C4768" s="5" t="s">
        <v>48</v>
      </c>
      <c r="D4768" s="8">
        <v>52.06</v>
      </c>
      <c r="E4768" s="5" t="e">
        <f t="shared" si="74"/>
        <v>#REF!</v>
      </c>
    </row>
    <row r="4769" spans="1:5" x14ac:dyDescent="0.25">
      <c r="A4769" s="5">
        <v>40624</v>
      </c>
      <c r="B4769" s="5" t="s">
        <v>4790</v>
      </c>
      <c r="C4769" s="5" t="s">
        <v>48</v>
      </c>
      <c r="D4769" s="8">
        <v>42.26</v>
      </c>
      <c r="E4769" s="5" t="e">
        <f t="shared" si="74"/>
        <v>#REF!</v>
      </c>
    </row>
    <row r="4770" spans="1:5" x14ac:dyDescent="0.25">
      <c r="A4770" s="5">
        <v>13127</v>
      </c>
      <c r="B4770" s="5" t="s">
        <v>4791</v>
      </c>
      <c r="C4770" s="5" t="s">
        <v>48</v>
      </c>
      <c r="D4770" s="8">
        <v>18.850000000000001</v>
      </c>
      <c r="E4770" s="5" t="e">
        <f t="shared" si="74"/>
        <v>#REF!</v>
      </c>
    </row>
    <row r="4771" spans="1:5" x14ac:dyDescent="0.25">
      <c r="A4771" s="5">
        <v>13137</v>
      </c>
      <c r="B4771" s="5" t="s">
        <v>4792</v>
      </c>
      <c r="C4771" s="5" t="s">
        <v>48</v>
      </c>
      <c r="D4771" s="8">
        <v>25.01</v>
      </c>
      <c r="E4771" s="5" t="e">
        <f t="shared" si="74"/>
        <v>#REF!</v>
      </c>
    </row>
    <row r="4772" spans="1:5" x14ac:dyDescent="0.25">
      <c r="A4772" s="5">
        <v>20989</v>
      </c>
      <c r="B4772" s="5" t="s">
        <v>4793</v>
      </c>
      <c r="C4772" s="5" t="s">
        <v>48</v>
      </c>
      <c r="D4772" s="8">
        <v>896.15</v>
      </c>
      <c r="E4772" s="5" t="e">
        <f t="shared" si="74"/>
        <v>#REF!</v>
      </c>
    </row>
    <row r="4773" spans="1:5" x14ac:dyDescent="0.25">
      <c r="A4773" s="5">
        <v>21147</v>
      </c>
      <c r="B4773" s="5" t="s">
        <v>4794</v>
      </c>
      <c r="C4773" s="5" t="s">
        <v>48</v>
      </c>
      <c r="D4773" s="8">
        <v>84.02</v>
      </c>
      <c r="E4773" s="5" t="e">
        <f t="shared" si="74"/>
        <v>#REF!</v>
      </c>
    </row>
    <row r="4774" spans="1:5" x14ac:dyDescent="0.25">
      <c r="A4774" s="5">
        <v>21148</v>
      </c>
      <c r="B4774" s="5" t="s">
        <v>4795</v>
      </c>
      <c r="C4774" s="5" t="s">
        <v>48</v>
      </c>
      <c r="D4774" s="8">
        <v>51.86</v>
      </c>
      <c r="E4774" s="5" t="e">
        <f t="shared" si="74"/>
        <v>#REF!</v>
      </c>
    </row>
    <row r="4775" spans="1:5" x14ac:dyDescent="0.25">
      <c r="A4775" s="5">
        <v>20984</v>
      </c>
      <c r="B4775" s="5" t="s">
        <v>4796</v>
      </c>
      <c r="C4775" s="5" t="s">
        <v>48</v>
      </c>
      <c r="D4775" s="9">
        <v>1719.54</v>
      </c>
      <c r="E4775" s="5" t="e">
        <f t="shared" si="74"/>
        <v>#REF!</v>
      </c>
    </row>
    <row r="4776" spans="1:5" x14ac:dyDescent="0.25">
      <c r="A4776" s="5">
        <v>13042</v>
      </c>
      <c r="B4776" s="5" t="s">
        <v>4797</v>
      </c>
      <c r="C4776" s="5" t="s">
        <v>48</v>
      </c>
      <c r="D4776" s="8">
        <v>952.88</v>
      </c>
      <c r="E4776" s="5" t="e">
        <f t="shared" si="74"/>
        <v>#REF!</v>
      </c>
    </row>
    <row r="4777" spans="1:5" x14ac:dyDescent="0.25">
      <c r="A4777" s="5">
        <v>21150</v>
      </c>
      <c r="B4777" s="5" t="s">
        <v>4798</v>
      </c>
      <c r="C4777" s="5" t="s">
        <v>48</v>
      </c>
      <c r="D4777" s="8">
        <v>25.71</v>
      </c>
      <c r="E4777" s="5" t="e">
        <f t="shared" si="74"/>
        <v>#REF!</v>
      </c>
    </row>
    <row r="4778" spans="1:5" x14ac:dyDescent="0.25">
      <c r="A4778" s="5">
        <v>13141</v>
      </c>
      <c r="B4778" s="5" t="s">
        <v>4799</v>
      </c>
      <c r="C4778" s="5" t="s">
        <v>48</v>
      </c>
      <c r="D4778" s="8">
        <v>32.4</v>
      </c>
      <c r="E4778" s="5" t="e">
        <f t="shared" si="74"/>
        <v>#REF!</v>
      </c>
    </row>
    <row r="4779" spans="1:5" x14ac:dyDescent="0.25">
      <c r="A4779" s="5">
        <v>21151</v>
      </c>
      <c r="B4779" s="5" t="s">
        <v>4800</v>
      </c>
      <c r="C4779" s="5" t="s">
        <v>48</v>
      </c>
      <c r="D4779" s="8">
        <v>153.91999999999999</v>
      </c>
      <c r="E4779" s="5" t="e">
        <f t="shared" si="74"/>
        <v>#REF!</v>
      </c>
    </row>
    <row r="4780" spans="1:5" x14ac:dyDescent="0.25">
      <c r="A4780" s="5">
        <v>13142</v>
      </c>
      <c r="B4780" s="5" t="s">
        <v>4801</v>
      </c>
      <c r="C4780" s="5" t="s">
        <v>48</v>
      </c>
      <c r="D4780" s="8">
        <v>220.04</v>
      </c>
      <c r="E4780" s="5" t="e">
        <f t="shared" si="74"/>
        <v>#REF!</v>
      </c>
    </row>
    <row r="4781" spans="1:5" x14ac:dyDescent="0.25">
      <c r="A4781" s="5">
        <v>20994</v>
      </c>
      <c r="B4781" s="5" t="s">
        <v>4802</v>
      </c>
      <c r="C4781" s="5" t="s">
        <v>48</v>
      </c>
      <c r="D4781" s="8">
        <v>414.87</v>
      </c>
      <c r="E4781" s="5" t="e">
        <f t="shared" si="74"/>
        <v>#REF!</v>
      </c>
    </row>
    <row r="4782" spans="1:5" x14ac:dyDescent="0.25">
      <c r="A4782" s="5">
        <v>7672</v>
      </c>
      <c r="B4782" s="5" t="s">
        <v>4803</v>
      </c>
      <c r="C4782" s="5" t="s">
        <v>48</v>
      </c>
      <c r="D4782" s="8">
        <v>271.77999999999997</v>
      </c>
      <c r="E4782" s="5" t="e">
        <f t="shared" si="74"/>
        <v>#REF!</v>
      </c>
    </row>
    <row r="4783" spans="1:5" x14ac:dyDescent="0.25">
      <c r="A4783" s="5">
        <v>20995</v>
      </c>
      <c r="B4783" s="5" t="s">
        <v>4804</v>
      </c>
      <c r="C4783" s="5" t="s">
        <v>48</v>
      </c>
      <c r="D4783" s="8">
        <v>545.22</v>
      </c>
      <c r="E4783" s="5" t="e">
        <f t="shared" si="74"/>
        <v>#REF!</v>
      </c>
    </row>
    <row r="4784" spans="1:5" x14ac:dyDescent="0.25">
      <c r="A4784" s="5">
        <v>7690</v>
      </c>
      <c r="B4784" s="5" t="s">
        <v>4805</v>
      </c>
      <c r="C4784" s="5" t="s">
        <v>48</v>
      </c>
      <c r="D4784" s="8">
        <v>315.33</v>
      </c>
      <c r="E4784" s="5" t="e">
        <f t="shared" si="74"/>
        <v>#REF!</v>
      </c>
    </row>
    <row r="4785" spans="1:5" x14ac:dyDescent="0.25">
      <c r="A4785" s="5">
        <v>20980</v>
      </c>
      <c r="B4785" s="5" t="s">
        <v>4806</v>
      </c>
      <c r="C4785" s="5" t="s">
        <v>48</v>
      </c>
      <c r="D4785" s="8">
        <v>344</v>
      </c>
      <c r="E4785" s="5" t="e">
        <f t="shared" si="74"/>
        <v>#REF!</v>
      </c>
    </row>
    <row r="4786" spans="1:5" x14ac:dyDescent="0.25">
      <c r="A4786" s="5">
        <v>7661</v>
      </c>
      <c r="B4786" s="5" t="s">
        <v>4807</v>
      </c>
      <c r="C4786" s="5" t="s">
        <v>48</v>
      </c>
      <c r="D4786" s="8">
        <v>409.22</v>
      </c>
      <c r="E4786" s="5" t="e">
        <f t="shared" si="74"/>
        <v>#REF!</v>
      </c>
    </row>
    <row r="4787" spans="1:5" x14ac:dyDescent="0.25">
      <c r="A4787" s="5">
        <v>21016</v>
      </c>
      <c r="B4787" s="5" t="s">
        <v>4808</v>
      </c>
      <c r="C4787" s="5" t="s">
        <v>48</v>
      </c>
      <c r="D4787" s="8">
        <v>91.95</v>
      </c>
      <c r="E4787" s="5" t="e">
        <f t="shared" si="74"/>
        <v>#REF!</v>
      </c>
    </row>
    <row r="4788" spans="1:5" x14ac:dyDescent="0.25">
      <c r="A4788" s="5">
        <v>21008</v>
      </c>
      <c r="B4788" s="5" t="s">
        <v>4809</v>
      </c>
      <c r="C4788" s="5" t="s">
        <v>48</v>
      </c>
      <c r="D4788" s="8">
        <v>10.74</v>
      </c>
      <c r="E4788" s="5" t="e">
        <f t="shared" si="74"/>
        <v>#REF!</v>
      </c>
    </row>
    <row r="4789" spans="1:5" x14ac:dyDescent="0.25">
      <c r="A4789" s="5">
        <v>21009</v>
      </c>
      <c r="B4789" s="5" t="s">
        <v>4810</v>
      </c>
      <c r="C4789" s="5" t="s">
        <v>48</v>
      </c>
      <c r="D4789" s="8">
        <v>13.98</v>
      </c>
      <c r="E4789" s="5" t="e">
        <f t="shared" si="74"/>
        <v>#REF!</v>
      </c>
    </row>
    <row r="4790" spans="1:5" x14ac:dyDescent="0.25">
      <c r="A4790" s="5">
        <v>21010</v>
      </c>
      <c r="B4790" s="5" t="s">
        <v>4811</v>
      </c>
      <c r="C4790" s="5" t="s">
        <v>48</v>
      </c>
      <c r="D4790" s="8">
        <v>18.78</v>
      </c>
      <c r="E4790" s="5" t="e">
        <f t="shared" si="74"/>
        <v>#REF!</v>
      </c>
    </row>
    <row r="4791" spans="1:5" x14ac:dyDescent="0.25">
      <c r="A4791" s="5">
        <v>21011</v>
      </c>
      <c r="B4791" s="5" t="s">
        <v>4812</v>
      </c>
      <c r="C4791" s="5" t="s">
        <v>48</v>
      </c>
      <c r="D4791" s="8">
        <v>27.37</v>
      </c>
      <c r="E4791" s="5" t="e">
        <f t="shared" si="74"/>
        <v>#REF!</v>
      </c>
    </row>
    <row r="4792" spans="1:5" x14ac:dyDescent="0.25">
      <c r="A4792" s="5">
        <v>21012</v>
      </c>
      <c r="B4792" s="5" t="s">
        <v>4813</v>
      </c>
      <c r="C4792" s="5" t="s">
        <v>48</v>
      </c>
      <c r="D4792" s="8">
        <v>30.24</v>
      </c>
      <c r="E4792" s="5" t="e">
        <f t="shared" si="74"/>
        <v>#REF!</v>
      </c>
    </row>
    <row r="4793" spans="1:5" x14ac:dyDescent="0.25">
      <c r="A4793" s="5">
        <v>21013</v>
      </c>
      <c r="B4793" s="5" t="s">
        <v>4814</v>
      </c>
      <c r="C4793" s="5" t="s">
        <v>48</v>
      </c>
      <c r="D4793" s="8">
        <v>39.47</v>
      </c>
      <c r="E4793" s="5" t="e">
        <f t="shared" si="74"/>
        <v>#REF!</v>
      </c>
    </row>
    <row r="4794" spans="1:5" x14ac:dyDescent="0.25">
      <c r="A4794" s="5">
        <v>21014</v>
      </c>
      <c r="B4794" s="5" t="s">
        <v>4815</v>
      </c>
      <c r="C4794" s="5" t="s">
        <v>48</v>
      </c>
      <c r="D4794" s="8">
        <v>55.23</v>
      </c>
      <c r="E4794" s="5" t="e">
        <f t="shared" si="74"/>
        <v>#REF!</v>
      </c>
    </row>
    <row r="4795" spans="1:5" x14ac:dyDescent="0.25">
      <c r="A4795" s="5">
        <v>21015</v>
      </c>
      <c r="B4795" s="5" t="s">
        <v>4816</v>
      </c>
      <c r="C4795" s="5" t="s">
        <v>48</v>
      </c>
      <c r="D4795" s="8">
        <v>63.45</v>
      </c>
      <c r="E4795" s="5" t="e">
        <f t="shared" si="74"/>
        <v>#REF!</v>
      </c>
    </row>
    <row r="4796" spans="1:5" x14ac:dyDescent="0.25">
      <c r="A4796" s="5">
        <v>7697</v>
      </c>
      <c r="B4796" s="5" t="s">
        <v>4817</v>
      </c>
      <c r="C4796" s="5" t="s">
        <v>48</v>
      </c>
      <c r="D4796" s="8">
        <v>30.27</v>
      </c>
      <c r="E4796" s="5" t="e">
        <f t="shared" si="74"/>
        <v>#REF!</v>
      </c>
    </row>
    <row r="4797" spans="1:5" x14ac:dyDescent="0.25">
      <c r="A4797" s="5">
        <v>7698</v>
      </c>
      <c r="B4797" s="5" t="s">
        <v>4818</v>
      </c>
      <c r="C4797" s="5" t="s">
        <v>48</v>
      </c>
      <c r="D4797" s="8">
        <v>26.06</v>
      </c>
      <c r="E4797" s="5" t="e">
        <f t="shared" si="74"/>
        <v>#REF!</v>
      </c>
    </row>
    <row r="4798" spans="1:5" x14ac:dyDescent="0.25">
      <c r="A4798" s="5">
        <v>7691</v>
      </c>
      <c r="B4798" s="5" t="s">
        <v>4819</v>
      </c>
      <c r="C4798" s="5" t="s">
        <v>48</v>
      </c>
      <c r="D4798" s="8">
        <v>11.01</v>
      </c>
      <c r="E4798" s="5" t="e">
        <f t="shared" si="74"/>
        <v>#REF!</v>
      </c>
    </row>
    <row r="4799" spans="1:5" x14ac:dyDescent="0.25">
      <c r="A4799" s="5">
        <v>40626</v>
      </c>
      <c r="B4799" s="5" t="s">
        <v>4820</v>
      </c>
      <c r="C4799" s="5" t="s">
        <v>48</v>
      </c>
      <c r="D4799" s="8">
        <v>20.66</v>
      </c>
      <c r="E4799" s="5" t="e">
        <f t="shared" si="74"/>
        <v>#REF!</v>
      </c>
    </row>
    <row r="4800" spans="1:5" x14ac:dyDescent="0.25">
      <c r="A4800" s="5">
        <v>7701</v>
      </c>
      <c r="B4800" s="5" t="s">
        <v>4821</v>
      </c>
      <c r="C4800" s="5" t="s">
        <v>48</v>
      </c>
      <c r="D4800" s="8">
        <v>54.18</v>
      </c>
      <c r="E4800" s="5" t="e">
        <f t="shared" si="74"/>
        <v>#REF!</v>
      </c>
    </row>
    <row r="4801" spans="1:5" x14ac:dyDescent="0.25">
      <c r="A4801" s="5">
        <v>7696</v>
      </c>
      <c r="B4801" s="5" t="s">
        <v>4822</v>
      </c>
      <c r="C4801" s="5" t="s">
        <v>48</v>
      </c>
      <c r="D4801" s="8">
        <v>43.66</v>
      </c>
      <c r="E4801" s="5" t="e">
        <f t="shared" si="74"/>
        <v>#REF!</v>
      </c>
    </row>
    <row r="4802" spans="1:5" x14ac:dyDescent="0.25">
      <c r="A4802" s="5">
        <v>7700</v>
      </c>
      <c r="B4802" s="5" t="s">
        <v>4823</v>
      </c>
      <c r="C4802" s="5" t="s">
        <v>48</v>
      </c>
      <c r="D4802" s="8">
        <v>13.92</v>
      </c>
      <c r="E4802" s="5" t="e">
        <f t="shared" si="74"/>
        <v>#REF!</v>
      </c>
    </row>
    <row r="4803" spans="1:5" x14ac:dyDescent="0.25">
      <c r="A4803" s="5">
        <v>7694</v>
      </c>
      <c r="B4803" s="5" t="s">
        <v>4824</v>
      </c>
      <c r="C4803" s="5" t="s">
        <v>48</v>
      </c>
      <c r="D4803" s="8">
        <v>72.91</v>
      </c>
      <c r="E4803" s="5" t="e">
        <f t="shared" si="74"/>
        <v>#REF!</v>
      </c>
    </row>
    <row r="4804" spans="1:5" x14ac:dyDescent="0.25">
      <c r="A4804" s="5">
        <v>7693</v>
      </c>
      <c r="B4804" s="5" t="s">
        <v>4825</v>
      </c>
      <c r="C4804" s="5" t="s">
        <v>48</v>
      </c>
      <c r="D4804" s="8">
        <v>100.41</v>
      </c>
      <c r="E4804" s="5" t="e">
        <f t="shared" si="74"/>
        <v>#REF!</v>
      </c>
    </row>
    <row r="4805" spans="1:5" x14ac:dyDescent="0.25">
      <c r="A4805" s="5">
        <v>7692</v>
      </c>
      <c r="B4805" s="5" t="s">
        <v>4826</v>
      </c>
      <c r="C4805" s="5" t="s">
        <v>48</v>
      </c>
      <c r="D4805" s="8">
        <v>150.34</v>
      </c>
      <c r="E4805" s="5" t="e">
        <f t="shared" si="74"/>
        <v>#REF!</v>
      </c>
    </row>
    <row r="4806" spans="1:5" x14ac:dyDescent="0.25">
      <c r="A4806" s="5">
        <v>7695</v>
      </c>
      <c r="B4806" s="5" t="s">
        <v>4827</v>
      </c>
      <c r="C4806" s="5" t="s">
        <v>48</v>
      </c>
      <c r="D4806" s="8">
        <v>163.05000000000001</v>
      </c>
      <c r="E4806" s="5" t="e">
        <f t="shared" si="74"/>
        <v>#REF!</v>
      </c>
    </row>
    <row r="4807" spans="1:5" x14ac:dyDescent="0.25">
      <c r="A4807" s="5">
        <v>13356</v>
      </c>
      <c r="B4807" s="5" t="s">
        <v>4828</v>
      </c>
      <c r="C4807" s="5" t="s">
        <v>48</v>
      </c>
      <c r="D4807" s="8">
        <v>11.82</v>
      </c>
      <c r="E4807" s="5" t="e">
        <f t="shared" si="74"/>
        <v>#REF!</v>
      </c>
    </row>
    <row r="4808" spans="1:5" x14ac:dyDescent="0.25">
      <c r="A4808" s="5">
        <v>36365</v>
      </c>
      <c r="B4808" s="5" t="s">
        <v>4829</v>
      </c>
      <c r="C4808" s="5" t="s">
        <v>48</v>
      </c>
      <c r="D4808" s="8">
        <v>19.14</v>
      </c>
      <c r="E4808" s="5" t="e">
        <f t="shared" si="74"/>
        <v>#REF!</v>
      </c>
    </row>
    <row r="4809" spans="1:5" x14ac:dyDescent="0.25">
      <c r="A4809" s="5">
        <v>41930</v>
      </c>
      <c r="B4809" s="5" t="s">
        <v>4830</v>
      </c>
      <c r="C4809" s="5" t="s">
        <v>48</v>
      </c>
      <c r="D4809" s="8">
        <v>61.96</v>
      </c>
      <c r="E4809" s="5" t="e">
        <f t="shared" ref="E4809:E4872" si="75">TRUNC(D4809-(D4809*$F$5),2)</f>
        <v>#REF!</v>
      </c>
    </row>
    <row r="4810" spans="1:5" x14ac:dyDescent="0.25">
      <c r="A4810" s="5">
        <v>41931</v>
      </c>
      <c r="B4810" s="5" t="s">
        <v>4831</v>
      </c>
      <c r="C4810" s="5" t="s">
        <v>48</v>
      </c>
      <c r="D4810" s="8">
        <v>105.65</v>
      </c>
      <c r="E4810" s="5" t="e">
        <f t="shared" si="75"/>
        <v>#REF!</v>
      </c>
    </row>
    <row r="4811" spans="1:5" x14ac:dyDescent="0.25">
      <c r="A4811" s="5">
        <v>41932</v>
      </c>
      <c r="B4811" s="5" t="s">
        <v>4832</v>
      </c>
      <c r="C4811" s="5" t="s">
        <v>48</v>
      </c>
      <c r="D4811" s="8">
        <v>170.65</v>
      </c>
      <c r="E4811" s="5" t="e">
        <f t="shared" si="75"/>
        <v>#REF!</v>
      </c>
    </row>
    <row r="4812" spans="1:5" x14ac:dyDescent="0.25">
      <c r="A4812" s="5">
        <v>41933</v>
      </c>
      <c r="B4812" s="5" t="s">
        <v>4833</v>
      </c>
      <c r="C4812" s="5" t="s">
        <v>48</v>
      </c>
      <c r="D4812" s="8">
        <v>211.35</v>
      </c>
      <c r="E4812" s="5" t="e">
        <f t="shared" si="75"/>
        <v>#REF!</v>
      </c>
    </row>
    <row r="4813" spans="1:5" x14ac:dyDescent="0.25">
      <c r="A4813" s="5">
        <v>41934</v>
      </c>
      <c r="B4813" s="5" t="s">
        <v>4834</v>
      </c>
      <c r="C4813" s="5" t="s">
        <v>48</v>
      </c>
      <c r="D4813" s="8">
        <v>273.75</v>
      </c>
      <c r="E4813" s="5" t="e">
        <f t="shared" si="75"/>
        <v>#REF!</v>
      </c>
    </row>
    <row r="4814" spans="1:5" x14ac:dyDescent="0.25">
      <c r="A4814" s="5">
        <v>41936</v>
      </c>
      <c r="B4814" s="5" t="s">
        <v>4835</v>
      </c>
      <c r="C4814" s="5" t="s">
        <v>48</v>
      </c>
      <c r="D4814" s="8">
        <v>41.27</v>
      </c>
      <c r="E4814" s="5" t="e">
        <f t="shared" si="75"/>
        <v>#REF!</v>
      </c>
    </row>
    <row r="4815" spans="1:5" x14ac:dyDescent="0.25">
      <c r="A4815" s="5">
        <v>7720</v>
      </c>
      <c r="B4815" s="5" t="s">
        <v>4836</v>
      </c>
      <c r="C4815" s="5" t="s">
        <v>48</v>
      </c>
      <c r="D4815" s="8">
        <v>343.52</v>
      </c>
      <c r="E4815" s="5" t="e">
        <f t="shared" si="75"/>
        <v>#REF!</v>
      </c>
    </row>
    <row r="4816" spans="1:5" x14ac:dyDescent="0.25">
      <c r="A4816" s="5">
        <v>40335</v>
      </c>
      <c r="B4816" s="5" t="s">
        <v>4837</v>
      </c>
      <c r="C4816" s="5" t="s">
        <v>48</v>
      </c>
      <c r="D4816" s="8">
        <v>69.97</v>
      </c>
      <c r="E4816" s="5" t="e">
        <f t="shared" si="75"/>
        <v>#REF!</v>
      </c>
    </row>
    <row r="4817" spans="1:5" x14ac:dyDescent="0.25">
      <c r="A4817" s="5">
        <v>7740</v>
      </c>
      <c r="B4817" s="5" t="s">
        <v>4838</v>
      </c>
      <c r="C4817" s="5" t="s">
        <v>48</v>
      </c>
      <c r="D4817" s="8">
        <v>95.46</v>
      </c>
      <c r="E4817" s="5" t="e">
        <f t="shared" si="75"/>
        <v>#REF!</v>
      </c>
    </row>
    <row r="4818" spans="1:5" x14ac:dyDescent="0.25">
      <c r="A4818" s="5">
        <v>7741</v>
      </c>
      <c r="B4818" s="5" t="s">
        <v>4839</v>
      </c>
      <c r="C4818" s="5" t="s">
        <v>48</v>
      </c>
      <c r="D4818" s="8">
        <v>120.47</v>
      </c>
      <c r="E4818" s="5" t="e">
        <f t="shared" si="75"/>
        <v>#REF!</v>
      </c>
    </row>
    <row r="4819" spans="1:5" x14ac:dyDescent="0.25">
      <c r="A4819" s="5">
        <v>7774</v>
      </c>
      <c r="B4819" s="5" t="s">
        <v>4840</v>
      </c>
      <c r="C4819" s="5" t="s">
        <v>48</v>
      </c>
      <c r="D4819" s="8">
        <v>162.18</v>
      </c>
      <c r="E4819" s="5" t="e">
        <f t="shared" si="75"/>
        <v>#REF!</v>
      </c>
    </row>
    <row r="4820" spans="1:5" x14ac:dyDescent="0.25">
      <c r="A4820" s="5">
        <v>7744</v>
      </c>
      <c r="B4820" s="5" t="s">
        <v>4841</v>
      </c>
      <c r="C4820" s="5" t="s">
        <v>48</v>
      </c>
      <c r="D4820" s="8">
        <v>186.95</v>
      </c>
      <c r="E4820" s="5" t="e">
        <f t="shared" si="75"/>
        <v>#REF!</v>
      </c>
    </row>
    <row r="4821" spans="1:5" x14ac:dyDescent="0.25">
      <c r="A4821" s="5">
        <v>7773</v>
      </c>
      <c r="B4821" s="5" t="s">
        <v>4842</v>
      </c>
      <c r="C4821" s="5" t="s">
        <v>48</v>
      </c>
      <c r="D4821" s="8">
        <v>232.82</v>
      </c>
      <c r="E4821" s="5" t="e">
        <f t="shared" si="75"/>
        <v>#REF!</v>
      </c>
    </row>
    <row r="4822" spans="1:5" x14ac:dyDescent="0.25">
      <c r="A4822" s="5">
        <v>7754</v>
      </c>
      <c r="B4822" s="5" t="s">
        <v>4843</v>
      </c>
      <c r="C4822" s="5" t="s">
        <v>48</v>
      </c>
      <c r="D4822" s="8">
        <v>316.39</v>
      </c>
      <c r="E4822" s="5" t="e">
        <f t="shared" si="75"/>
        <v>#REF!</v>
      </c>
    </row>
    <row r="4823" spans="1:5" x14ac:dyDescent="0.25">
      <c r="A4823" s="5">
        <v>7735</v>
      </c>
      <c r="B4823" s="5" t="s">
        <v>4844</v>
      </c>
      <c r="C4823" s="5" t="s">
        <v>48</v>
      </c>
      <c r="D4823" s="8">
        <v>433.65</v>
      </c>
      <c r="E4823" s="5" t="e">
        <f t="shared" si="75"/>
        <v>#REF!</v>
      </c>
    </row>
    <row r="4824" spans="1:5" x14ac:dyDescent="0.25">
      <c r="A4824" s="5">
        <v>7755</v>
      </c>
      <c r="B4824" s="5" t="s">
        <v>4845</v>
      </c>
      <c r="C4824" s="5" t="s">
        <v>48</v>
      </c>
      <c r="D4824" s="8">
        <v>116.29</v>
      </c>
      <c r="E4824" s="5" t="e">
        <f t="shared" si="75"/>
        <v>#REF!</v>
      </c>
    </row>
    <row r="4825" spans="1:5" x14ac:dyDescent="0.25">
      <c r="A4825" s="5">
        <v>7776</v>
      </c>
      <c r="B4825" s="5" t="s">
        <v>4846</v>
      </c>
      <c r="C4825" s="5" t="s">
        <v>48</v>
      </c>
      <c r="D4825" s="8">
        <v>151.36000000000001</v>
      </c>
      <c r="E4825" s="5" t="e">
        <f t="shared" si="75"/>
        <v>#REF!</v>
      </c>
    </row>
    <row r="4826" spans="1:5" x14ac:dyDescent="0.25">
      <c r="A4826" s="5">
        <v>7743</v>
      </c>
      <c r="B4826" s="5" t="s">
        <v>4847</v>
      </c>
      <c r="C4826" s="5" t="s">
        <v>48</v>
      </c>
      <c r="D4826" s="8">
        <v>199.88</v>
      </c>
      <c r="E4826" s="5" t="e">
        <f t="shared" si="75"/>
        <v>#REF!</v>
      </c>
    </row>
    <row r="4827" spans="1:5" x14ac:dyDescent="0.25">
      <c r="A4827" s="5">
        <v>7733</v>
      </c>
      <c r="B4827" s="5" t="s">
        <v>4848</v>
      </c>
      <c r="C4827" s="5" t="s">
        <v>48</v>
      </c>
      <c r="D4827" s="8">
        <v>222.89</v>
      </c>
      <c r="E4827" s="5" t="e">
        <f t="shared" si="75"/>
        <v>#REF!</v>
      </c>
    </row>
    <row r="4828" spans="1:5" x14ac:dyDescent="0.25">
      <c r="A4828" s="5">
        <v>7775</v>
      </c>
      <c r="B4828" s="5" t="s">
        <v>4849</v>
      </c>
      <c r="C4828" s="5" t="s">
        <v>48</v>
      </c>
      <c r="D4828" s="8">
        <v>274.22000000000003</v>
      </c>
      <c r="E4828" s="5" t="e">
        <f t="shared" si="75"/>
        <v>#REF!</v>
      </c>
    </row>
    <row r="4829" spans="1:5" x14ac:dyDescent="0.25">
      <c r="A4829" s="5">
        <v>7734</v>
      </c>
      <c r="B4829" s="5" t="s">
        <v>4850</v>
      </c>
      <c r="C4829" s="5" t="s">
        <v>48</v>
      </c>
      <c r="D4829" s="8">
        <v>396.44</v>
      </c>
      <c r="E4829" s="5" t="e">
        <f t="shared" si="75"/>
        <v>#REF!</v>
      </c>
    </row>
    <row r="4830" spans="1:5" x14ac:dyDescent="0.25">
      <c r="A4830" s="5">
        <v>7753</v>
      </c>
      <c r="B4830" s="5" t="s">
        <v>4851</v>
      </c>
      <c r="C4830" s="5" t="s">
        <v>48</v>
      </c>
      <c r="D4830" s="8">
        <v>201</v>
      </c>
      <c r="E4830" s="5" t="e">
        <f t="shared" si="75"/>
        <v>#REF!</v>
      </c>
    </row>
    <row r="4831" spans="1:5" x14ac:dyDescent="0.25">
      <c r="A4831" s="5">
        <v>13256</v>
      </c>
      <c r="B4831" s="5" t="s">
        <v>4852</v>
      </c>
      <c r="C4831" s="5" t="s">
        <v>48</v>
      </c>
      <c r="D4831" s="8">
        <v>234.64</v>
      </c>
      <c r="E4831" s="5" t="e">
        <f t="shared" si="75"/>
        <v>#REF!</v>
      </c>
    </row>
    <row r="4832" spans="1:5" x14ac:dyDescent="0.25">
      <c r="A4832" s="5">
        <v>7757</v>
      </c>
      <c r="B4832" s="5" t="s">
        <v>4853</v>
      </c>
      <c r="C4832" s="5" t="s">
        <v>48</v>
      </c>
      <c r="D4832" s="8">
        <v>284.86</v>
      </c>
      <c r="E4832" s="5" t="e">
        <f t="shared" si="75"/>
        <v>#REF!</v>
      </c>
    </row>
    <row r="4833" spans="1:5" x14ac:dyDescent="0.25">
      <c r="A4833" s="5">
        <v>7758</v>
      </c>
      <c r="B4833" s="5" t="s">
        <v>4854</v>
      </c>
      <c r="C4833" s="5" t="s">
        <v>48</v>
      </c>
      <c r="D4833" s="8">
        <v>423.7</v>
      </c>
      <c r="E4833" s="5" t="e">
        <f t="shared" si="75"/>
        <v>#REF!</v>
      </c>
    </row>
    <row r="4834" spans="1:5" x14ac:dyDescent="0.25">
      <c r="A4834" s="5">
        <v>7759</v>
      </c>
      <c r="B4834" s="5" t="s">
        <v>4855</v>
      </c>
      <c r="C4834" s="5" t="s">
        <v>48</v>
      </c>
      <c r="D4834" s="8">
        <v>923.1</v>
      </c>
      <c r="E4834" s="5" t="e">
        <f t="shared" si="75"/>
        <v>#REF!</v>
      </c>
    </row>
    <row r="4835" spans="1:5" x14ac:dyDescent="0.25">
      <c r="A4835" s="5">
        <v>40334</v>
      </c>
      <c r="B4835" s="5" t="s">
        <v>4856</v>
      </c>
      <c r="C4835" s="5" t="s">
        <v>48</v>
      </c>
      <c r="D4835" s="8">
        <v>49.84</v>
      </c>
      <c r="E4835" s="5" t="e">
        <f t="shared" si="75"/>
        <v>#REF!</v>
      </c>
    </row>
    <row r="4836" spans="1:5" x14ac:dyDescent="0.25">
      <c r="A4836" s="5">
        <v>7745</v>
      </c>
      <c r="B4836" s="5" t="s">
        <v>4857</v>
      </c>
      <c r="C4836" s="5" t="s">
        <v>48</v>
      </c>
      <c r="D4836" s="8">
        <v>52.66</v>
      </c>
      <c r="E4836" s="5" t="e">
        <f t="shared" si="75"/>
        <v>#REF!</v>
      </c>
    </row>
    <row r="4837" spans="1:5" x14ac:dyDescent="0.25">
      <c r="A4837" s="5">
        <v>7714</v>
      </c>
      <c r="B4837" s="5" t="s">
        <v>4858</v>
      </c>
      <c r="C4837" s="5" t="s">
        <v>48</v>
      </c>
      <c r="D4837" s="8">
        <v>69.540000000000006</v>
      </c>
      <c r="E4837" s="5" t="e">
        <f t="shared" si="75"/>
        <v>#REF!</v>
      </c>
    </row>
    <row r="4838" spans="1:5" x14ac:dyDescent="0.25">
      <c r="A4838" s="5">
        <v>7725</v>
      </c>
      <c r="B4838" s="5" t="s">
        <v>4859</v>
      </c>
      <c r="C4838" s="5" t="s">
        <v>48</v>
      </c>
      <c r="D4838" s="8">
        <v>92</v>
      </c>
      <c r="E4838" s="5" t="e">
        <f t="shared" si="75"/>
        <v>#REF!</v>
      </c>
    </row>
    <row r="4839" spans="1:5" x14ac:dyDescent="0.25">
      <c r="A4839" s="5">
        <v>7742</v>
      </c>
      <c r="B4839" s="5" t="s">
        <v>4860</v>
      </c>
      <c r="C4839" s="5" t="s">
        <v>48</v>
      </c>
      <c r="D4839" s="8">
        <v>129.13</v>
      </c>
      <c r="E4839" s="5" t="e">
        <f t="shared" si="75"/>
        <v>#REF!</v>
      </c>
    </row>
    <row r="4840" spans="1:5" x14ac:dyDescent="0.25">
      <c r="A4840" s="5">
        <v>7750</v>
      </c>
      <c r="B4840" s="5" t="s">
        <v>4861</v>
      </c>
      <c r="C4840" s="5" t="s">
        <v>48</v>
      </c>
      <c r="D4840" s="8">
        <v>146.44</v>
      </c>
      <c r="E4840" s="5" t="e">
        <f t="shared" si="75"/>
        <v>#REF!</v>
      </c>
    </row>
    <row r="4841" spans="1:5" x14ac:dyDescent="0.25">
      <c r="A4841" s="5">
        <v>7756</v>
      </c>
      <c r="B4841" s="5" t="s">
        <v>4862</v>
      </c>
      <c r="C4841" s="5" t="s">
        <v>48</v>
      </c>
      <c r="D4841" s="8">
        <v>180.79</v>
      </c>
      <c r="E4841" s="5" t="e">
        <f t="shared" si="75"/>
        <v>#REF!</v>
      </c>
    </row>
    <row r="4842" spans="1:5" x14ac:dyDescent="0.25">
      <c r="A4842" s="5">
        <v>7765</v>
      </c>
      <c r="B4842" s="5" t="s">
        <v>4863</v>
      </c>
      <c r="C4842" s="5" t="s">
        <v>48</v>
      </c>
      <c r="D4842" s="8">
        <v>221.98</v>
      </c>
      <c r="E4842" s="5" t="e">
        <f t="shared" si="75"/>
        <v>#REF!</v>
      </c>
    </row>
    <row r="4843" spans="1:5" x14ac:dyDescent="0.25">
      <c r="A4843" s="5">
        <v>12569</v>
      </c>
      <c r="B4843" s="5" t="s">
        <v>4864</v>
      </c>
      <c r="C4843" s="5" t="s">
        <v>48</v>
      </c>
      <c r="D4843" s="8">
        <v>238.86</v>
      </c>
      <c r="E4843" s="5" t="e">
        <f t="shared" si="75"/>
        <v>#REF!</v>
      </c>
    </row>
    <row r="4844" spans="1:5" x14ac:dyDescent="0.25">
      <c r="A4844" s="5">
        <v>7766</v>
      </c>
      <c r="B4844" s="5" t="s">
        <v>4865</v>
      </c>
      <c r="C4844" s="5" t="s">
        <v>48</v>
      </c>
      <c r="D4844" s="8">
        <v>322.83999999999997</v>
      </c>
      <c r="E4844" s="5" t="e">
        <f t="shared" si="75"/>
        <v>#REF!</v>
      </c>
    </row>
    <row r="4845" spans="1:5" x14ac:dyDescent="0.25">
      <c r="A4845" s="5">
        <v>7767</v>
      </c>
      <c r="B4845" s="5" t="s">
        <v>4866</v>
      </c>
      <c r="C4845" s="5" t="s">
        <v>48</v>
      </c>
      <c r="D4845" s="8">
        <v>497.48</v>
      </c>
      <c r="E4845" s="5" t="e">
        <f t="shared" si="75"/>
        <v>#REF!</v>
      </c>
    </row>
    <row r="4846" spans="1:5" x14ac:dyDescent="0.25">
      <c r="A4846" s="5">
        <v>7727</v>
      </c>
      <c r="B4846" s="5" t="s">
        <v>4867</v>
      </c>
      <c r="C4846" s="5" t="s">
        <v>48</v>
      </c>
      <c r="D4846" s="9">
        <v>1080.3599999999999</v>
      </c>
      <c r="E4846" s="5" t="e">
        <f t="shared" si="75"/>
        <v>#REF!</v>
      </c>
    </row>
    <row r="4847" spans="1:5" x14ac:dyDescent="0.25">
      <c r="A4847" s="5">
        <v>7760</v>
      </c>
      <c r="B4847" s="5" t="s">
        <v>4868</v>
      </c>
      <c r="C4847" s="5" t="s">
        <v>48</v>
      </c>
      <c r="D4847" s="8">
        <v>52.41</v>
      </c>
      <c r="E4847" s="5" t="e">
        <f t="shared" si="75"/>
        <v>#REF!</v>
      </c>
    </row>
    <row r="4848" spans="1:5" x14ac:dyDescent="0.25">
      <c r="A4848" s="5">
        <v>7761</v>
      </c>
      <c r="B4848" s="5" t="s">
        <v>4869</v>
      </c>
      <c r="C4848" s="5" t="s">
        <v>48</v>
      </c>
      <c r="D4848" s="8">
        <v>55.7</v>
      </c>
      <c r="E4848" s="5" t="e">
        <f t="shared" si="75"/>
        <v>#REF!</v>
      </c>
    </row>
    <row r="4849" spans="1:5" x14ac:dyDescent="0.25">
      <c r="A4849" s="5">
        <v>7752</v>
      </c>
      <c r="B4849" s="5" t="s">
        <v>4870</v>
      </c>
      <c r="C4849" s="5" t="s">
        <v>48</v>
      </c>
      <c r="D4849" s="8">
        <v>67.48</v>
      </c>
      <c r="E4849" s="5" t="e">
        <f t="shared" si="75"/>
        <v>#REF!</v>
      </c>
    </row>
    <row r="4850" spans="1:5" x14ac:dyDescent="0.25">
      <c r="A4850" s="5">
        <v>7762</v>
      </c>
      <c r="B4850" s="5" t="s">
        <v>4871</v>
      </c>
      <c r="C4850" s="5" t="s">
        <v>48</v>
      </c>
      <c r="D4850" s="8">
        <v>88.28</v>
      </c>
      <c r="E4850" s="5" t="e">
        <f t="shared" si="75"/>
        <v>#REF!</v>
      </c>
    </row>
    <row r="4851" spans="1:5" x14ac:dyDescent="0.25">
      <c r="A4851" s="5">
        <v>7722</v>
      </c>
      <c r="B4851" s="5" t="s">
        <v>4872</v>
      </c>
      <c r="C4851" s="5" t="s">
        <v>48</v>
      </c>
      <c r="D4851" s="8">
        <v>136.13</v>
      </c>
      <c r="E4851" s="5" t="e">
        <f t="shared" si="75"/>
        <v>#REF!</v>
      </c>
    </row>
    <row r="4852" spans="1:5" x14ac:dyDescent="0.25">
      <c r="A4852" s="5">
        <v>7763</v>
      </c>
      <c r="B4852" s="5" t="s">
        <v>4873</v>
      </c>
      <c r="C4852" s="5" t="s">
        <v>48</v>
      </c>
      <c r="D4852" s="8">
        <v>151.71</v>
      </c>
      <c r="E4852" s="5" t="e">
        <f t="shared" si="75"/>
        <v>#REF!</v>
      </c>
    </row>
    <row r="4853" spans="1:5" x14ac:dyDescent="0.25">
      <c r="A4853" s="5">
        <v>7764</v>
      </c>
      <c r="B4853" s="5" t="s">
        <v>4874</v>
      </c>
      <c r="C4853" s="5" t="s">
        <v>48</v>
      </c>
      <c r="D4853" s="8">
        <v>227.88</v>
      </c>
      <c r="E4853" s="5" t="e">
        <f t="shared" si="75"/>
        <v>#REF!</v>
      </c>
    </row>
    <row r="4854" spans="1:5" x14ac:dyDescent="0.25">
      <c r="A4854" s="5">
        <v>12572</v>
      </c>
      <c r="B4854" s="5" t="s">
        <v>4875</v>
      </c>
      <c r="C4854" s="5" t="s">
        <v>48</v>
      </c>
      <c r="D4854" s="8">
        <v>298.77999999999997</v>
      </c>
      <c r="E4854" s="5" t="e">
        <f t="shared" si="75"/>
        <v>#REF!</v>
      </c>
    </row>
    <row r="4855" spans="1:5" x14ac:dyDescent="0.25">
      <c r="A4855" s="5">
        <v>12573</v>
      </c>
      <c r="B4855" s="5" t="s">
        <v>4876</v>
      </c>
      <c r="C4855" s="5" t="s">
        <v>48</v>
      </c>
      <c r="D4855" s="8">
        <v>313.98</v>
      </c>
      <c r="E4855" s="5" t="e">
        <f t="shared" si="75"/>
        <v>#REF!</v>
      </c>
    </row>
    <row r="4856" spans="1:5" x14ac:dyDescent="0.25">
      <c r="A4856" s="5">
        <v>12574</v>
      </c>
      <c r="B4856" s="5" t="s">
        <v>4877</v>
      </c>
      <c r="C4856" s="5" t="s">
        <v>48</v>
      </c>
      <c r="D4856" s="8">
        <v>407.99</v>
      </c>
      <c r="E4856" s="5" t="e">
        <f t="shared" si="75"/>
        <v>#REF!</v>
      </c>
    </row>
    <row r="4857" spans="1:5" x14ac:dyDescent="0.25">
      <c r="A4857" s="5">
        <v>12575</v>
      </c>
      <c r="B4857" s="5" t="s">
        <v>4878</v>
      </c>
      <c r="C4857" s="5" t="s">
        <v>48</v>
      </c>
      <c r="D4857" s="8">
        <v>598.84</v>
      </c>
      <c r="E4857" s="5" t="e">
        <f t="shared" si="75"/>
        <v>#REF!</v>
      </c>
    </row>
    <row r="4858" spans="1:5" x14ac:dyDescent="0.25">
      <c r="A4858" s="5">
        <v>12576</v>
      </c>
      <c r="B4858" s="5" t="s">
        <v>4879</v>
      </c>
      <c r="C4858" s="5" t="s">
        <v>48</v>
      </c>
      <c r="D4858" s="8">
        <v>63.3</v>
      </c>
      <c r="E4858" s="5" t="e">
        <f t="shared" si="75"/>
        <v>#REF!</v>
      </c>
    </row>
    <row r="4859" spans="1:5" x14ac:dyDescent="0.25">
      <c r="A4859" s="5">
        <v>12577</v>
      </c>
      <c r="B4859" s="5" t="s">
        <v>4880</v>
      </c>
      <c r="C4859" s="5" t="s">
        <v>48</v>
      </c>
      <c r="D4859" s="8">
        <v>81.87</v>
      </c>
      <c r="E4859" s="5" t="e">
        <f t="shared" si="75"/>
        <v>#REF!</v>
      </c>
    </row>
    <row r="4860" spans="1:5" x14ac:dyDescent="0.25">
      <c r="A4860" s="5">
        <v>12578</v>
      </c>
      <c r="B4860" s="5" t="s">
        <v>4881</v>
      </c>
      <c r="C4860" s="5" t="s">
        <v>48</v>
      </c>
      <c r="D4860" s="8">
        <v>109.8</v>
      </c>
      <c r="E4860" s="5" t="e">
        <f t="shared" si="75"/>
        <v>#REF!</v>
      </c>
    </row>
    <row r="4861" spans="1:5" x14ac:dyDescent="0.25">
      <c r="A4861" s="5">
        <v>12579</v>
      </c>
      <c r="B4861" s="5" t="s">
        <v>4882</v>
      </c>
      <c r="C4861" s="5" t="s">
        <v>48</v>
      </c>
      <c r="D4861" s="8">
        <v>160.79</v>
      </c>
      <c r="E4861" s="5" t="e">
        <f t="shared" si="75"/>
        <v>#REF!</v>
      </c>
    </row>
    <row r="4862" spans="1:5" x14ac:dyDescent="0.25">
      <c r="A4862" s="5">
        <v>12580</v>
      </c>
      <c r="B4862" s="5" t="s">
        <v>4883</v>
      </c>
      <c r="C4862" s="5" t="s">
        <v>48</v>
      </c>
      <c r="D4862" s="8">
        <v>207.56</v>
      </c>
      <c r="E4862" s="5" t="e">
        <f t="shared" si="75"/>
        <v>#REF!</v>
      </c>
    </row>
    <row r="4863" spans="1:5" x14ac:dyDescent="0.25">
      <c r="A4863" s="5">
        <v>12581</v>
      </c>
      <c r="B4863" s="5" t="s">
        <v>4884</v>
      </c>
      <c r="C4863" s="5" t="s">
        <v>48</v>
      </c>
      <c r="D4863" s="8">
        <v>284.01</v>
      </c>
      <c r="E4863" s="5" t="e">
        <f t="shared" si="75"/>
        <v>#REF!</v>
      </c>
    </row>
    <row r="4864" spans="1:5" x14ac:dyDescent="0.25">
      <c r="A4864" s="5">
        <v>41785</v>
      </c>
      <c r="B4864" s="5" t="s">
        <v>4885</v>
      </c>
      <c r="C4864" s="5" t="s">
        <v>48</v>
      </c>
      <c r="D4864" s="9">
        <v>1091.24</v>
      </c>
      <c r="E4864" s="5" t="e">
        <f t="shared" si="75"/>
        <v>#REF!</v>
      </c>
    </row>
    <row r="4865" spans="1:5" x14ac:dyDescent="0.25">
      <c r="A4865" s="5">
        <v>41781</v>
      </c>
      <c r="B4865" s="5" t="s">
        <v>4886</v>
      </c>
      <c r="C4865" s="5" t="s">
        <v>48</v>
      </c>
      <c r="D4865" s="8">
        <v>311.12</v>
      </c>
      <c r="E4865" s="5" t="e">
        <f t="shared" si="75"/>
        <v>#REF!</v>
      </c>
    </row>
    <row r="4866" spans="1:5" x14ac:dyDescent="0.25">
      <c r="A4866" s="5">
        <v>41783</v>
      </c>
      <c r="B4866" s="5" t="s">
        <v>4887</v>
      </c>
      <c r="C4866" s="5" t="s">
        <v>48</v>
      </c>
      <c r="D4866" s="8">
        <v>821</v>
      </c>
      <c r="E4866" s="5" t="e">
        <f t="shared" si="75"/>
        <v>#REF!</v>
      </c>
    </row>
    <row r="4867" spans="1:5" x14ac:dyDescent="0.25">
      <c r="A4867" s="5">
        <v>41786</v>
      </c>
      <c r="B4867" s="5" t="s">
        <v>4888</v>
      </c>
      <c r="C4867" s="5" t="s">
        <v>48</v>
      </c>
      <c r="D4867" s="9">
        <v>1712.7</v>
      </c>
      <c r="E4867" s="5" t="e">
        <f t="shared" si="75"/>
        <v>#REF!</v>
      </c>
    </row>
    <row r="4868" spans="1:5" x14ac:dyDescent="0.25">
      <c r="A4868" s="5">
        <v>41779</v>
      </c>
      <c r="B4868" s="5" t="s">
        <v>4889</v>
      </c>
      <c r="C4868" s="5" t="s">
        <v>48</v>
      </c>
      <c r="D4868" s="8">
        <v>119.32</v>
      </c>
      <c r="E4868" s="5" t="e">
        <f t="shared" si="75"/>
        <v>#REF!</v>
      </c>
    </row>
    <row r="4869" spans="1:5" x14ac:dyDescent="0.25">
      <c r="A4869" s="5">
        <v>41780</v>
      </c>
      <c r="B4869" s="5" t="s">
        <v>4890</v>
      </c>
      <c r="C4869" s="5" t="s">
        <v>48</v>
      </c>
      <c r="D4869" s="8">
        <v>141.13</v>
      </c>
      <c r="E4869" s="5" t="e">
        <f t="shared" si="75"/>
        <v>#REF!</v>
      </c>
    </row>
    <row r="4870" spans="1:5" x14ac:dyDescent="0.25">
      <c r="A4870" s="5">
        <v>41782</v>
      </c>
      <c r="B4870" s="5" t="s">
        <v>4891</v>
      </c>
      <c r="C4870" s="5" t="s">
        <v>48</v>
      </c>
      <c r="D4870" s="8">
        <v>581.77</v>
      </c>
      <c r="E4870" s="5" t="e">
        <f t="shared" si="75"/>
        <v>#REF!</v>
      </c>
    </row>
    <row r="4871" spans="1:5" x14ac:dyDescent="0.25">
      <c r="A4871" s="5">
        <v>38130</v>
      </c>
      <c r="B4871" s="5" t="s">
        <v>4892</v>
      </c>
      <c r="C4871" s="5" t="s">
        <v>48</v>
      </c>
      <c r="D4871" s="8">
        <v>28.19</v>
      </c>
      <c r="E4871" s="5" t="e">
        <f t="shared" si="75"/>
        <v>#REF!</v>
      </c>
    </row>
    <row r="4872" spans="1:5" x14ac:dyDescent="0.25">
      <c r="A4872" s="5">
        <v>21123</v>
      </c>
      <c r="B4872" s="5" t="s">
        <v>4893</v>
      </c>
      <c r="C4872" s="5" t="s">
        <v>48</v>
      </c>
      <c r="D4872" s="8">
        <v>8</v>
      </c>
      <c r="E4872" s="5" t="e">
        <f t="shared" si="75"/>
        <v>#REF!</v>
      </c>
    </row>
    <row r="4873" spans="1:5" x14ac:dyDescent="0.25">
      <c r="A4873" s="5">
        <v>21124</v>
      </c>
      <c r="B4873" s="5" t="s">
        <v>4894</v>
      </c>
      <c r="C4873" s="5" t="s">
        <v>48</v>
      </c>
      <c r="D4873" s="8">
        <v>14.18</v>
      </c>
      <c r="E4873" s="5" t="e">
        <f t="shared" ref="E4873:E4936" si="76">TRUNC(D4873-(D4873*$F$5),2)</f>
        <v>#REF!</v>
      </c>
    </row>
    <row r="4874" spans="1:5" x14ac:dyDescent="0.25">
      <c r="A4874" s="5">
        <v>21125</v>
      </c>
      <c r="B4874" s="5" t="s">
        <v>4895</v>
      </c>
      <c r="C4874" s="5" t="s">
        <v>48</v>
      </c>
      <c r="D4874" s="8">
        <v>22.76</v>
      </c>
      <c r="E4874" s="5" t="e">
        <f t="shared" si="76"/>
        <v>#REF!</v>
      </c>
    </row>
    <row r="4875" spans="1:5" x14ac:dyDescent="0.25">
      <c r="A4875" s="5">
        <v>38028</v>
      </c>
      <c r="B4875" s="5" t="s">
        <v>4896</v>
      </c>
      <c r="C4875" s="5" t="s">
        <v>48</v>
      </c>
      <c r="D4875" s="8">
        <v>38.630000000000003</v>
      </c>
      <c r="E4875" s="5" t="e">
        <f t="shared" si="76"/>
        <v>#REF!</v>
      </c>
    </row>
    <row r="4876" spans="1:5" x14ac:dyDescent="0.25">
      <c r="A4876" s="5">
        <v>38029</v>
      </c>
      <c r="B4876" s="5" t="s">
        <v>4897</v>
      </c>
      <c r="C4876" s="5" t="s">
        <v>48</v>
      </c>
      <c r="D4876" s="8">
        <v>58.89</v>
      </c>
      <c r="E4876" s="5" t="e">
        <f t="shared" si="76"/>
        <v>#REF!</v>
      </c>
    </row>
    <row r="4877" spans="1:5" x14ac:dyDescent="0.25">
      <c r="A4877" s="5">
        <v>38030</v>
      </c>
      <c r="B4877" s="5" t="s">
        <v>4898</v>
      </c>
      <c r="C4877" s="5" t="s">
        <v>48</v>
      </c>
      <c r="D4877" s="8">
        <v>90.46</v>
      </c>
      <c r="E4877" s="5" t="e">
        <f t="shared" si="76"/>
        <v>#REF!</v>
      </c>
    </row>
    <row r="4878" spans="1:5" x14ac:dyDescent="0.25">
      <c r="A4878" s="5">
        <v>38031</v>
      </c>
      <c r="B4878" s="5" t="s">
        <v>4899</v>
      </c>
      <c r="C4878" s="5" t="s">
        <v>48</v>
      </c>
      <c r="D4878" s="8">
        <v>143.34</v>
      </c>
      <c r="E4878" s="5" t="e">
        <f t="shared" si="76"/>
        <v>#REF!</v>
      </c>
    </row>
    <row r="4879" spans="1:5" x14ac:dyDescent="0.25">
      <c r="A4879" s="5">
        <v>39735</v>
      </c>
      <c r="B4879" s="5" t="s">
        <v>4900</v>
      </c>
      <c r="C4879" s="5" t="s">
        <v>48</v>
      </c>
      <c r="D4879" s="8">
        <v>69.89</v>
      </c>
      <c r="E4879" s="5" t="e">
        <f t="shared" si="76"/>
        <v>#REF!</v>
      </c>
    </row>
    <row r="4880" spans="1:5" x14ac:dyDescent="0.25">
      <c r="A4880" s="5">
        <v>39734</v>
      </c>
      <c r="B4880" s="5" t="s">
        <v>4901</v>
      </c>
      <c r="C4880" s="5" t="s">
        <v>48</v>
      </c>
      <c r="D4880" s="8">
        <v>82.9</v>
      </c>
      <c r="E4880" s="5" t="e">
        <f t="shared" si="76"/>
        <v>#REF!</v>
      </c>
    </row>
    <row r="4881" spans="1:5" x14ac:dyDescent="0.25">
      <c r="A4881" s="5">
        <v>39736</v>
      </c>
      <c r="B4881" s="5" t="s">
        <v>4902</v>
      </c>
      <c r="C4881" s="5" t="s">
        <v>48</v>
      </c>
      <c r="D4881" s="8">
        <v>94.61</v>
      </c>
      <c r="E4881" s="5" t="e">
        <f t="shared" si="76"/>
        <v>#REF!</v>
      </c>
    </row>
    <row r="4882" spans="1:5" x14ac:dyDescent="0.25">
      <c r="A4882" s="5">
        <v>39737</v>
      </c>
      <c r="B4882" s="5" t="s">
        <v>4903</v>
      </c>
      <c r="C4882" s="5" t="s">
        <v>48</v>
      </c>
      <c r="D4882" s="8">
        <v>12.72</v>
      </c>
      <c r="E4882" s="5" t="e">
        <f t="shared" si="76"/>
        <v>#REF!</v>
      </c>
    </row>
    <row r="4883" spans="1:5" x14ac:dyDescent="0.25">
      <c r="A4883" s="5">
        <v>39738</v>
      </c>
      <c r="B4883" s="5" t="s">
        <v>4904</v>
      </c>
      <c r="C4883" s="5" t="s">
        <v>48</v>
      </c>
      <c r="D4883" s="8">
        <v>4.5999999999999996</v>
      </c>
      <c r="E4883" s="5" t="e">
        <f t="shared" si="76"/>
        <v>#REF!</v>
      </c>
    </row>
    <row r="4884" spans="1:5" x14ac:dyDescent="0.25">
      <c r="A4884" s="5">
        <v>39739</v>
      </c>
      <c r="B4884" s="5" t="s">
        <v>4905</v>
      </c>
      <c r="C4884" s="5" t="s">
        <v>48</v>
      </c>
      <c r="D4884" s="8">
        <v>65.430000000000007</v>
      </c>
      <c r="E4884" s="5" t="e">
        <f t="shared" si="76"/>
        <v>#REF!</v>
      </c>
    </row>
    <row r="4885" spans="1:5" x14ac:dyDescent="0.25">
      <c r="A4885" s="5">
        <v>39733</v>
      </c>
      <c r="B4885" s="5" t="s">
        <v>4906</v>
      </c>
      <c r="C4885" s="5" t="s">
        <v>48</v>
      </c>
      <c r="D4885" s="8">
        <v>113.23</v>
      </c>
      <c r="E4885" s="5" t="e">
        <f t="shared" si="76"/>
        <v>#REF!</v>
      </c>
    </row>
    <row r="4886" spans="1:5" x14ac:dyDescent="0.25">
      <c r="A4886" s="5">
        <v>39854</v>
      </c>
      <c r="B4886" s="5" t="s">
        <v>4907</v>
      </c>
      <c r="C4886" s="5" t="s">
        <v>48</v>
      </c>
      <c r="D4886" s="8">
        <v>114.83</v>
      </c>
      <c r="E4886" s="5" t="e">
        <f t="shared" si="76"/>
        <v>#REF!</v>
      </c>
    </row>
    <row r="4887" spans="1:5" x14ac:dyDescent="0.25">
      <c r="A4887" s="5">
        <v>39740</v>
      </c>
      <c r="B4887" s="5" t="s">
        <v>4908</v>
      </c>
      <c r="C4887" s="5" t="s">
        <v>48</v>
      </c>
      <c r="D4887" s="8">
        <v>62.83</v>
      </c>
      <c r="E4887" s="5" t="e">
        <f t="shared" si="76"/>
        <v>#REF!</v>
      </c>
    </row>
    <row r="4888" spans="1:5" x14ac:dyDescent="0.25">
      <c r="A4888" s="5">
        <v>39741</v>
      </c>
      <c r="B4888" s="5" t="s">
        <v>4909</v>
      </c>
      <c r="C4888" s="5" t="s">
        <v>48</v>
      </c>
      <c r="D4888" s="8">
        <v>11.58</v>
      </c>
      <c r="E4888" s="5" t="e">
        <f t="shared" si="76"/>
        <v>#REF!</v>
      </c>
    </row>
    <row r="4889" spans="1:5" x14ac:dyDescent="0.25">
      <c r="A4889" s="5">
        <v>39853</v>
      </c>
      <c r="B4889" s="5" t="s">
        <v>4910</v>
      </c>
      <c r="C4889" s="5" t="s">
        <v>48</v>
      </c>
      <c r="D4889" s="8">
        <v>15.21</v>
      </c>
      <c r="E4889" s="5" t="e">
        <f t="shared" si="76"/>
        <v>#REF!</v>
      </c>
    </row>
    <row r="4890" spans="1:5" x14ac:dyDescent="0.25">
      <c r="A4890" s="5">
        <v>39742</v>
      </c>
      <c r="B4890" s="5" t="s">
        <v>4911</v>
      </c>
      <c r="C4890" s="5" t="s">
        <v>48</v>
      </c>
      <c r="D4890" s="8">
        <v>50.5</v>
      </c>
      <c r="E4890" s="5" t="e">
        <f t="shared" si="76"/>
        <v>#REF!</v>
      </c>
    </row>
    <row r="4891" spans="1:5" x14ac:dyDescent="0.25">
      <c r="A4891" s="5">
        <v>39749</v>
      </c>
      <c r="B4891" s="5" t="s">
        <v>4912</v>
      </c>
      <c r="C4891" s="5" t="s">
        <v>48</v>
      </c>
      <c r="D4891" s="8">
        <v>57.55</v>
      </c>
      <c r="E4891" s="5" t="e">
        <f t="shared" si="76"/>
        <v>#REF!</v>
      </c>
    </row>
    <row r="4892" spans="1:5" x14ac:dyDescent="0.25">
      <c r="A4892" s="5">
        <v>39751</v>
      </c>
      <c r="B4892" s="5" t="s">
        <v>4913</v>
      </c>
      <c r="C4892" s="5" t="s">
        <v>48</v>
      </c>
      <c r="D4892" s="8">
        <v>104.58</v>
      </c>
      <c r="E4892" s="5" t="e">
        <f t="shared" si="76"/>
        <v>#REF!</v>
      </c>
    </row>
    <row r="4893" spans="1:5" x14ac:dyDescent="0.25">
      <c r="A4893" s="5">
        <v>39750</v>
      </c>
      <c r="B4893" s="5" t="s">
        <v>4914</v>
      </c>
      <c r="C4893" s="5" t="s">
        <v>48</v>
      </c>
      <c r="D4893" s="8">
        <v>86.93</v>
      </c>
      <c r="E4893" s="5" t="e">
        <f t="shared" si="76"/>
        <v>#REF!</v>
      </c>
    </row>
    <row r="4894" spans="1:5" x14ac:dyDescent="0.25">
      <c r="A4894" s="5">
        <v>39747</v>
      </c>
      <c r="B4894" s="5" t="s">
        <v>4915</v>
      </c>
      <c r="C4894" s="5" t="s">
        <v>48</v>
      </c>
      <c r="D4894" s="8">
        <v>27.96</v>
      </c>
      <c r="E4894" s="5" t="e">
        <f t="shared" si="76"/>
        <v>#REF!</v>
      </c>
    </row>
    <row r="4895" spans="1:5" x14ac:dyDescent="0.25">
      <c r="A4895" s="5">
        <v>39753</v>
      </c>
      <c r="B4895" s="5" t="s">
        <v>4916</v>
      </c>
      <c r="C4895" s="5" t="s">
        <v>48</v>
      </c>
      <c r="D4895" s="8">
        <v>192.51</v>
      </c>
      <c r="E4895" s="5" t="e">
        <f t="shared" si="76"/>
        <v>#REF!</v>
      </c>
    </row>
    <row r="4896" spans="1:5" x14ac:dyDescent="0.25">
      <c r="A4896" s="5">
        <v>39754</v>
      </c>
      <c r="B4896" s="5" t="s">
        <v>4917</v>
      </c>
      <c r="C4896" s="5" t="s">
        <v>48</v>
      </c>
      <c r="D4896" s="8">
        <v>283.63</v>
      </c>
      <c r="E4896" s="5" t="e">
        <f t="shared" si="76"/>
        <v>#REF!</v>
      </c>
    </row>
    <row r="4897" spans="1:5" x14ac:dyDescent="0.25">
      <c r="A4897" s="5">
        <v>39748</v>
      </c>
      <c r="B4897" s="5" t="s">
        <v>4918</v>
      </c>
      <c r="C4897" s="5" t="s">
        <v>48</v>
      </c>
      <c r="D4897" s="8">
        <v>45.24</v>
      </c>
      <c r="E4897" s="5" t="e">
        <f t="shared" si="76"/>
        <v>#REF!</v>
      </c>
    </row>
    <row r="4898" spans="1:5" x14ac:dyDescent="0.25">
      <c r="A4898" s="5">
        <v>39755</v>
      </c>
      <c r="B4898" s="5" t="s">
        <v>4919</v>
      </c>
      <c r="C4898" s="5" t="s">
        <v>48</v>
      </c>
      <c r="D4898" s="8">
        <v>430.04</v>
      </c>
      <c r="E4898" s="5" t="e">
        <f t="shared" si="76"/>
        <v>#REF!</v>
      </c>
    </row>
    <row r="4899" spans="1:5" x14ac:dyDescent="0.25">
      <c r="A4899" s="5">
        <v>12742</v>
      </c>
      <c r="B4899" s="5" t="s">
        <v>4920</v>
      </c>
      <c r="C4899" s="5" t="s">
        <v>48</v>
      </c>
      <c r="D4899" s="8">
        <v>340.52</v>
      </c>
      <c r="E4899" s="5" t="e">
        <f t="shared" si="76"/>
        <v>#REF!</v>
      </c>
    </row>
    <row r="4900" spans="1:5" x14ac:dyDescent="0.25">
      <c r="A4900" s="5">
        <v>12713</v>
      </c>
      <c r="B4900" s="5" t="s">
        <v>4921</v>
      </c>
      <c r="C4900" s="5" t="s">
        <v>48</v>
      </c>
      <c r="D4900" s="8">
        <v>18.059999999999999</v>
      </c>
      <c r="E4900" s="5" t="e">
        <f t="shared" si="76"/>
        <v>#REF!</v>
      </c>
    </row>
    <row r="4901" spans="1:5" x14ac:dyDescent="0.25">
      <c r="A4901" s="5">
        <v>12743</v>
      </c>
      <c r="B4901" s="5" t="s">
        <v>4922</v>
      </c>
      <c r="C4901" s="5" t="s">
        <v>48</v>
      </c>
      <c r="D4901" s="8">
        <v>31.06</v>
      </c>
      <c r="E4901" s="5" t="e">
        <f t="shared" si="76"/>
        <v>#REF!</v>
      </c>
    </row>
    <row r="4902" spans="1:5" x14ac:dyDescent="0.25">
      <c r="A4902" s="5">
        <v>12744</v>
      </c>
      <c r="B4902" s="5" t="s">
        <v>4923</v>
      </c>
      <c r="C4902" s="5" t="s">
        <v>48</v>
      </c>
      <c r="D4902" s="8">
        <v>39.43</v>
      </c>
      <c r="E4902" s="5" t="e">
        <f t="shared" si="76"/>
        <v>#REF!</v>
      </c>
    </row>
    <row r="4903" spans="1:5" x14ac:dyDescent="0.25">
      <c r="A4903" s="5">
        <v>12745</v>
      </c>
      <c r="B4903" s="5" t="s">
        <v>4924</v>
      </c>
      <c r="C4903" s="5" t="s">
        <v>48</v>
      </c>
      <c r="D4903" s="8">
        <v>57.26</v>
      </c>
      <c r="E4903" s="5" t="e">
        <f t="shared" si="76"/>
        <v>#REF!</v>
      </c>
    </row>
    <row r="4904" spans="1:5" x14ac:dyDescent="0.25">
      <c r="A4904" s="5">
        <v>12746</v>
      </c>
      <c r="B4904" s="5" t="s">
        <v>4925</v>
      </c>
      <c r="C4904" s="5" t="s">
        <v>48</v>
      </c>
      <c r="D4904" s="8">
        <v>77.319999999999993</v>
      </c>
      <c r="E4904" s="5" t="e">
        <f t="shared" si="76"/>
        <v>#REF!</v>
      </c>
    </row>
    <row r="4905" spans="1:5" x14ac:dyDescent="0.25">
      <c r="A4905" s="5">
        <v>12747</v>
      </c>
      <c r="B4905" s="5" t="s">
        <v>4926</v>
      </c>
      <c r="C4905" s="5" t="s">
        <v>48</v>
      </c>
      <c r="D4905" s="8">
        <v>112.13</v>
      </c>
      <c r="E4905" s="5" t="e">
        <f t="shared" si="76"/>
        <v>#REF!</v>
      </c>
    </row>
    <row r="4906" spans="1:5" x14ac:dyDescent="0.25">
      <c r="A4906" s="5">
        <v>12748</v>
      </c>
      <c r="B4906" s="5" t="s">
        <v>4927</v>
      </c>
      <c r="C4906" s="5" t="s">
        <v>48</v>
      </c>
      <c r="D4906" s="8">
        <v>157.97</v>
      </c>
      <c r="E4906" s="5" t="e">
        <f t="shared" si="76"/>
        <v>#REF!</v>
      </c>
    </row>
    <row r="4907" spans="1:5" x14ac:dyDescent="0.25">
      <c r="A4907" s="5">
        <v>12749</v>
      </c>
      <c r="B4907" s="5" t="s">
        <v>4928</v>
      </c>
      <c r="C4907" s="5" t="s">
        <v>48</v>
      </c>
      <c r="D4907" s="8">
        <v>230.93</v>
      </c>
      <c r="E4907" s="5" t="e">
        <f t="shared" si="76"/>
        <v>#REF!</v>
      </c>
    </row>
    <row r="4908" spans="1:5" x14ac:dyDescent="0.25">
      <c r="A4908" s="5">
        <v>39726</v>
      </c>
      <c r="B4908" s="5" t="s">
        <v>4929</v>
      </c>
      <c r="C4908" s="5" t="s">
        <v>48</v>
      </c>
      <c r="D4908" s="8">
        <v>75.849999999999994</v>
      </c>
      <c r="E4908" s="5" t="e">
        <f t="shared" si="76"/>
        <v>#REF!</v>
      </c>
    </row>
    <row r="4909" spans="1:5" x14ac:dyDescent="0.25">
      <c r="A4909" s="5">
        <v>39728</v>
      </c>
      <c r="B4909" s="5" t="s">
        <v>4930</v>
      </c>
      <c r="C4909" s="5" t="s">
        <v>48</v>
      </c>
      <c r="D4909" s="8">
        <v>133.31</v>
      </c>
      <c r="E4909" s="5" t="e">
        <f t="shared" si="76"/>
        <v>#REF!</v>
      </c>
    </row>
    <row r="4910" spans="1:5" x14ac:dyDescent="0.25">
      <c r="A4910" s="5">
        <v>39727</v>
      </c>
      <c r="B4910" s="5" t="s">
        <v>4931</v>
      </c>
      <c r="C4910" s="5" t="s">
        <v>48</v>
      </c>
      <c r="D4910" s="8">
        <v>109.7</v>
      </c>
      <c r="E4910" s="5" t="e">
        <f t="shared" si="76"/>
        <v>#REF!</v>
      </c>
    </row>
    <row r="4911" spans="1:5" x14ac:dyDescent="0.25">
      <c r="A4911" s="5">
        <v>39724</v>
      </c>
      <c r="B4911" s="5" t="s">
        <v>4932</v>
      </c>
      <c r="C4911" s="5" t="s">
        <v>48</v>
      </c>
      <c r="D4911" s="8">
        <v>33.590000000000003</v>
      </c>
      <c r="E4911" s="5" t="e">
        <f t="shared" si="76"/>
        <v>#REF!</v>
      </c>
    </row>
    <row r="4912" spans="1:5" x14ac:dyDescent="0.25">
      <c r="A4912" s="5">
        <v>39729</v>
      </c>
      <c r="B4912" s="5" t="s">
        <v>4933</v>
      </c>
      <c r="C4912" s="5" t="s">
        <v>48</v>
      </c>
      <c r="D4912" s="8">
        <v>184.61</v>
      </c>
      <c r="E4912" s="5" t="e">
        <f t="shared" si="76"/>
        <v>#REF!</v>
      </c>
    </row>
    <row r="4913" spans="1:5" x14ac:dyDescent="0.25">
      <c r="A4913" s="5">
        <v>39730</v>
      </c>
      <c r="B4913" s="5" t="s">
        <v>4934</v>
      </c>
      <c r="C4913" s="5" t="s">
        <v>48</v>
      </c>
      <c r="D4913" s="8">
        <v>239.52</v>
      </c>
      <c r="E4913" s="5" t="e">
        <f t="shared" si="76"/>
        <v>#REF!</v>
      </c>
    </row>
    <row r="4914" spans="1:5" x14ac:dyDescent="0.25">
      <c r="A4914" s="5">
        <v>39731</v>
      </c>
      <c r="B4914" s="5" t="s">
        <v>4935</v>
      </c>
      <c r="C4914" s="5" t="s">
        <v>48</v>
      </c>
      <c r="D4914" s="8">
        <v>354.75</v>
      </c>
      <c r="E4914" s="5" t="e">
        <f t="shared" si="76"/>
        <v>#REF!</v>
      </c>
    </row>
    <row r="4915" spans="1:5" x14ac:dyDescent="0.25">
      <c r="A4915" s="5">
        <v>39725</v>
      </c>
      <c r="B4915" s="5" t="s">
        <v>4936</v>
      </c>
      <c r="C4915" s="5" t="s">
        <v>48</v>
      </c>
      <c r="D4915" s="8">
        <v>54.74</v>
      </c>
      <c r="E4915" s="5" t="e">
        <f t="shared" si="76"/>
        <v>#REF!</v>
      </c>
    </row>
    <row r="4916" spans="1:5" x14ac:dyDescent="0.25">
      <c r="A4916" s="5">
        <v>39732</v>
      </c>
      <c r="B4916" s="5" t="s">
        <v>4937</v>
      </c>
      <c r="C4916" s="5" t="s">
        <v>48</v>
      </c>
      <c r="D4916" s="8">
        <v>522.16999999999996</v>
      </c>
      <c r="E4916" s="5" t="e">
        <f t="shared" si="76"/>
        <v>#REF!</v>
      </c>
    </row>
    <row r="4917" spans="1:5" x14ac:dyDescent="0.25">
      <c r="A4917" s="5">
        <v>39660</v>
      </c>
      <c r="B4917" s="5" t="s">
        <v>4938</v>
      </c>
      <c r="C4917" s="5" t="s">
        <v>48</v>
      </c>
      <c r="D4917" s="8">
        <v>23.79</v>
      </c>
      <c r="E4917" s="5" t="e">
        <f t="shared" si="76"/>
        <v>#REF!</v>
      </c>
    </row>
    <row r="4918" spans="1:5" x14ac:dyDescent="0.25">
      <c r="A4918" s="5">
        <v>39662</v>
      </c>
      <c r="B4918" s="5" t="s">
        <v>4939</v>
      </c>
      <c r="C4918" s="5" t="s">
        <v>48</v>
      </c>
      <c r="D4918" s="8">
        <v>11.4</v>
      </c>
      <c r="E4918" s="5" t="e">
        <f t="shared" si="76"/>
        <v>#REF!</v>
      </c>
    </row>
    <row r="4919" spans="1:5" x14ac:dyDescent="0.25">
      <c r="A4919" s="5">
        <v>39661</v>
      </c>
      <c r="B4919" s="5" t="s">
        <v>4940</v>
      </c>
      <c r="C4919" s="5" t="s">
        <v>48</v>
      </c>
      <c r="D4919" s="8">
        <v>7.77</v>
      </c>
      <c r="E4919" s="5" t="e">
        <f t="shared" si="76"/>
        <v>#REF!</v>
      </c>
    </row>
    <row r="4920" spans="1:5" x14ac:dyDescent="0.25">
      <c r="A4920" s="5">
        <v>39666</v>
      </c>
      <c r="B4920" s="5" t="s">
        <v>4941</v>
      </c>
      <c r="C4920" s="5" t="s">
        <v>48</v>
      </c>
      <c r="D4920" s="8">
        <v>35.79</v>
      </c>
      <c r="E4920" s="5" t="e">
        <f t="shared" si="76"/>
        <v>#REF!</v>
      </c>
    </row>
    <row r="4921" spans="1:5" x14ac:dyDescent="0.25">
      <c r="A4921" s="5">
        <v>39664</v>
      </c>
      <c r="B4921" s="5" t="s">
        <v>4942</v>
      </c>
      <c r="C4921" s="5" t="s">
        <v>48</v>
      </c>
      <c r="D4921" s="8">
        <v>17.54</v>
      </c>
      <c r="E4921" s="5" t="e">
        <f t="shared" si="76"/>
        <v>#REF!</v>
      </c>
    </row>
    <row r="4922" spans="1:5" x14ac:dyDescent="0.25">
      <c r="A4922" s="5">
        <v>39663</v>
      </c>
      <c r="B4922" s="5" t="s">
        <v>4943</v>
      </c>
      <c r="C4922" s="5" t="s">
        <v>48</v>
      </c>
      <c r="D4922" s="8">
        <v>14.02</v>
      </c>
      <c r="E4922" s="5" t="e">
        <f t="shared" si="76"/>
        <v>#REF!</v>
      </c>
    </row>
    <row r="4923" spans="1:5" x14ac:dyDescent="0.25">
      <c r="A4923" s="5">
        <v>39665</v>
      </c>
      <c r="B4923" s="5" t="s">
        <v>4944</v>
      </c>
      <c r="C4923" s="5" t="s">
        <v>48</v>
      </c>
      <c r="D4923" s="8">
        <v>29.59</v>
      </c>
      <c r="E4923" s="5" t="e">
        <f t="shared" si="76"/>
        <v>#REF!</v>
      </c>
    </row>
    <row r="4924" spans="1:5" x14ac:dyDescent="0.25">
      <c r="A4924" s="5">
        <v>39752</v>
      </c>
      <c r="B4924" s="5" t="s">
        <v>4945</v>
      </c>
      <c r="C4924" s="5" t="s">
        <v>48</v>
      </c>
      <c r="D4924" s="8">
        <v>148.81</v>
      </c>
      <c r="E4924" s="5" t="e">
        <f t="shared" si="76"/>
        <v>#REF!</v>
      </c>
    </row>
    <row r="4925" spans="1:5" x14ac:dyDescent="0.25">
      <c r="A4925" s="5">
        <v>12583</v>
      </c>
      <c r="B4925" s="5" t="s">
        <v>4946</v>
      </c>
      <c r="C4925" s="5" t="s">
        <v>48</v>
      </c>
      <c r="D4925" s="8">
        <v>23.89</v>
      </c>
      <c r="E4925" s="5" t="e">
        <f t="shared" si="76"/>
        <v>#REF!</v>
      </c>
    </row>
    <row r="4926" spans="1:5" x14ac:dyDescent="0.25">
      <c r="A4926" s="5">
        <v>12584</v>
      </c>
      <c r="B4926" s="5" t="s">
        <v>4947</v>
      </c>
      <c r="C4926" s="5" t="s">
        <v>48</v>
      </c>
      <c r="D4926" s="8">
        <v>22.99</v>
      </c>
      <c r="E4926" s="5" t="e">
        <f t="shared" si="76"/>
        <v>#REF!</v>
      </c>
    </row>
    <row r="4927" spans="1:5" x14ac:dyDescent="0.25">
      <c r="A4927" s="5">
        <v>13159</v>
      </c>
      <c r="B4927" s="5" t="s">
        <v>4948</v>
      </c>
      <c r="C4927" s="5" t="s">
        <v>48</v>
      </c>
      <c r="D4927" s="8">
        <v>69.66</v>
      </c>
      <c r="E4927" s="5" t="e">
        <f t="shared" si="76"/>
        <v>#REF!</v>
      </c>
    </row>
    <row r="4928" spans="1:5" x14ac:dyDescent="0.25">
      <c r="A4928" s="5">
        <v>13168</v>
      </c>
      <c r="B4928" s="5" t="s">
        <v>4949</v>
      </c>
      <c r="C4928" s="5" t="s">
        <v>48</v>
      </c>
      <c r="D4928" s="8">
        <v>104.74</v>
      </c>
      <c r="E4928" s="5" t="e">
        <f t="shared" si="76"/>
        <v>#REF!</v>
      </c>
    </row>
    <row r="4929" spans="1:5" x14ac:dyDescent="0.25">
      <c r="A4929" s="5">
        <v>13173</v>
      </c>
      <c r="B4929" s="5" t="s">
        <v>4950</v>
      </c>
      <c r="C4929" s="5" t="s">
        <v>48</v>
      </c>
      <c r="D4929" s="8">
        <v>129.15</v>
      </c>
      <c r="E4929" s="5" t="e">
        <f t="shared" si="76"/>
        <v>#REF!</v>
      </c>
    </row>
    <row r="4930" spans="1:5" x14ac:dyDescent="0.25">
      <c r="A4930" s="5">
        <v>37449</v>
      </c>
      <c r="B4930" s="5" t="s">
        <v>4951</v>
      </c>
      <c r="C4930" s="5" t="s">
        <v>48</v>
      </c>
      <c r="D4930" s="8">
        <v>21.35</v>
      </c>
      <c r="E4930" s="5" t="e">
        <f t="shared" si="76"/>
        <v>#REF!</v>
      </c>
    </row>
    <row r="4931" spans="1:5" x14ac:dyDescent="0.25">
      <c r="A4931" s="5">
        <v>37450</v>
      </c>
      <c r="B4931" s="5" t="s">
        <v>4952</v>
      </c>
      <c r="C4931" s="5" t="s">
        <v>48</v>
      </c>
      <c r="D4931" s="8">
        <v>26.03</v>
      </c>
      <c r="E4931" s="5" t="e">
        <f t="shared" si="76"/>
        <v>#REF!</v>
      </c>
    </row>
    <row r="4932" spans="1:5" x14ac:dyDescent="0.25">
      <c r="A4932" s="5">
        <v>37451</v>
      </c>
      <c r="B4932" s="5" t="s">
        <v>4953</v>
      </c>
      <c r="C4932" s="5" t="s">
        <v>48</v>
      </c>
      <c r="D4932" s="8">
        <v>39.86</v>
      </c>
      <c r="E4932" s="5" t="e">
        <f t="shared" si="76"/>
        <v>#REF!</v>
      </c>
    </row>
    <row r="4933" spans="1:5" x14ac:dyDescent="0.25">
      <c r="A4933" s="5">
        <v>37452</v>
      </c>
      <c r="B4933" s="5" t="s">
        <v>4954</v>
      </c>
      <c r="C4933" s="5" t="s">
        <v>48</v>
      </c>
      <c r="D4933" s="8">
        <v>52.88</v>
      </c>
      <c r="E4933" s="5" t="e">
        <f t="shared" si="76"/>
        <v>#REF!</v>
      </c>
    </row>
    <row r="4934" spans="1:5" x14ac:dyDescent="0.25">
      <c r="A4934" s="5">
        <v>37453</v>
      </c>
      <c r="B4934" s="5" t="s">
        <v>4955</v>
      </c>
      <c r="C4934" s="5" t="s">
        <v>48</v>
      </c>
      <c r="D4934" s="8">
        <v>66.349999999999994</v>
      </c>
      <c r="E4934" s="5" t="e">
        <f t="shared" si="76"/>
        <v>#REF!</v>
      </c>
    </row>
    <row r="4935" spans="1:5" x14ac:dyDescent="0.25">
      <c r="A4935" s="5">
        <v>7778</v>
      </c>
      <c r="B4935" s="5" t="s">
        <v>4956</v>
      </c>
      <c r="C4935" s="5" t="s">
        <v>48</v>
      </c>
      <c r="D4935" s="8">
        <v>24.91</v>
      </c>
      <c r="E4935" s="5" t="e">
        <f t="shared" si="76"/>
        <v>#REF!</v>
      </c>
    </row>
    <row r="4936" spans="1:5" x14ac:dyDescent="0.25">
      <c r="A4936" s="5">
        <v>7796</v>
      </c>
      <c r="B4936" s="5" t="s">
        <v>4957</v>
      </c>
      <c r="C4936" s="5" t="s">
        <v>48</v>
      </c>
      <c r="D4936" s="8">
        <v>30</v>
      </c>
      <c r="E4936" s="5" t="e">
        <f t="shared" si="76"/>
        <v>#REF!</v>
      </c>
    </row>
    <row r="4937" spans="1:5" x14ac:dyDescent="0.25">
      <c r="A4937" s="5">
        <v>7781</v>
      </c>
      <c r="B4937" s="5" t="s">
        <v>4958</v>
      </c>
      <c r="C4937" s="5" t="s">
        <v>48</v>
      </c>
      <c r="D4937" s="8">
        <v>39.659999999999997</v>
      </c>
      <c r="E4937" s="5" t="e">
        <f t="shared" ref="E4937:E5000" si="77">TRUNC(D4937-(D4937*$F$5),2)</f>
        <v>#REF!</v>
      </c>
    </row>
    <row r="4938" spans="1:5" x14ac:dyDescent="0.25">
      <c r="A4938" s="5">
        <v>7795</v>
      </c>
      <c r="B4938" s="5" t="s">
        <v>4959</v>
      </c>
      <c r="C4938" s="5" t="s">
        <v>48</v>
      </c>
      <c r="D4938" s="8">
        <v>57.45</v>
      </c>
      <c r="E4938" s="5" t="e">
        <f t="shared" si="77"/>
        <v>#REF!</v>
      </c>
    </row>
    <row r="4939" spans="1:5" x14ac:dyDescent="0.25">
      <c r="A4939" s="5">
        <v>7791</v>
      </c>
      <c r="B4939" s="5" t="s">
        <v>4960</v>
      </c>
      <c r="C4939" s="5" t="s">
        <v>48</v>
      </c>
      <c r="D4939" s="8">
        <v>73.22</v>
      </c>
      <c r="E4939" s="5" t="e">
        <f t="shared" si="77"/>
        <v>#REF!</v>
      </c>
    </row>
    <row r="4940" spans="1:5" x14ac:dyDescent="0.25">
      <c r="A4940" s="5">
        <v>7783</v>
      </c>
      <c r="B4940" s="5" t="s">
        <v>4961</v>
      </c>
      <c r="C4940" s="5" t="s">
        <v>48</v>
      </c>
      <c r="D4940" s="8">
        <v>27.96</v>
      </c>
      <c r="E4940" s="5" t="e">
        <f t="shared" si="77"/>
        <v>#REF!</v>
      </c>
    </row>
    <row r="4941" spans="1:5" x14ac:dyDescent="0.25">
      <c r="A4941" s="5">
        <v>7790</v>
      </c>
      <c r="B4941" s="5" t="s">
        <v>4962</v>
      </c>
      <c r="C4941" s="5" t="s">
        <v>48</v>
      </c>
      <c r="D4941" s="8">
        <v>32.54</v>
      </c>
      <c r="E4941" s="5" t="e">
        <f t="shared" si="77"/>
        <v>#REF!</v>
      </c>
    </row>
    <row r="4942" spans="1:5" x14ac:dyDescent="0.25">
      <c r="A4942" s="5">
        <v>7785</v>
      </c>
      <c r="B4942" s="5" t="s">
        <v>4963</v>
      </c>
      <c r="C4942" s="5" t="s">
        <v>48</v>
      </c>
      <c r="D4942" s="8">
        <v>42.71</v>
      </c>
      <c r="E4942" s="5" t="e">
        <f t="shared" si="77"/>
        <v>#REF!</v>
      </c>
    </row>
    <row r="4943" spans="1:5" x14ac:dyDescent="0.25">
      <c r="A4943" s="5">
        <v>7792</v>
      </c>
      <c r="B4943" s="5" t="s">
        <v>4964</v>
      </c>
      <c r="C4943" s="5" t="s">
        <v>48</v>
      </c>
      <c r="D4943" s="8">
        <v>62.03</v>
      </c>
      <c r="E4943" s="5" t="e">
        <f t="shared" si="77"/>
        <v>#REF!</v>
      </c>
    </row>
    <row r="4944" spans="1:5" x14ac:dyDescent="0.25">
      <c r="A4944" s="5">
        <v>7793</v>
      </c>
      <c r="B4944" s="5" t="s">
        <v>4965</v>
      </c>
      <c r="C4944" s="5" t="s">
        <v>48</v>
      </c>
      <c r="D4944" s="8">
        <v>80.05</v>
      </c>
      <c r="E4944" s="5" t="e">
        <f t="shared" si="77"/>
        <v>#REF!</v>
      </c>
    </row>
    <row r="4945" spans="1:5" x14ac:dyDescent="0.25">
      <c r="A4945" s="5">
        <v>12613</v>
      </c>
      <c r="B4945" s="5" t="s">
        <v>4966</v>
      </c>
      <c r="C4945" s="5" t="s">
        <v>14</v>
      </c>
      <c r="D4945" s="8">
        <v>11.57</v>
      </c>
      <c r="E4945" s="5" t="e">
        <f t="shared" si="77"/>
        <v>#REF!</v>
      </c>
    </row>
    <row r="4946" spans="1:5" x14ac:dyDescent="0.25">
      <c r="A4946" s="5">
        <v>1031</v>
      </c>
      <c r="B4946" s="5" t="s">
        <v>4967</v>
      </c>
      <c r="C4946" s="5" t="s">
        <v>14</v>
      </c>
      <c r="D4946" s="8">
        <v>9.06</v>
      </c>
      <c r="E4946" s="5" t="e">
        <f t="shared" si="77"/>
        <v>#REF!</v>
      </c>
    </row>
    <row r="4947" spans="1:5" x14ac:dyDescent="0.25">
      <c r="A4947" s="5">
        <v>39707</v>
      </c>
      <c r="B4947" s="5" t="s">
        <v>4968</v>
      </c>
      <c r="C4947" s="5" t="s">
        <v>48</v>
      </c>
      <c r="D4947" s="8">
        <v>2.79</v>
      </c>
      <c r="E4947" s="5" t="e">
        <f t="shared" si="77"/>
        <v>#REF!</v>
      </c>
    </row>
    <row r="4948" spans="1:5" x14ac:dyDescent="0.25">
      <c r="A4948" s="5">
        <v>39708</v>
      </c>
      <c r="B4948" s="5" t="s">
        <v>4969</v>
      </c>
      <c r="C4948" s="5" t="s">
        <v>48</v>
      </c>
      <c r="D4948" s="8">
        <v>2.7</v>
      </c>
      <c r="E4948" s="5" t="e">
        <f t="shared" si="77"/>
        <v>#REF!</v>
      </c>
    </row>
    <row r="4949" spans="1:5" x14ac:dyDescent="0.25">
      <c r="A4949" s="5">
        <v>39710</v>
      </c>
      <c r="B4949" s="5" t="s">
        <v>4970</v>
      </c>
      <c r="C4949" s="5" t="s">
        <v>48</v>
      </c>
      <c r="D4949" s="8">
        <v>1.9</v>
      </c>
      <c r="E4949" s="5" t="e">
        <f t="shared" si="77"/>
        <v>#REF!</v>
      </c>
    </row>
    <row r="4950" spans="1:5" x14ac:dyDescent="0.25">
      <c r="A4950" s="5">
        <v>39709</v>
      </c>
      <c r="B4950" s="5" t="s">
        <v>4971</v>
      </c>
      <c r="C4950" s="5" t="s">
        <v>48</v>
      </c>
      <c r="D4950" s="8">
        <v>2.64</v>
      </c>
      <c r="E4950" s="5" t="e">
        <f t="shared" si="77"/>
        <v>#REF!</v>
      </c>
    </row>
    <row r="4951" spans="1:5" x14ac:dyDescent="0.25">
      <c r="A4951" s="5">
        <v>39711</v>
      </c>
      <c r="B4951" s="5" t="s">
        <v>4972</v>
      </c>
      <c r="C4951" s="5" t="s">
        <v>48</v>
      </c>
      <c r="D4951" s="8">
        <v>2.96</v>
      </c>
      <c r="E4951" s="5" t="e">
        <f t="shared" si="77"/>
        <v>#REF!</v>
      </c>
    </row>
    <row r="4952" spans="1:5" x14ac:dyDescent="0.25">
      <c r="A4952" s="5">
        <v>39712</v>
      </c>
      <c r="B4952" s="5" t="s">
        <v>4973</v>
      </c>
      <c r="C4952" s="5" t="s">
        <v>48</v>
      </c>
      <c r="D4952" s="8">
        <v>1.04</v>
      </c>
      <c r="E4952" s="5" t="e">
        <f t="shared" si="77"/>
        <v>#REF!</v>
      </c>
    </row>
    <row r="4953" spans="1:5" x14ac:dyDescent="0.25">
      <c r="A4953" s="5">
        <v>39713</v>
      </c>
      <c r="B4953" s="5" t="s">
        <v>4974</v>
      </c>
      <c r="C4953" s="5" t="s">
        <v>48</v>
      </c>
      <c r="D4953" s="8">
        <v>0.82</v>
      </c>
      <c r="E4953" s="5" t="e">
        <f t="shared" si="77"/>
        <v>#REF!</v>
      </c>
    </row>
    <row r="4954" spans="1:5" x14ac:dyDescent="0.25">
      <c r="A4954" s="5">
        <v>39714</v>
      </c>
      <c r="B4954" s="5" t="s">
        <v>4975</v>
      </c>
      <c r="C4954" s="5" t="s">
        <v>48</v>
      </c>
      <c r="D4954" s="8">
        <v>1.88</v>
      </c>
      <c r="E4954" s="5" t="e">
        <f t="shared" si="77"/>
        <v>#REF!</v>
      </c>
    </row>
    <row r="4955" spans="1:5" x14ac:dyDescent="0.25">
      <c r="A4955" s="5">
        <v>39715</v>
      </c>
      <c r="B4955" s="5" t="s">
        <v>4976</v>
      </c>
      <c r="C4955" s="5" t="s">
        <v>48</v>
      </c>
      <c r="D4955" s="8">
        <v>1.34</v>
      </c>
      <c r="E4955" s="5" t="e">
        <f t="shared" si="77"/>
        <v>#REF!</v>
      </c>
    </row>
    <row r="4956" spans="1:5" x14ac:dyDescent="0.25">
      <c r="A4956" s="5">
        <v>39716</v>
      </c>
      <c r="B4956" s="5" t="s">
        <v>4977</v>
      </c>
      <c r="C4956" s="5" t="s">
        <v>48</v>
      </c>
      <c r="D4956" s="8">
        <v>1.01</v>
      </c>
      <c r="E4956" s="5" t="e">
        <f t="shared" si="77"/>
        <v>#REF!</v>
      </c>
    </row>
    <row r="4957" spans="1:5" x14ac:dyDescent="0.25">
      <c r="A4957" s="5">
        <v>39718</v>
      </c>
      <c r="B4957" s="5" t="s">
        <v>4978</v>
      </c>
      <c r="C4957" s="5" t="s">
        <v>48</v>
      </c>
      <c r="D4957" s="8">
        <v>1.73</v>
      </c>
      <c r="E4957" s="5" t="e">
        <f t="shared" si="77"/>
        <v>#REF!</v>
      </c>
    </row>
    <row r="4958" spans="1:5" x14ac:dyDescent="0.25">
      <c r="A4958" s="5">
        <v>9813</v>
      </c>
      <c r="B4958" s="5" t="s">
        <v>4979</v>
      </c>
      <c r="C4958" s="5" t="s">
        <v>48</v>
      </c>
      <c r="D4958" s="8">
        <v>3.79</v>
      </c>
      <c r="E4958" s="5" t="e">
        <f t="shared" si="77"/>
        <v>#REF!</v>
      </c>
    </row>
    <row r="4959" spans="1:5" x14ac:dyDescent="0.25">
      <c r="A4959" s="5">
        <v>9815</v>
      </c>
      <c r="B4959" s="5" t="s">
        <v>4980</v>
      </c>
      <c r="C4959" s="5" t="s">
        <v>48</v>
      </c>
      <c r="D4959" s="8">
        <v>7.48</v>
      </c>
      <c r="E4959" s="5" t="e">
        <f t="shared" si="77"/>
        <v>#REF!</v>
      </c>
    </row>
    <row r="4960" spans="1:5" x14ac:dyDescent="0.25">
      <c r="A4960" s="5">
        <v>25876</v>
      </c>
      <c r="B4960" s="5" t="s">
        <v>4981</v>
      </c>
      <c r="C4960" s="5" t="s">
        <v>48</v>
      </c>
      <c r="D4960" s="9">
        <v>3724.3</v>
      </c>
      <c r="E4960" s="5" t="e">
        <f t="shared" si="77"/>
        <v>#REF!</v>
      </c>
    </row>
    <row r="4961" spans="1:5" x14ac:dyDescent="0.25">
      <c r="A4961" s="5">
        <v>25888</v>
      </c>
      <c r="B4961" s="5" t="s">
        <v>4982</v>
      </c>
      <c r="C4961" s="5" t="s">
        <v>48</v>
      </c>
      <c r="D4961" s="8">
        <v>91.28</v>
      </c>
      <c r="E4961" s="5" t="e">
        <f t="shared" si="77"/>
        <v>#REF!</v>
      </c>
    </row>
    <row r="4962" spans="1:5" x14ac:dyDescent="0.25">
      <c r="A4962" s="5">
        <v>25874</v>
      </c>
      <c r="B4962" s="5" t="s">
        <v>4983</v>
      </c>
      <c r="C4962" s="5" t="s">
        <v>48</v>
      </c>
      <c r="D4962" s="9">
        <v>6531.87</v>
      </c>
      <c r="E4962" s="5" t="e">
        <f t="shared" si="77"/>
        <v>#REF!</v>
      </c>
    </row>
    <row r="4963" spans="1:5" x14ac:dyDescent="0.25">
      <c r="A4963" s="5">
        <v>25877</v>
      </c>
      <c r="B4963" s="5" t="s">
        <v>4984</v>
      </c>
      <c r="C4963" s="5" t="s">
        <v>48</v>
      </c>
      <c r="D4963" s="9">
        <v>8912.98</v>
      </c>
      <c r="E4963" s="5" t="e">
        <f t="shared" si="77"/>
        <v>#REF!</v>
      </c>
    </row>
    <row r="4964" spans="1:5" x14ac:dyDescent="0.25">
      <c r="A4964" s="5">
        <v>25878</v>
      </c>
      <c r="B4964" s="5" t="s">
        <v>4985</v>
      </c>
      <c r="C4964" s="5" t="s">
        <v>48</v>
      </c>
      <c r="D4964" s="8">
        <v>195.93</v>
      </c>
      <c r="E4964" s="5" t="e">
        <f t="shared" si="77"/>
        <v>#REF!</v>
      </c>
    </row>
    <row r="4965" spans="1:5" x14ac:dyDescent="0.25">
      <c r="A4965" s="5">
        <v>25879</v>
      </c>
      <c r="B4965" s="5" t="s">
        <v>4986</v>
      </c>
      <c r="C4965" s="5" t="s">
        <v>48</v>
      </c>
      <c r="D4965" s="9">
        <v>8455.02</v>
      </c>
      <c r="E4965" s="5" t="e">
        <f t="shared" si="77"/>
        <v>#REF!</v>
      </c>
    </row>
    <row r="4966" spans="1:5" x14ac:dyDescent="0.25">
      <c r="A4966" s="5">
        <v>25887</v>
      </c>
      <c r="B4966" s="5" t="s">
        <v>4987</v>
      </c>
      <c r="C4966" s="5" t="s">
        <v>48</v>
      </c>
      <c r="D4966" s="9">
        <v>3377.92</v>
      </c>
      <c r="E4966" s="5" t="e">
        <f t="shared" si="77"/>
        <v>#REF!</v>
      </c>
    </row>
    <row r="4967" spans="1:5" x14ac:dyDescent="0.25">
      <c r="A4967" s="5">
        <v>25880</v>
      </c>
      <c r="B4967" s="5" t="s">
        <v>4988</v>
      </c>
      <c r="C4967" s="5" t="s">
        <v>48</v>
      </c>
      <c r="D4967" s="8">
        <v>305.43</v>
      </c>
      <c r="E4967" s="5" t="e">
        <f t="shared" si="77"/>
        <v>#REF!</v>
      </c>
    </row>
    <row r="4968" spans="1:5" x14ac:dyDescent="0.25">
      <c r="A4968" s="5">
        <v>25881</v>
      </c>
      <c r="B4968" s="5" t="s">
        <v>4989</v>
      </c>
      <c r="C4968" s="5" t="s">
        <v>48</v>
      </c>
      <c r="D4968" s="8">
        <v>748.38</v>
      </c>
      <c r="E4968" s="5" t="e">
        <f t="shared" si="77"/>
        <v>#REF!</v>
      </c>
    </row>
    <row r="4969" spans="1:5" x14ac:dyDescent="0.25">
      <c r="A4969" s="5">
        <v>25882</v>
      </c>
      <c r="B4969" s="5" t="s">
        <v>4990</v>
      </c>
      <c r="C4969" s="5" t="s">
        <v>48</v>
      </c>
      <c r="D4969" s="9">
        <v>1205.3599999999999</v>
      </c>
      <c r="E4969" s="5" t="e">
        <f t="shared" si="77"/>
        <v>#REF!</v>
      </c>
    </row>
    <row r="4970" spans="1:5" x14ac:dyDescent="0.25">
      <c r="A4970" s="5">
        <v>25883</v>
      </c>
      <c r="B4970" s="5" t="s">
        <v>4991</v>
      </c>
      <c r="C4970" s="5" t="s">
        <v>48</v>
      </c>
      <c r="D4970" s="8">
        <v>19.440000000000001</v>
      </c>
      <c r="E4970" s="5" t="e">
        <f t="shared" si="77"/>
        <v>#REF!</v>
      </c>
    </row>
    <row r="4971" spans="1:5" x14ac:dyDescent="0.25">
      <c r="A4971" s="5">
        <v>25884</v>
      </c>
      <c r="B4971" s="5" t="s">
        <v>4992</v>
      </c>
      <c r="C4971" s="5" t="s">
        <v>48</v>
      </c>
      <c r="D4971" s="9">
        <v>2116.17</v>
      </c>
      <c r="E4971" s="5" t="e">
        <f t="shared" si="77"/>
        <v>#REF!</v>
      </c>
    </row>
    <row r="4972" spans="1:5" x14ac:dyDescent="0.25">
      <c r="A4972" s="5">
        <v>25885</v>
      </c>
      <c r="B4972" s="5" t="s">
        <v>4993</v>
      </c>
      <c r="C4972" s="5" t="s">
        <v>48</v>
      </c>
      <c r="D4972" s="9">
        <v>3147.35</v>
      </c>
      <c r="E4972" s="5" t="e">
        <f t="shared" si="77"/>
        <v>#REF!</v>
      </c>
    </row>
    <row r="4973" spans="1:5" x14ac:dyDescent="0.25">
      <c r="A4973" s="5">
        <v>25889</v>
      </c>
      <c r="B4973" s="5" t="s">
        <v>4994</v>
      </c>
      <c r="C4973" s="5" t="s">
        <v>48</v>
      </c>
      <c r="D4973" s="9">
        <v>1578.31</v>
      </c>
      <c r="E4973" s="5" t="e">
        <f t="shared" si="77"/>
        <v>#REF!</v>
      </c>
    </row>
    <row r="4974" spans="1:5" x14ac:dyDescent="0.25">
      <c r="A4974" s="5">
        <v>25886</v>
      </c>
      <c r="B4974" s="5" t="s">
        <v>4995</v>
      </c>
      <c r="C4974" s="5" t="s">
        <v>48</v>
      </c>
      <c r="D4974" s="8">
        <v>43.49</v>
      </c>
      <c r="E4974" s="5" t="e">
        <f t="shared" si="77"/>
        <v>#REF!</v>
      </c>
    </row>
    <row r="4975" spans="1:5" x14ac:dyDescent="0.25">
      <c r="A4975" s="5">
        <v>25875</v>
      </c>
      <c r="B4975" s="5" t="s">
        <v>4996</v>
      </c>
      <c r="C4975" s="5" t="s">
        <v>48</v>
      </c>
      <c r="D4975" s="9">
        <v>2059.17</v>
      </c>
      <c r="E4975" s="5" t="e">
        <f t="shared" si="77"/>
        <v>#REF!</v>
      </c>
    </row>
    <row r="4976" spans="1:5" x14ac:dyDescent="0.25">
      <c r="A4976" s="5">
        <v>9876</v>
      </c>
      <c r="B4976" s="5" t="s">
        <v>4997</v>
      </c>
      <c r="C4976" s="5" t="s">
        <v>48</v>
      </c>
      <c r="D4976" s="8">
        <v>12.95</v>
      </c>
      <c r="E4976" s="5" t="e">
        <f t="shared" si="77"/>
        <v>#REF!</v>
      </c>
    </row>
    <row r="4977" spans="1:5" x14ac:dyDescent="0.25">
      <c r="A4977" s="5">
        <v>9877</v>
      </c>
      <c r="B4977" s="5" t="s">
        <v>4998</v>
      </c>
      <c r="C4977" s="5" t="s">
        <v>48</v>
      </c>
      <c r="D4977" s="8">
        <v>45.39</v>
      </c>
      <c r="E4977" s="5" t="e">
        <f t="shared" si="77"/>
        <v>#REF!</v>
      </c>
    </row>
    <row r="4978" spans="1:5" x14ac:dyDescent="0.25">
      <c r="A4978" s="5">
        <v>9878</v>
      </c>
      <c r="B4978" s="5" t="s">
        <v>4999</v>
      </c>
      <c r="C4978" s="5" t="s">
        <v>48</v>
      </c>
      <c r="D4978" s="8">
        <v>59.12</v>
      </c>
      <c r="E4978" s="5" t="e">
        <f t="shared" si="77"/>
        <v>#REF!</v>
      </c>
    </row>
    <row r="4979" spans="1:5" x14ac:dyDescent="0.25">
      <c r="A4979" s="5">
        <v>9879</v>
      </c>
      <c r="B4979" s="5" t="s">
        <v>5000</v>
      </c>
      <c r="C4979" s="5" t="s">
        <v>48</v>
      </c>
      <c r="D4979" s="8">
        <v>141.12</v>
      </c>
      <c r="E4979" s="5" t="e">
        <f t="shared" si="77"/>
        <v>#REF!</v>
      </c>
    </row>
    <row r="4980" spans="1:5" x14ac:dyDescent="0.25">
      <c r="A4980" s="5">
        <v>42001</v>
      </c>
      <c r="B4980" s="5" t="s">
        <v>5001</v>
      </c>
      <c r="C4980" s="5" t="s">
        <v>48</v>
      </c>
      <c r="D4980" s="8">
        <v>362.16</v>
      </c>
      <c r="E4980" s="5" t="e">
        <f t="shared" si="77"/>
        <v>#REF!</v>
      </c>
    </row>
    <row r="4981" spans="1:5" x14ac:dyDescent="0.25">
      <c r="A4981" s="5">
        <v>41998</v>
      </c>
      <c r="B4981" s="5" t="s">
        <v>5002</v>
      </c>
      <c r="C4981" s="5" t="s">
        <v>48</v>
      </c>
      <c r="D4981" s="8">
        <v>892.48</v>
      </c>
      <c r="E4981" s="5" t="e">
        <f t="shared" si="77"/>
        <v>#REF!</v>
      </c>
    </row>
    <row r="4982" spans="1:5" x14ac:dyDescent="0.25">
      <c r="A4982" s="5">
        <v>41999</v>
      </c>
      <c r="B4982" s="5" t="s">
        <v>5003</v>
      </c>
      <c r="C4982" s="5" t="s">
        <v>48</v>
      </c>
      <c r="D4982" s="9">
        <v>1637.15</v>
      </c>
      <c r="E4982" s="5" t="e">
        <f t="shared" si="77"/>
        <v>#REF!</v>
      </c>
    </row>
    <row r="4983" spans="1:5" x14ac:dyDescent="0.25">
      <c r="A4983" s="5">
        <v>42000</v>
      </c>
      <c r="B4983" s="5" t="s">
        <v>5004</v>
      </c>
      <c r="C4983" s="5" t="s">
        <v>48</v>
      </c>
      <c r="D4983" s="9">
        <v>2795.75</v>
      </c>
      <c r="E4983" s="5" t="e">
        <f t="shared" si="77"/>
        <v>#REF!</v>
      </c>
    </row>
    <row r="4984" spans="1:5" x14ac:dyDescent="0.25">
      <c r="A4984" s="5">
        <v>38053</v>
      </c>
      <c r="B4984" s="5" t="s">
        <v>5005</v>
      </c>
      <c r="C4984" s="5" t="s">
        <v>48</v>
      </c>
      <c r="D4984" s="8">
        <v>9.85</v>
      </c>
      <c r="E4984" s="5" t="e">
        <f t="shared" si="77"/>
        <v>#REF!</v>
      </c>
    </row>
    <row r="4985" spans="1:5" x14ac:dyDescent="0.25">
      <c r="A4985" s="5">
        <v>38054</v>
      </c>
      <c r="B4985" s="5" t="s">
        <v>5006</v>
      </c>
      <c r="C4985" s="5" t="s">
        <v>48</v>
      </c>
      <c r="D4985" s="8">
        <v>16.93</v>
      </c>
      <c r="E4985" s="5" t="e">
        <f t="shared" si="77"/>
        <v>#REF!</v>
      </c>
    </row>
    <row r="4986" spans="1:5" x14ac:dyDescent="0.25">
      <c r="A4986" s="5">
        <v>38052</v>
      </c>
      <c r="B4986" s="5" t="s">
        <v>5007</v>
      </c>
      <c r="C4986" s="5" t="s">
        <v>48</v>
      </c>
      <c r="D4986" s="8">
        <v>4.7699999999999996</v>
      </c>
      <c r="E4986" s="5" t="e">
        <f t="shared" si="77"/>
        <v>#REF!</v>
      </c>
    </row>
    <row r="4987" spans="1:5" x14ac:dyDescent="0.25">
      <c r="A4987" s="5">
        <v>38051</v>
      </c>
      <c r="B4987" s="5" t="s">
        <v>5008</v>
      </c>
      <c r="C4987" s="5" t="s">
        <v>48</v>
      </c>
      <c r="D4987" s="8">
        <v>2.97</v>
      </c>
      <c r="E4987" s="5" t="e">
        <f t="shared" si="77"/>
        <v>#REF!</v>
      </c>
    </row>
    <row r="4988" spans="1:5" x14ac:dyDescent="0.25">
      <c r="A4988" s="5">
        <v>38787</v>
      </c>
      <c r="B4988" s="5" t="s">
        <v>5009</v>
      </c>
      <c r="C4988" s="5" t="s">
        <v>48</v>
      </c>
      <c r="D4988" s="8">
        <v>4.0599999999999996</v>
      </c>
      <c r="E4988" s="5" t="e">
        <f t="shared" si="77"/>
        <v>#REF!</v>
      </c>
    </row>
    <row r="4989" spans="1:5" x14ac:dyDescent="0.25">
      <c r="A4989" s="5">
        <v>38825</v>
      </c>
      <c r="B4989" s="5" t="s">
        <v>5010</v>
      </c>
      <c r="C4989" s="5" t="s">
        <v>48</v>
      </c>
      <c r="D4989" s="8">
        <v>5.32</v>
      </c>
      <c r="E4989" s="5" t="e">
        <f t="shared" si="77"/>
        <v>#REF!</v>
      </c>
    </row>
    <row r="4990" spans="1:5" x14ac:dyDescent="0.25">
      <c r="A4990" s="5">
        <v>38826</v>
      </c>
      <c r="B4990" s="5" t="s">
        <v>5011</v>
      </c>
      <c r="C4990" s="5" t="s">
        <v>48</v>
      </c>
      <c r="D4990" s="8">
        <v>7.88</v>
      </c>
      <c r="E4990" s="5" t="e">
        <f t="shared" si="77"/>
        <v>#REF!</v>
      </c>
    </row>
    <row r="4991" spans="1:5" x14ac:dyDescent="0.25">
      <c r="A4991" s="5">
        <v>38827</v>
      </c>
      <c r="B4991" s="5" t="s">
        <v>5012</v>
      </c>
      <c r="C4991" s="5" t="s">
        <v>48</v>
      </c>
      <c r="D4991" s="8">
        <v>12.66</v>
      </c>
      <c r="E4991" s="5" t="e">
        <f t="shared" si="77"/>
        <v>#REF!</v>
      </c>
    </row>
    <row r="4992" spans="1:5" x14ac:dyDescent="0.25">
      <c r="A4992" s="5">
        <v>38830</v>
      </c>
      <c r="B4992" s="5" t="s">
        <v>5013</v>
      </c>
      <c r="C4992" s="5" t="s">
        <v>48</v>
      </c>
      <c r="D4992" s="8">
        <v>17.73</v>
      </c>
      <c r="E4992" s="5" t="e">
        <f t="shared" si="77"/>
        <v>#REF!</v>
      </c>
    </row>
    <row r="4993" spans="1:5" x14ac:dyDescent="0.25">
      <c r="A4993" s="5">
        <v>38828</v>
      </c>
      <c r="B4993" s="5" t="s">
        <v>5014</v>
      </c>
      <c r="C4993" s="5" t="s">
        <v>48</v>
      </c>
      <c r="D4993" s="8">
        <v>7.82</v>
      </c>
      <c r="E4993" s="5" t="e">
        <f t="shared" si="77"/>
        <v>#REF!</v>
      </c>
    </row>
    <row r="4994" spans="1:5" x14ac:dyDescent="0.25">
      <c r="A4994" s="5">
        <v>38829</v>
      </c>
      <c r="B4994" s="5" t="s">
        <v>5015</v>
      </c>
      <c r="C4994" s="5" t="s">
        <v>48</v>
      </c>
      <c r="D4994" s="8">
        <v>12.81</v>
      </c>
      <c r="E4994" s="5" t="e">
        <f t="shared" si="77"/>
        <v>#REF!</v>
      </c>
    </row>
    <row r="4995" spans="1:5" x14ac:dyDescent="0.25">
      <c r="A4995" s="5">
        <v>38831</v>
      </c>
      <c r="B4995" s="5" t="s">
        <v>5016</v>
      </c>
      <c r="C4995" s="5" t="s">
        <v>48</v>
      </c>
      <c r="D4995" s="8">
        <v>24.73</v>
      </c>
      <c r="E4995" s="5" t="e">
        <f t="shared" si="77"/>
        <v>#REF!</v>
      </c>
    </row>
    <row r="4996" spans="1:5" x14ac:dyDescent="0.25">
      <c r="A4996" s="5">
        <v>36274</v>
      </c>
      <c r="B4996" s="5" t="s">
        <v>5017</v>
      </c>
      <c r="C4996" s="5" t="s">
        <v>48</v>
      </c>
      <c r="D4996" s="8">
        <v>5.52</v>
      </c>
      <c r="E4996" s="5" t="e">
        <f t="shared" si="77"/>
        <v>#REF!</v>
      </c>
    </row>
    <row r="4997" spans="1:5" x14ac:dyDescent="0.25">
      <c r="A4997" s="5">
        <v>36278</v>
      </c>
      <c r="B4997" s="5" t="s">
        <v>5018</v>
      </c>
      <c r="C4997" s="5" t="s">
        <v>48</v>
      </c>
      <c r="D4997" s="8">
        <v>7.49</v>
      </c>
      <c r="E4997" s="5" t="e">
        <f t="shared" si="77"/>
        <v>#REF!</v>
      </c>
    </row>
    <row r="4998" spans="1:5" x14ac:dyDescent="0.25">
      <c r="A4998" s="5">
        <v>38977</v>
      </c>
      <c r="B4998" s="5" t="s">
        <v>5019</v>
      </c>
      <c r="C4998" s="5" t="s">
        <v>48</v>
      </c>
      <c r="D4998" s="8">
        <v>113.95</v>
      </c>
      <c r="E4998" s="5" t="e">
        <f t="shared" si="77"/>
        <v>#REF!</v>
      </c>
    </row>
    <row r="4999" spans="1:5" x14ac:dyDescent="0.25">
      <c r="A4999" s="5">
        <v>38971</v>
      </c>
      <c r="B4999" s="5" t="s">
        <v>5020</v>
      </c>
      <c r="C4999" s="5" t="s">
        <v>48</v>
      </c>
      <c r="D4999" s="8">
        <v>9.3800000000000008</v>
      </c>
      <c r="E4999" s="5" t="e">
        <f t="shared" si="77"/>
        <v>#REF!</v>
      </c>
    </row>
    <row r="5000" spans="1:5" x14ac:dyDescent="0.25">
      <c r="A5000" s="5">
        <v>38972</v>
      </c>
      <c r="B5000" s="5" t="s">
        <v>5021</v>
      </c>
      <c r="C5000" s="5" t="s">
        <v>48</v>
      </c>
      <c r="D5000" s="8">
        <v>14.29</v>
      </c>
      <c r="E5000" s="5" t="e">
        <f t="shared" si="77"/>
        <v>#REF!</v>
      </c>
    </row>
    <row r="5001" spans="1:5" x14ac:dyDescent="0.25">
      <c r="A5001" s="5">
        <v>38973</v>
      </c>
      <c r="B5001" s="5" t="s">
        <v>5022</v>
      </c>
      <c r="C5001" s="5" t="s">
        <v>48</v>
      </c>
      <c r="D5001" s="8">
        <v>18.91</v>
      </c>
      <c r="E5001" s="5" t="e">
        <f t="shared" ref="E5001:E5064" si="78">TRUNC(D5001-(D5001*$F$5),2)</f>
        <v>#REF!</v>
      </c>
    </row>
    <row r="5002" spans="1:5" x14ac:dyDescent="0.25">
      <c r="A5002" s="5">
        <v>38974</v>
      </c>
      <c r="B5002" s="5" t="s">
        <v>5023</v>
      </c>
      <c r="C5002" s="5" t="s">
        <v>48</v>
      </c>
      <c r="D5002" s="8">
        <v>27.58</v>
      </c>
      <c r="E5002" s="5" t="e">
        <f t="shared" si="78"/>
        <v>#REF!</v>
      </c>
    </row>
    <row r="5003" spans="1:5" x14ac:dyDescent="0.25">
      <c r="A5003" s="5">
        <v>38975</v>
      </c>
      <c r="B5003" s="5" t="s">
        <v>5024</v>
      </c>
      <c r="C5003" s="5" t="s">
        <v>48</v>
      </c>
      <c r="D5003" s="8">
        <v>45.96</v>
      </c>
      <c r="E5003" s="5" t="e">
        <f t="shared" si="78"/>
        <v>#REF!</v>
      </c>
    </row>
    <row r="5004" spans="1:5" x14ac:dyDescent="0.25">
      <c r="A5004" s="5">
        <v>38976</v>
      </c>
      <c r="B5004" s="5" t="s">
        <v>5025</v>
      </c>
      <c r="C5004" s="5" t="s">
        <v>48</v>
      </c>
      <c r="D5004" s="8">
        <v>64.459999999999994</v>
      </c>
      <c r="E5004" s="5" t="e">
        <f t="shared" si="78"/>
        <v>#REF!</v>
      </c>
    </row>
    <row r="5005" spans="1:5" x14ac:dyDescent="0.25">
      <c r="A5005" s="5">
        <v>38986</v>
      </c>
      <c r="B5005" s="5" t="s">
        <v>5026</v>
      </c>
      <c r="C5005" s="5" t="s">
        <v>48</v>
      </c>
      <c r="D5005" s="8">
        <v>129.72</v>
      </c>
      <c r="E5005" s="5" t="e">
        <f t="shared" si="78"/>
        <v>#REF!</v>
      </c>
    </row>
    <row r="5006" spans="1:5" x14ac:dyDescent="0.25">
      <c r="A5006" s="5">
        <v>38978</v>
      </c>
      <c r="B5006" s="5" t="s">
        <v>5027</v>
      </c>
      <c r="C5006" s="5" t="s">
        <v>48</v>
      </c>
      <c r="D5006" s="8">
        <v>5.52</v>
      </c>
      <c r="E5006" s="5" t="e">
        <f t="shared" si="78"/>
        <v>#REF!</v>
      </c>
    </row>
    <row r="5007" spans="1:5" x14ac:dyDescent="0.25">
      <c r="A5007" s="5">
        <v>38979</v>
      </c>
      <c r="B5007" s="5" t="s">
        <v>5028</v>
      </c>
      <c r="C5007" s="5" t="s">
        <v>48</v>
      </c>
      <c r="D5007" s="8">
        <v>7.49</v>
      </c>
      <c r="E5007" s="5" t="e">
        <f t="shared" si="78"/>
        <v>#REF!</v>
      </c>
    </row>
    <row r="5008" spans="1:5" x14ac:dyDescent="0.25">
      <c r="A5008" s="5">
        <v>38980</v>
      </c>
      <c r="B5008" s="5" t="s">
        <v>5029</v>
      </c>
      <c r="C5008" s="5" t="s">
        <v>48</v>
      </c>
      <c r="D5008" s="8">
        <v>12.52</v>
      </c>
      <c r="E5008" s="5" t="e">
        <f t="shared" si="78"/>
        <v>#REF!</v>
      </c>
    </row>
    <row r="5009" spans="1:5" x14ac:dyDescent="0.25">
      <c r="A5009" s="5">
        <v>38981</v>
      </c>
      <c r="B5009" s="5" t="s">
        <v>5030</v>
      </c>
      <c r="C5009" s="5" t="s">
        <v>48</v>
      </c>
      <c r="D5009" s="8">
        <v>17.329999999999998</v>
      </c>
      <c r="E5009" s="5" t="e">
        <f t="shared" si="78"/>
        <v>#REF!</v>
      </c>
    </row>
    <row r="5010" spans="1:5" x14ac:dyDescent="0.25">
      <c r="A5010" s="5">
        <v>38982</v>
      </c>
      <c r="B5010" s="5" t="s">
        <v>5031</v>
      </c>
      <c r="C5010" s="5" t="s">
        <v>48</v>
      </c>
      <c r="D5010" s="8">
        <v>25.22</v>
      </c>
      <c r="E5010" s="5" t="e">
        <f t="shared" si="78"/>
        <v>#REF!</v>
      </c>
    </row>
    <row r="5011" spans="1:5" x14ac:dyDescent="0.25">
      <c r="A5011" s="5">
        <v>38983</v>
      </c>
      <c r="B5011" s="5" t="s">
        <v>5032</v>
      </c>
      <c r="C5011" s="5" t="s">
        <v>48</v>
      </c>
      <c r="D5011" s="8">
        <v>33.44</v>
      </c>
      <c r="E5011" s="5" t="e">
        <f t="shared" si="78"/>
        <v>#REF!</v>
      </c>
    </row>
    <row r="5012" spans="1:5" x14ac:dyDescent="0.25">
      <c r="A5012" s="5">
        <v>38984</v>
      </c>
      <c r="B5012" s="5" t="s">
        <v>5033</v>
      </c>
      <c r="C5012" s="5" t="s">
        <v>48</v>
      </c>
      <c r="D5012" s="8">
        <v>64.5</v>
      </c>
      <c r="E5012" s="5" t="e">
        <f t="shared" si="78"/>
        <v>#REF!</v>
      </c>
    </row>
    <row r="5013" spans="1:5" x14ac:dyDescent="0.25">
      <c r="A5013" s="5">
        <v>38985</v>
      </c>
      <c r="B5013" s="5" t="s">
        <v>5034</v>
      </c>
      <c r="C5013" s="5" t="s">
        <v>48</v>
      </c>
      <c r="D5013" s="8">
        <v>95.49</v>
      </c>
      <c r="E5013" s="5" t="e">
        <f t="shared" si="78"/>
        <v>#REF!</v>
      </c>
    </row>
    <row r="5014" spans="1:5" x14ac:dyDescent="0.25">
      <c r="A5014" s="5">
        <v>9836</v>
      </c>
      <c r="B5014" s="5" t="s">
        <v>5035</v>
      </c>
      <c r="C5014" s="5" t="s">
        <v>48</v>
      </c>
      <c r="D5014" s="8">
        <v>8.4499999999999993</v>
      </c>
      <c r="E5014" s="5" t="e">
        <f t="shared" si="78"/>
        <v>#REF!</v>
      </c>
    </row>
    <row r="5015" spans="1:5" x14ac:dyDescent="0.25">
      <c r="A5015" s="5">
        <v>20065</v>
      </c>
      <c r="B5015" s="5" t="s">
        <v>5036</v>
      </c>
      <c r="C5015" s="5" t="s">
        <v>48</v>
      </c>
      <c r="D5015" s="8">
        <v>21.61</v>
      </c>
      <c r="E5015" s="5" t="e">
        <f t="shared" si="78"/>
        <v>#REF!</v>
      </c>
    </row>
    <row r="5016" spans="1:5" x14ac:dyDescent="0.25">
      <c r="A5016" s="5">
        <v>9835</v>
      </c>
      <c r="B5016" s="5" t="s">
        <v>5037</v>
      </c>
      <c r="C5016" s="5" t="s">
        <v>48</v>
      </c>
      <c r="D5016" s="8">
        <v>3.04</v>
      </c>
      <c r="E5016" s="5" t="e">
        <f t="shared" si="78"/>
        <v>#REF!</v>
      </c>
    </row>
    <row r="5017" spans="1:5" x14ac:dyDescent="0.25">
      <c r="A5017" s="5">
        <v>38032</v>
      </c>
      <c r="B5017" s="5" t="s">
        <v>5038</v>
      </c>
      <c r="C5017" s="5" t="s">
        <v>48</v>
      </c>
      <c r="D5017" s="8">
        <v>32</v>
      </c>
      <c r="E5017" s="5" t="e">
        <f t="shared" si="78"/>
        <v>#REF!</v>
      </c>
    </row>
    <row r="5018" spans="1:5" x14ac:dyDescent="0.25">
      <c r="A5018" s="5">
        <v>38033</v>
      </c>
      <c r="B5018" s="5" t="s">
        <v>5039</v>
      </c>
      <c r="C5018" s="5" t="s">
        <v>48</v>
      </c>
      <c r="D5018" s="8">
        <v>52.36</v>
      </c>
      <c r="E5018" s="5" t="e">
        <f t="shared" si="78"/>
        <v>#REF!</v>
      </c>
    </row>
    <row r="5019" spans="1:5" x14ac:dyDescent="0.25">
      <c r="A5019" s="5">
        <v>38034</v>
      </c>
      <c r="B5019" s="5" t="s">
        <v>5040</v>
      </c>
      <c r="C5019" s="5" t="s">
        <v>48</v>
      </c>
      <c r="D5019" s="8">
        <v>86.63</v>
      </c>
      <c r="E5019" s="5" t="e">
        <f t="shared" si="78"/>
        <v>#REF!</v>
      </c>
    </row>
    <row r="5020" spans="1:5" x14ac:dyDescent="0.25">
      <c r="A5020" s="5">
        <v>38035</v>
      </c>
      <c r="B5020" s="5" t="s">
        <v>5041</v>
      </c>
      <c r="C5020" s="5" t="s">
        <v>48</v>
      </c>
      <c r="D5020" s="8">
        <v>120.71</v>
      </c>
      <c r="E5020" s="5" t="e">
        <f t="shared" si="78"/>
        <v>#REF!</v>
      </c>
    </row>
    <row r="5021" spans="1:5" x14ac:dyDescent="0.25">
      <c r="A5021" s="5">
        <v>38036</v>
      </c>
      <c r="B5021" s="5" t="s">
        <v>5042</v>
      </c>
      <c r="C5021" s="5" t="s">
        <v>48</v>
      </c>
      <c r="D5021" s="8">
        <v>170.33</v>
      </c>
      <c r="E5021" s="5" t="e">
        <f t="shared" si="78"/>
        <v>#REF!</v>
      </c>
    </row>
    <row r="5022" spans="1:5" x14ac:dyDescent="0.25">
      <c r="A5022" s="5">
        <v>38037</v>
      </c>
      <c r="B5022" s="5" t="s">
        <v>5043</v>
      </c>
      <c r="C5022" s="5" t="s">
        <v>48</v>
      </c>
      <c r="D5022" s="8">
        <v>197.5</v>
      </c>
      <c r="E5022" s="5" t="e">
        <f t="shared" si="78"/>
        <v>#REF!</v>
      </c>
    </row>
    <row r="5023" spans="1:5" x14ac:dyDescent="0.25">
      <c r="A5023" s="5">
        <v>9850</v>
      </c>
      <c r="B5023" s="5" t="s">
        <v>5044</v>
      </c>
      <c r="C5023" s="5" t="s">
        <v>48</v>
      </c>
      <c r="D5023" s="8">
        <v>95.5</v>
      </c>
      <c r="E5023" s="5" t="e">
        <f t="shared" si="78"/>
        <v>#REF!</v>
      </c>
    </row>
    <row r="5024" spans="1:5" x14ac:dyDescent="0.25">
      <c r="A5024" s="5">
        <v>9853</v>
      </c>
      <c r="B5024" s="5" t="s">
        <v>5045</v>
      </c>
      <c r="C5024" s="5" t="s">
        <v>48</v>
      </c>
      <c r="D5024" s="8">
        <v>169.83</v>
      </c>
      <c r="E5024" s="5" t="e">
        <f t="shared" si="78"/>
        <v>#REF!</v>
      </c>
    </row>
    <row r="5025" spans="1:5" x14ac:dyDescent="0.25">
      <c r="A5025" s="5">
        <v>9854</v>
      </c>
      <c r="B5025" s="5" t="s">
        <v>5046</v>
      </c>
      <c r="C5025" s="5" t="s">
        <v>48</v>
      </c>
      <c r="D5025" s="8">
        <v>74.41</v>
      </c>
      <c r="E5025" s="5" t="e">
        <f t="shared" si="78"/>
        <v>#REF!</v>
      </c>
    </row>
    <row r="5026" spans="1:5" x14ac:dyDescent="0.25">
      <c r="A5026" s="5">
        <v>9851</v>
      </c>
      <c r="B5026" s="5" t="s">
        <v>5047</v>
      </c>
      <c r="C5026" s="5" t="s">
        <v>48</v>
      </c>
      <c r="D5026" s="8">
        <v>129.03</v>
      </c>
      <c r="E5026" s="5" t="e">
        <f t="shared" si="78"/>
        <v>#REF!</v>
      </c>
    </row>
    <row r="5027" spans="1:5" x14ac:dyDescent="0.25">
      <c r="A5027" s="5">
        <v>9855</v>
      </c>
      <c r="B5027" s="5" t="s">
        <v>5048</v>
      </c>
      <c r="C5027" s="5" t="s">
        <v>48</v>
      </c>
      <c r="D5027" s="8">
        <v>215.81</v>
      </c>
      <c r="E5027" s="5" t="e">
        <f t="shared" si="78"/>
        <v>#REF!</v>
      </c>
    </row>
    <row r="5028" spans="1:5" x14ac:dyDescent="0.25">
      <c r="A5028" s="5">
        <v>9825</v>
      </c>
      <c r="B5028" s="5" t="s">
        <v>5049</v>
      </c>
      <c r="C5028" s="5" t="s">
        <v>48</v>
      </c>
      <c r="D5028" s="8">
        <v>33.119999999999997</v>
      </c>
      <c r="E5028" s="5" t="e">
        <f t="shared" si="78"/>
        <v>#REF!</v>
      </c>
    </row>
    <row r="5029" spans="1:5" x14ac:dyDescent="0.25">
      <c r="A5029" s="5">
        <v>9828</v>
      </c>
      <c r="B5029" s="5" t="s">
        <v>5050</v>
      </c>
      <c r="C5029" s="5" t="s">
        <v>48</v>
      </c>
      <c r="D5029" s="8">
        <v>89.13</v>
      </c>
      <c r="E5029" s="5" t="e">
        <f t="shared" si="78"/>
        <v>#REF!</v>
      </c>
    </row>
    <row r="5030" spans="1:5" x14ac:dyDescent="0.25">
      <c r="A5030" s="5">
        <v>9829</v>
      </c>
      <c r="B5030" s="5" t="s">
        <v>5051</v>
      </c>
      <c r="C5030" s="5" t="s">
        <v>48</v>
      </c>
      <c r="D5030" s="8">
        <v>151.06</v>
      </c>
      <c r="E5030" s="5" t="e">
        <f t="shared" si="78"/>
        <v>#REF!</v>
      </c>
    </row>
    <row r="5031" spans="1:5" x14ac:dyDescent="0.25">
      <c r="A5031" s="5">
        <v>9826</v>
      </c>
      <c r="B5031" s="5" t="s">
        <v>5052</v>
      </c>
      <c r="C5031" s="5" t="s">
        <v>48</v>
      </c>
      <c r="D5031" s="8">
        <v>229.96</v>
      </c>
      <c r="E5031" s="5" t="e">
        <f t="shared" si="78"/>
        <v>#REF!</v>
      </c>
    </row>
    <row r="5032" spans="1:5" x14ac:dyDescent="0.25">
      <c r="A5032" s="5">
        <v>9827</v>
      </c>
      <c r="B5032" s="5" t="s">
        <v>5053</v>
      </c>
      <c r="C5032" s="5" t="s">
        <v>48</v>
      </c>
      <c r="D5032" s="8">
        <v>326.55</v>
      </c>
      <c r="E5032" s="5" t="e">
        <f t="shared" si="78"/>
        <v>#REF!</v>
      </c>
    </row>
    <row r="5033" spans="1:5" x14ac:dyDescent="0.25">
      <c r="A5033" s="5">
        <v>36374</v>
      </c>
      <c r="B5033" s="5" t="s">
        <v>5054</v>
      </c>
      <c r="C5033" s="5" t="s">
        <v>48</v>
      </c>
      <c r="D5033" s="8">
        <v>39.69</v>
      </c>
      <c r="E5033" s="5" t="e">
        <f t="shared" si="78"/>
        <v>#REF!</v>
      </c>
    </row>
    <row r="5034" spans="1:5" x14ac:dyDescent="0.25">
      <c r="A5034" s="5">
        <v>36084</v>
      </c>
      <c r="B5034" s="5" t="s">
        <v>5055</v>
      </c>
      <c r="C5034" s="5" t="s">
        <v>48</v>
      </c>
      <c r="D5034" s="8">
        <v>11.76</v>
      </c>
      <c r="E5034" s="5" t="e">
        <f t="shared" si="78"/>
        <v>#REF!</v>
      </c>
    </row>
    <row r="5035" spans="1:5" x14ac:dyDescent="0.25">
      <c r="A5035" s="5">
        <v>36373</v>
      </c>
      <c r="B5035" s="5" t="s">
        <v>5056</v>
      </c>
      <c r="C5035" s="5" t="s">
        <v>48</v>
      </c>
      <c r="D5035" s="8">
        <v>24.42</v>
      </c>
      <c r="E5035" s="5" t="e">
        <f t="shared" si="78"/>
        <v>#REF!</v>
      </c>
    </row>
    <row r="5036" spans="1:5" x14ac:dyDescent="0.25">
      <c r="A5036" s="5">
        <v>36377</v>
      </c>
      <c r="B5036" s="5" t="s">
        <v>5057</v>
      </c>
      <c r="C5036" s="5" t="s">
        <v>48</v>
      </c>
      <c r="D5036" s="8">
        <v>47.62</v>
      </c>
      <c r="E5036" s="5" t="e">
        <f t="shared" si="78"/>
        <v>#REF!</v>
      </c>
    </row>
    <row r="5037" spans="1:5" x14ac:dyDescent="0.25">
      <c r="A5037" s="5">
        <v>36375</v>
      </c>
      <c r="B5037" s="5" t="s">
        <v>5058</v>
      </c>
      <c r="C5037" s="5" t="s">
        <v>48</v>
      </c>
      <c r="D5037" s="8">
        <v>14.51</v>
      </c>
      <c r="E5037" s="5" t="e">
        <f t="shared" si="78"/>
        <v>#REF!</v>
      </c>
    </row>
    <row r="5038" spans="1:5" x14ac:dyDescent="0.25">
      <c r="A5038" s="5">
        <v>36376</v>
      </c>
      <c r="B5038" s="5" t="s">
        <v>5059</v>
      </c>
      <c r="C5038" s="5" t="s">
        <v>48</v>
      </c>
      <c r="D5038" s="8">
        <v>28.5</v>
      </c>
      <c r="E5038" s="5" t="e">
        <f t="shared" si="78"/>
        <v>#REF!</v>
      </c>
    </row>
    <row r="5039" spans="1:5" x14ac:dyDescent="0.25">
      <c r="A5039" s="5">
        <v>36380</v>
      </c>
      <c r="B5039" s="5" t="s">
        <v>5060</v>
      </c>
      <c r="C5039" s="5" t="s">
        <v>48</v>
      </c>
      <c r="D5039" s="8">
        <v>59.54</v>
      </c>
      <c r="E5039" s="5" t="e">
        <f t="shared" si="78"/>
        <v>#REF!</v>
      </c>
    </row>
    <row r="5040" spans="1:5" x14ac:dyDescent="0.25">
      <c r="A5040" s="5">
        <v>36378</v>
      </c>
      <c r="B5040" s="5" t="s">
        <v>5061</v>
      </c>
      <c r="C5040" s="5" t="s">
        <v>48</v>
      </c>
      <c r="D5040" s="8">
        <v>17.84</v>
      </c>
      <c r="E5040" s="5" t="e">
        <f t="shared" si="78"/>
        <v>#REF!</v>
      </c>
    </row>
    <row r="5041" spans="1:5" x14ac:dyDescent="0.25">
      <c r="A5041" s="5">
        <v>36379</v>
      </c>
      <c r="B5041" s="5" t="s">
        <v>5062</v>
      </c>
      <c r="C5041" s="5" t="s">
        <v>48</v>
      </c>
      <c r="D5041" s="8">
        <v>35.96</v>
      </c>
      <c r="E5041" s="5" t="e">
        <f t="shared" si="78"/>
        <v>#REF!</v>
      </c>
    </row>
    <row r="5042" spans="1:5" x14ac:dyDescent="0.25">
      <c r="A5042" s="5">
        <v>9859</v>
      </c>
      <c r="B5042" s="5" t="s">
        <v>5063</v>
      </c>
      <c r="C5042" s="5" t="s">
        <v>48</v>
      </c>
      <c r="D5042" s="8">
        <v>7.09</v>
      </c>
      <c r="E5042" s="5" t="e">
        <f t="shared" si="78"/>
        <v>#REF!</v>
      </c>
    </row>
    <row r="5043" spans="1:5" x14ac:dyDescent="0.25">
      <c r="A5043" s="5">
        <v>9838</v>
      </c>
      <c r="B5043" s="5" t="s">
        <v>5064</v>
      </c>
      <c r="C5043" s="5" t="s">
        <v>48</v>
      </c>
      <c r="D5043" s="8">
        <v>5.08</v>
      </c>
      <c r="E5043" s="5" t="e">
        <f t="shared" si="78"/>
        <v>#REF!</v>
      </c>
    </row>
    <row r="5044" spans="1:5" x14ac:dyDescent="0.25">
      <c r="A5044" s="5">
        <v>9837</v>
      </c>
      <c r="B5044" s="5" t="s">
        <v>5065</v>
      </c>
      <c r="C5044" s="5" t="s">
        <v>48</v>
      </c>
      <c r="D5044" s="8">
        <v>7.49</v>
      </c>
      <c r="E5044" s="5" t="e">
        <f t="shared" si="78"/>
        <v>#REF!</v>
      </c>
    </row>
    <row r="5045" spans="1:5" x14ac:dyDescent="0.25">
      <c r="A5045" s="5">
        <v>9833</v>
      </c>
      <c r="B5045" s="5" t="s">
        <v>5066</v>
      </c>
      <c r="C5045" s="5" t="s">
        <v>48</v>
      </c>
      <c r="D5045" s="8">
        <v>8.91</v>
      </c>
      <c r="E5045" s="5" t="e">
        <f t="shared" si="78"/>
        <v>#REF!</v>
      </c>
    </row>
    <row r="5046" spans="1:5" x14ac:dyDescent="0.25">
      <c r="A5046" s="5">
        <v>9830</v>
      </c>
      <c r="B5046" s="5" t="s">
        <v>5067</v>
      </c>
      <c r="C5046" s="5" t="s">
        <v>48</v>
      </c>
      <c r="D5046" s="8">
        <v>4.7699999999999996</v>
      </c>
      <c r="E5046" s="5" t="e">
        <f t="shared" si="78"/>
        <v>#REF!</v>
      </c>
    </row>
    <row r="5047" spans="1:5" x14ac:dyDescent="0.25">
      <c r="A5047" s="5">
        <v>9834</v>
      </c>
      <c r="B5047" s="5" t="s">
        <v>5068</v>
      </c>
      <c r="C5047" s="5" t="s">
        <v>48</v>
      </c>
      <c r="D5047" s="8">
        <v>24.81</v>
      </c>
      <c r="E5047" s="5" t="e">
        <f t="shared" si="78"/>
        <v>#REF!</v>
      </c>
    </row>
    <row r="5048" spans="1:5" x14ac:dyDescent="0.25">
      <c r="A5048" s="5">
        <v>9863</v>
      </c>
      <c r="B5048" s="5" t="s">
        <v>5069</v>
      </c>
      <c r="C5048" s="5" t="s">
        <v>48</v>
      </c>
      <c r="D5048" s="8">
        <v>51.17</v>
      </c>
      <c r="E5048" s="5" t="e">
        <f t="shared" si="78"/>
        <v>#REF!</v>
      </c>
    </row>
    <row r="5049" spans="1:5" x14ac:dyDescent="0.25">
      <c r="A5049" s="5">
        <v>9860</v>
      </c>
      <c r="B5049" s="5" t="s">
        <v>5070</v>
      </c>
      <c r="C5049" s="5" t="s">
        <v>48</v>
      </c>
      <c r="D5049" s="8">
        <v>32.85</v>
      </c>
      <c r="E5049" s="5" t="e">
        <f t="shared" si="78"/>
        <v>#REF!</v>
      </c>
    </row>
    <row r="5050" spans="1:5" x14ac:dyDescent="0.25">
      <c r="A5050" s="5">
        <v>9862</v>
      </c>
      <c r="B5050" s="5" t="s">
        <v>5071</v>
      </c>
      <c r="C5050" s="5" t="s">
        <v>48</v>
      </c>
      <c r="D5050" s="8">
        <v>23.18</v>
      </c>
      <c r="E5050" s="5" t="e">
        <f t="shared" si="78"/>
        <v>#REF!</v>
      </c>
    </row>
    <row r="5051" spans="1:5" x14ac:dyDescent="0.25">
      <c r="A5051" s="5">
        <v>9861</v>
      </c>
      <c r="B5051" s="5" t="s">
        <v>5072</v>
      </c>
      <c r="C5051" s="5" t="s">
        <v>48</v>
      </c>
      <c r="D5051" s="8">
        <v>18.63</v>
      </c>
      <c r="E5051" s="5" t="e">
        <f t="shared" si="78"/>
        <v>#REF!</v>
      </c>
    </row>
    <row r="5052" spans="1:5" x14ac:dyDescent="0.25">
      <c r="A5052" s="5">
        <v>9856</v>
      </c>
      <c r="B5052" s="5" t="s">
        <v>5073</v>
      </c>
      <c r="C5052" s="5" t="s">
        <v>48</v>
      </c>
      <c r="D5052" s="8">
        <v>5</v>
      </c>
      <c r="E5052" s="5" t="e">
        <f t="shared" si="78"/>
        <v>#REF!</v>
      </c>
    </row>
    <row r="5053" spans="1:5" x14ac:dyDescent="0.25">
      <c r="A5053" s="5">
        <v>9866</v>
      </c>
      <c r="B5053" s="5" t="s">
        <v>5074</v>
      </c>
      <c r="C5053" s="5" t="s">
        <v>48</v>
      </c>
      <c r="D5053" s="8">
        <v>13.76</v>
      </c>
      <c r="E5053" s="5" t="e">
        <f t="shared" si="78"/>
        <v>#REF!</v>
      </c>
    </row>
    <row r="5054" spans="1:5" x14ac:dyDescent="0.25">
      <c r="A5054" s="5">
        <v>9857</v>
      </c>
      <c r="B5054" s="5" t="s">
        <v>5075</v>
      </c>
      <c r="C5054" s="5" t="s">
        <v>48</v>
      </c>
      <c r="D5054" s="8">
        <v>66.17</v>
      </c>
      <c r="E5054" s="5" t="e">
        <f t="shared" si="78"/>
        <v>#REF!</v>
      </c>
    </row>
    <row r="5055" spans="1:5" x14ac:dyDescent="0.25">
      <c r="A5055" s="5">
        <v>9864</v>
      </c>
      <c r="B5055" s="5" t="s">
        <v>5076</v>
      </c>
      <c r="C5055" s="5" t="s">
        <v>48</v>
      </c>
      <c r="D5055" s="8">
        <v>79.89</v>
      </c>
      <c r="E5055" s="5" t="e">
        <f t="shared" si="78"/>
        <v>#REF!</v>
      </c>
    </row>
    <row r="5056" spans="1:5" x14ac:dyDescent="0.25">
      <c r="A5056" s="5">
        <v>9865</v>
      </c>
      <c r="B5056" s="5" t="s">
        <v>5077</v>
      </c>
      <c r="C5056" s="5" t="s">
        <v>48</v>
      </c>
      <c r="D5056" s="8">
        <v>114.89</v>
      </c>
      <c r="E5056" s="5" t="e">
        <f t="shared" si="78"/>
        <v>#REF!</v>
      </c>
    </row>
    <row r="5057" spans="1:5" x14ac:dyDescent="0.25">
      <c r="A5057" s="5">
        <v>9858</v>
      </c>
      <c r="B5057" s="5" t="s">
        <v>5078</v>
      </c>
      <c r="C5057" s="5" t="s">
        <v>48</v>
      </c>
      <c r="D5057" s="8">
        <v>120.45</v>
      </c>
      <c r="E5057" s="5" t="e">
        <f t="shared" si="78"/>
        <v>#REF!</v>
      </c>
    </row>
    <row r="5058" spans="1:5" x14ac:dyDescent="0.25">
      <c r="A5058" s="5">
        <v>9841</v>
      </c>
      <c r="B5058" s="5" t="s">
        <v>5079</v>
      </c>
      <c r="C5058" s="5" t="s">
        <v>48</v>
      </c>
      <c r="D5058" s="8">
        <v>20.85</v>
      </c>
      <c r="E5058" s="5" t="e">
        <f t="shared" si="78"/>
        <v>#REF!</v>
      </c>
    </row>
    <row r="5059" spans="1:5" x14ac:dyDescent="0.25">
      <c r="A5059" s="5">
        <v>9840</v>
      </c>
      <c r="B5059" s="5" t="s">
        <v>5080</v>
      </c>
      <c r="C5059" s="5" t="s">
        <v>48</v>
      </c>
      <c r="D5059" s="8">
        <v>42.38</v>
      </c>
      <c r="E5059" s="5" t="e">
        <f t="shared" si="78"/>
        <v>#REF!</v>
      </c>
    </row>
    <row r="5060" spans="1:5" x14ac:dyDescent="0.25">
      <c r="A5060" s="5">
        <v>20067</v>
      </c>
      <c r="B5060" s="5" t="s">
        <v>5081</v>
      </c>
      <c r="C5060" s="5" t="s">
        <v>48</v>
      </c>
      <c r="D5060" s="8">
        <v>7.28</v>
      </c>
      <c r="E5060" s="5" t="e">
        <f t="shared" si="78"/>
        <v>#REF!</v>
      </c>
    </row>
    <row r="5061" spans="1:5" x14ac:dyDescent="0.25">
      <c r="A5061" s="5">
        <v>20068</v>
      </c>
      <c r="B5061" s="5" t="s">
        <v>5082</v>
      </c>
      <c r="C5061" s="5" t="s">
        <v>48</v>
      </c>
      <c r="D5061" s="8">
        <v>9.08</v>
      </c>
      <c r="E5061" s="5" t="e">
        <f t="shared" si="78"/>
        <v>#REF!</v>
      </c>
    </row>
    <row r="5062" spans="1:5" x14ac:dyDescent="0.25">
      <c r="A5062" s="5">
        <v>9839</v>
      </c>
      <c r="B5062" s="5" t="s">
        <v>5083</v>
      </c>
      <c r="C5062" s="5" t="s">
        <v>48</v>
      </c>
      <c r="D5062" s="8">
        <v>11.9</v>
      </c>
      <c r="E5062" s="5" t="e">
        <f t="shared" si="78"/>
        <v>#REF!</v>
      </c>
    </row>
    <row r="5063" spans="1:5" x14ac:dyDescent="0.25">
      <c r="A5063" s="5">
        <v>9870</v>
      </c>
      <c r="B5063" s="5" t="s">
        <v>5084</v>
      </c>
      <c r="C5063" s="5" t="s">
        <v>48</v>
      </c>
      <c r="D5063" s="8">
        <v>55.79</v>
      </c>
      <c r="E5063" s="5" t="e">
        <f t="shared" si="78"/>
        <v>#REF!</v>
      </c>
    </row>
    <row r="5064" spans="1:5" x14ac:dyDescent="0.25">
      <c r="A5064" s="5">
        <v>9867</v>
      </c>
      <c r="B5064" s="5" t="s">
        <v>5085</v>
      </c>
      <c r="C5064" s="5" t="s">
        <v>48</v>
      </c>
      <c r="D5064" s="8">
        <v>2.0499999999999998</v>
      </c>
      <c r="E5064" s="5" t="e">
        <f t="shared" si="78"/>
        <v>#REF!</v>
      </c>
    </row>
    <row r="5065" spans="1:5" x14ac:dyDescent="0.25">
      <c r="A5065" s="5">
        <v>9868</v>
      </c>
      <c r="B5065" s="5" t="s">
        <v>5086</v>
      </c>
      <c r="C5065" s="5" t="s">
        <v>48</v>
      </c>
      <c r="D5065" s="8">
        <v>2.63</v>
      </c>
      <c r="E5065" s="5" t="e">
        <f t="shared" ref="E5065:E5128" si="79">TRUNC(D5065-(D5065*$F$5),2)</f>
        <v>#REF!</v>
      </c>
    </row>
    <row r="5066" spans="1:5" x14ac:dyDescent="0.25">
      <c r="A5066" s="5">
        <v>9869</v>
      </c>
      <c r="B5066" s="5" t="s">
        <v>5087</v>
      </c>
      <c r="C5066" s="5" t="s">
        <v>48</v>
      </c>
      <c r="D5066" s="8">
        <v>5.9</v>
      </c>
      <c r="E5066" s="5" t="e">
        <f t="shared" si="79"/>
        <v>#REF!</v>
      </c>
    </row>
    <row r="5067" spans="1:5" x14ac:dyDescent="0.25">
      <c r="A5067" s="5">
        <v>9874</v>
      </c>
      <c r="B5067" s="5" t="s">
        <v>5088</v>
      </c>
      <c r="C5067" s="5" t="s">
        <v>48</v>
      </c>
      <c r="D5067" s="8">
        <v>8.6</v>
      </c>
      <c r="E5067" s="5" t="e">
        <f t="shared" si="79"/>
        <v>#REF!</v>
      </c>
    </row>
    <row r="5068" spans="1:5" x14ac:dyDescent="0.25">
      <c r="A5068" s="5">
        <v>9875</v>
      </c>
      <c r="B5068" s="5" t="s">
        <v>5089</v>
      </c>
      <c r="C5068" s="5" t="s">
        <v>48</v>
      </c>
      <c r="D5068" s="8">
        <v>9.85</v>
      </c>
      <c r="E5068" s="5" t="e">
        <f t="shared" si="79"/>
        <v>#REF!</v>
      </c>
    </row>
    <row r="5069" spans="1:5" x14ac:dyDescent="0.25">
      <c r="A5069" s="5">
        <v>9873</v>
      </c>
      <c r="B5069" s="5" t="s">
        <v>5090</v>
      </c>
      <c r="C5069" s="5" t="s">
        <v>48</v>
      </c>
      <c r="D5069" s="8">
        <v>16.61</v>
      </c>
      <c r="E5069" s="5" t="e">
        <f t="shared" si="79"/>
        <v>#REF!</v>
      </c>
    </row>
    <row r="5070" spans="1:5" x14ac:dyDescent="0.25">
      <c r="A5070" s="5">
        <v>9871</v>
      </c>
      <c r="B5070" s="5" t="s">
        <v>5091</v>
      </c>
      <c r="C5070" s="5" t="s">
        <v>48</v>
      </c>
      <c r="D5070" s="8">
        <v>27.83</v>
      </c>
      <c r="E5070" s="5" t="e">
        <f t="shared" si="79"/>
        <v>#REF!</v>
      </c>
    </row>
    <row r="5071" spans="1:5" x14ac:dyDescent="0.25">
      <c r="A5071" s="5">
        <v>9872</v>
      </c>
      <c r="B5071" s="5" t="s">
        <v>5092</v>
      </c>
      <c r="C5071" s="5" t="s">
        <v>48</v>
      </c>
      <c r="D5071" s="8">
        <v>34.78</v>
      </c>
      <c r="E5071" s="5" t="e">
        <f t="shared" si="79"/>
        <v>#REF!</v>
      </c>
    </row>
    <row r="5072" spans="1:5" x14ac:dyDescent="0.25">
      <c r="A5072" s="5">
        <v>7667</v>
      </c>
      <c r="B5072" s="5" t="s">
        <v>5093</v>
      </c>
      <c r="C5072" s="5" t="s">
        <v>48</v>
      </c>
      <c r="D5072" s="9">
        <v>1530.77</v>
      </c>
      <c r="E5072" s="5" t="e">
        <f t="shared" si="79"/>
        <v>#REF!</v>
      </c>
    </row>
    <row r="5073" spans="1:5" x14ac:dyDescent="0.25">
      <c r="A5073" s="5">
        <v>7660</v>
      </c>
      <c r="B5073" s="5" t="s">
        <v>5094</v>
      </c>
      <c r="C5073" s="5" t="s">
        <v>48</v>
      </c>
      <c r="D5073" s="9">
        <v>1951.37</v>
      </c>
      <c r="E5073" s="5" t="e">
        <f t="shared" si="79"/>
        <v>#REF!</v>
      </c>
    </row>
    <row r="5074" spans="1:5" x14ac:dyDescent="0.25">
      <c r="A5074" s="5">
        <v>7676</v>
      </c>
      <c r="B5074" s="5" t="s">
        <v>5095</v>
      </c>
      <c r="C5074" s="5" t="s">
        <v>48</v>
      </c>
      <c r="D5074" s="9">
        <v>1973.67</v>
      </c>
      <c r="E5074" s="5" t="e">
        <f t="shared" si="79"/>
        <v>#REF!</v>
      </c>
    </row>
    <row r="5075" spans="1:5" x14ac:dyDescent="0.25">
      <c r="A5075" s="5">
        <v>12426</v>
      </c>
      <c r="B5075" s="5" t="s">
        <v>5096</v>
      </c>
      <c r="C5075" s="5" t="s">
        <v>14</v>
      </c>
      <c r="D5075" s="8">
        <v>23.14</v>
      </c>
      <c r="E5075" s="5" t="e">
        <f t="shared" si="79"/>
        <v>#REF!</v>
      </c>
    </row>
    <row r="5076" spans="1:5" x14ac:dyDescent="0.25">
      <c r="A5076" s="5">
        <v>12425</v>
      </c>
      <c r="B5076" s="5" t="s">
        <v>5097</v>
      </c>
      <c r="C5076" s="5" t="s">
        <v>14</v>
      </c>
      <c r="D5076" s="8">
        <v>31.8</v>
      </c>
      <c r="E5076" s="5" t="e">
        <f t="shared" si="79"/>
        <v>#REF!</v>
      </c>
    </row>
    <row r="5077" spans="1:5" x14ac:dyDescent="0.25">
      <c r="A5077" s="5">
        <v>12427</v>
      </c>
      <c r="B5077" s="5" t="s">
        <v>5098</v>
      </c>
      <c r="C5077" s="5" t="s">
        <v>14</v>
      </c>
      <c r="D5077" s="8">
        <v>132</v>
      </c>
      <c r="E5077" s="5" t="e">
        <f t="shared" si="79"/>
        <v>#REF!</v>
      </c>
    </row>
    <row r="5078" spans="1:5" x14ac:dyDescent="0.25">
      <c r="A5078" s="5">
        <v>12428</v>
      </c>
      <c r="B5078" s="5" t="s">
        <v>5099</v>
      </c>
      <c r="C5078" s="5" t="s">
        <v>14</v>
      </c>
      <c r="D5078" s="8">
        <v>84.72</v>
      </c>
      <c r="E5078" s="5" t="e">
        <f t="shared" si="79"/>
        <v>#REF!</v>
      </c>
    </row>
    <row r="5079" spans="1:5" x14ac:dyDescent="0.25">
      <c r="A5079" s="5">
        <v>12430</v>
      </c>
      <c r="B5079" s="5" t="s">
        <v>5100</v>
      </c>
      <c r="C5079" s="5" t="s">
        <v>14</v>
      </c>
      <c r="D5079" s="8">
        <v>28.38</v>
      </c>
      <c r="E5079" s="5" t="e">
        <f t="shared" si="79"/>
        <v>#REF!</v>
      </c>
    </row>
    <row r="5080" spans="1:5" x14ac:dyDescent="0.25">
      <c r="A5080" s="5">
        <v>12429</v>
      </c>
      <c r="B5080" s="5" t="s">
        <v>5101</v>
      </c>
      <c r="C5080" s="5" t="s">
        <v>14</v>
      </c>
      <c r="D5080" s="8">
        <v>213.45</v>
      </c>
      <c r="E5080" s="5" t="e">
        <f t="shared" si="79"/>
        <v>#REF!</v>
      </c>
    </row>
    <row r="5081" spans="1:5" x14ac:dyDescent="0.25">
      <c r="A5081" s="5">
        <v>12431</v>
      </c>
      <c r="B5081" s="5" t="s">
        <v>5102</v>
      </c>
      <c r="C5081" s="5" t="s">
        <v>14</v>
      </c>
      <c r="D5081" s="8">
        <v>363.25</v>
      </c>
      <c r="E5081" s="5" t="e">
        <f t="shared" si="79"/>
        <v>#REF!</v>
      </c>
    </row>
    <row r="5082" spans="1:5" x14ac:dyDescent="0.25">
      <c r="A5082" s="5">
        <v>12432</v>
      </c>
      <c r="B5082" s="5" t="s">
        <v>5103</v>
      </c>
      <c r="C5082" s="5" t="s">
        <v>14</v>
      </c>
      <c r="D5082" s="8">
        <v>74.709999999999994</v>
      </c>
      <c r="E5082" s="5" t="e">
        <f t="shared" si="79"/>
        <v>#REF!</v>
      </c>
    </row>
    <row r="5083" spans="1:5" x14ac:dyDescent="0.25">
      <c r="A5083" s="5">
        <v>12434</v>
      </c>
      <c r="B5083" s="5" t="s">
        <v>5104</v>
      </c>
      <c r="C5083" s="5" t="s">
        <v>14</v>
      </c>
      <c r="D5083" s="8">
        <v>24.34</v>
      </c>
      <c r="E5083" s="5" t="e">
        <f t="shared" si="79"/>
        <v>#REF!</v>
      </c>
    </row>
    <row r="5084" spans="1:5" x14ac:dyDescent="0.25">
      <c r="A5084" s="5">
        <v>12433</v>
      </c>
      <c r="B5084" s="5" t="s">
        <v>5105</v>
      </c>
      <c r="C5084" s="5" t="s">
        <v>14</v>
      </c>
      <c r="D5084" s="8">
        <v>47.56</v>
      </c>
      <c r="E5084" s="5" t="e">
        <f t="shared" si="79"/>
        <v>#REF!</v>
      </c>
    </row>
    <row r="5085" spans="1:5" x14ac:dyDescent="0.25">
      <c r="A5085" s="5">
        <v>12435</v>
      </c>
      <c r="B5085" s="5" t="s">
        <v>5106</v>
      </c>
      <c r="C5085" s="5" t="s">
        <v>14</v>
      </c>
      <c r="D5085" s="8">
        <v>147.19</v>
      </c>
      <c r="E5085" s="5" t="e">
        <f t="shared" si="79"/>
        <v>#REF!</v>
      </c>
    </row>
    <row r="5086" spans="1:5" x14ac:dyDescent="0.25">
      <c r="A5086" s="5">
        <v>12437</v>
      </c>
      <c r="B5086" s="5" t="s">
        <v>5107</v>
      </c>
      <c r="C5086" s="5" t="s">
        <v>14</v>
      </c>
      <c r="D5086" s="8">
        <v>118.87</v>
      </c>
      <c r="E5086" s="5" t="e">
        <f t="shared" si="79"/>
        <v>#REF!</v>
      </c>
    </row>
    <row r="5087" spans="1:5" x14ac:dyDescent="0.25">
      <c r="A5087" s="5">
        <v>12439</v>
      </c>
      <c r="B5087" s="5" t="s">
        <v>5108</v>
      </c>
      <c r="C5087" s="5" t="s">
        <v>14</v>
      </c>
      <c r="D5087" s="8">
        <v>38.15</v>
      </c>
      <c r="E5087" s="5" t="e">
        <f t="shared" si="79"/>
        <v>#REF!</v>
      </c>
    </row>
    <row r="5088" spans="1:5" x14ac:dyDescent="0.25">
      <c r="A5088" s="5">
        <v>12438</v>
      </c>
      <c r="B5088" s="5" t="s">
        <v>5109</v>
      </c>
      <c r="C5088" s="5" t="s">
        <v>14</v>
      </c>
      <c r="D5088" s="8">
        <v>215.12</v>
      </c>
      <c r="E5088" s="5" t="e">
        <f t="shared" si="79"/>
        <v>#REF!</v>
      </c>
    </row>
    <row r="5089" spans="1:5" x14ac:dyDescent="0.25">
      <c r="A5089" s="5">
        <v>12436</v>
      </c>
      <c r="B5089" s="5" t="s">
        <v>5110</v>
      </c>
      <c r="C5089" s="5" t="s">
        <v>14</v>
      </c>
      <c r="D5089" s="8">
        <v>271.75</v>
      </c>
      <c r="E5089" s="5" t="e">
        <f t="shared" si="79"/>
        <v>#REF!</v>
      </c>
    </row>
    <row r="5090" spans="1:5" x14ac:dyDescent="0.25">
      <c r="A5090" s="5">
        <v>36357</v>
      </c>
      <c r="B5090" s="5" t="s">
        <v>5111</v>
      </c>
      <c r="C5090" s="5" t="s">
        <v>14</v>
      </c>
      <c r="D5090" s="8">
        <v>98.2</v>
      </c>
      <c r="E5090" s="5" t="e">
        <f t="shared" si="79"/>
        <v>#REF!</v>
      </c>
    </row>
    <row r="5091" spans="1:5" x14ac:dyDescent="0.25">
      <c r="A5091" s="5">
        <v>12424</v>
      </c>
      <c r="B5091" s="5" t="s">
        <v>5112</v>
      </c>
      <c r="C5091" s="5" t="s">
        <v>14</v>
      </c>
      <c r="D5091" s="8">
        <v>48.97</v>
      </c>
      <c r="E5091" s="5" t="e">
        <f t="shared" si="79"/>
        <v>#REF!</v>
      </c>
    </row>
    <row r="5092" spans="1:5" x14ac:dyDescent="0.25">
      <c r="A5092" s="5">
        <v>12440</v>
      </c>
      <c r="B5092" s="5" t="s">
        <v>5113</v>
      </c>
      <c r="C5092" s="5" t="s">
        <v>14</v>
      </c>
      <c r="D5092" s="8">
        <v>47.33</v>
      </c>
      <c r="E5092" s="5" t="e">
        <f t="shared" si="79"/>
        <v>#REF!</v>
      </c>
    </row>
    <row r="5093" spans="1:5" x14ac:dyDescent="0.25">
      <c r="A5093" s="5">
        <v>9884</v>
      </c>
      <c r="B5093" s="5" t="s">
        <v>5114</v>
      </c>
      <c r="C5093" s="5" t="s">
        <v>14</v>
      </c>
      <c r="D5093" s="8">
        <v>35.299999999999997</v>
      </c>
      <c r="E5093" s="5" t="e">
        <f t="shared" si="79"/>
        <v>#REF!</v>
      </c>
    </row>
    <row r="5094" spans="1:5" x14ac:dyDescent="0.25">
      <c r="A5094" s="5">
        <v>9888</v>
      </c>
      <c r="B5094" s="5" t="s">
        <v>5115</v>
      </c>
      <c r="C5094" s="5" t="s">
        <v>14</v>
      </c>
      <c r="D5094" s="8">
        <v>28.36</v>
      </c>
      <c r="E5094" s="5" t="e">
        <f t="shared" si="79"/>
        <v>#REF!</v>
      </c>
    </row>
    <row r="5095" spans="1:5" x14ac:dyDescent="0.25">
      <c r="A5095" s="5">
        <v>9883</v>
      </c>
      <c r="B5095" s="5" t="s">
        <v>5116</v>
      </c>
      <c r="C5095" s="5" t="s">
        <v>14</v>
      </c>
      <c r="D5095" s="8">
        <v>12.38</v>
      </c>
      <c r="E5095" s="5" t="e">
        <f t="shared" si="79"/>
        <v>#REF!</v>
      </c>
    </row>
    <row r="5096" spans="1:5" x14ac:dyDescent="0.25">
      <c r="A5096" s="5">
        <v>9886</v>
      </c>
      <c r="B5096" s="5" t="s">
        <v>5117</v>
      </c>
      <c r="C5096" s="5" t="s">
        <v>14</v>
      </c>
      <c r="D5096" s="8">
        <v>16.95</v>
      </c>
      <c r="E5096" s="5" t="e">
        <f t="shared" si="79"/>
        <v>#REF!</v>
      </c>
    </row>
    <row r="5097" spans="1:5" x14ac:dyDescent="0.25">
      <c r="A5097" s="5">
        <v>9889</v>
      </c>
      <c r="B5097" s="5" t="s">
        <v>5118</v>
      </c>
      <c r="C5097" s="5" t="s">
        <v>14</v>
      </c>
      <c r="D5097" s="8">
        <v>85.89</v>
      </c>
      <c r="E5097" s="5" t="e">
        <f t="shared" si="79"/>
        <v>#REF!</v>
      </c>
    </row>
    <row r="5098" spans="1:5" x14ac:dyDescent="0.25">
      <c r="A5098" s="5">
        <v>9887</v>
      </c>
      <c r="B5098" s="5" t="s">
        <v>5119</v>
      </c>
      <c r="C5098" s="5" t="s">
        <v>14</v>
      </c>
      <c r="D5098" s="8">
        <v>51.91</v>
      </c>
      <c r="E5098" s="5" t="e">
        <f t="shared" si="79"/>
        <v>#REF!</v>
      </c>
    </row>
    <row r="5099" spans="1:5" x14ac:dyDescent="0.25">
      <c r="A5099" s="5">
        <v>9885</v>
      </c>
      <c r="B5099" s="5" t="s">
        <v>5120</v>
      </c>
      <c r="C5099" s="5" t="s">
        <v>14</v>
      </c>
      <c r="D5099" s="8">
        <v>16.39</v>
      </c>
      <c r="E5099" s="5" t="e">
        <f t="shared" si="79"/>
        <v>#REF!</v>
      </c>
    </row>
    <row r="5100" spans="1:5" x14ac:dyDescent="0.25">
      <c r="A5100" s="5">
        <v>9890</v>
      </c>
      <c r="B5100" s="5" t="s">
        <v>5121</v>
      </c>
      <c r="C5100" s="5" t="s">
        <v>14</v>
      </c>
      <c r="D5100" s="8">
        <v>133.07</v>
      </c>
      <c r="E5100" s="5" t="e">
        <f t="shared" si="79"/>
        <v>#REF!</v>
      </c>
    </row>
    <row r="5101" spans="1:5" x14ac:dyDescent="0.25">
      <c r="A5101" s="5">
        <v>9891</v>
      </c>
      <c r="B5101" s="5" t="s">
        <v>5122</v>
      </c>
      <c r="C5101" s="5" t="s">
        <v>14</v>
      </c>
      <c r="D5101" s="8">
        <v>186.8</v>
      </c>
      <c r="E5101" s="5" t="e">
        <f t="shared" si="79"/>
        <v>#REF!</v>
      </c>
    </row>
    <row r="5102" spans="1:5" x14ac:dyDescent="0.25">
      <c r="A5102" s="5">
        <v>39292</v>
      </c>
      <c r="B5102" s="5" t="s">
        <v>5123</v>
      </c>
      <c r="C5102" s="5" t="s">
        <v>14</v>
      </c>
      <c r="D5102" s="8">
        <v>7.66</v>
      </c>
      <c r="E5102" s="5" t="e">
        <f t="shared" si="79"/>
        <v>#REF!</v>
      </c>
    </row>
    <row r="5103" spans="1:5" x14ac:dyDescent="0.25">
      <c r="A5103" s="5">
        <v>39293</v>
      </c>
      <c r="B5103" s="5" t="s">
        <v>5124</v>
      </c>
      <c r="C5103" s="5" t="s">
        <v>14</v>
      </c>
      <c r="D5103" s="8">
        <v>12.36</v>
      </c>
      <c r="E5103" s="5" t="e">
        <f t="shared" si="79"/>
        <v>#REF!</v>
      </c>
    </row>
    <row r="5104" spans="1:5" x14ac:dyDescent="0.25">
      <c r="A5104" s="5">
        <v>39294</v>
      </c>
      <c r="B5104" s="5" t="s">
        <v>5125</v>
      </c>
      <c r="C5104" s="5" t="s">
        <v>14</v>
      </c>
      <c r="D5104" s="8">
        <v>12.36</v>
      </c>
      <c r="E5104" s="5" t="e">
        <f t="shared" si="79"/>
        <v>#REF!</v>
      </c>
    </row>
    <row r="5105" spans="1:5" x14ac:dyDescent="0.25">
      <c r="A5105" s="5">
        <v>39295</v>
      </c>
      <c r="B5105" s="5" t="s">
        <v>5126</v>
      </c>
      <c r="C5105" s="5" t="s">
        <v>14</v>
      </c>
      <c r="D5105" s="8">
        <v>21.08</v>
      </c>
      <c r="E5105" s="5" t="e">
        <f t="shared" si="79"/>
        <v>#REF!</v>
      </c>
    </row>
    <row r="5106" spans="1:5" x14ac:dyDescent="0.25">
      <c r="A5106" s="5">
        <v>36313</v>
      </c>
      <c r="B5106" s="5" t="s">
        <v>5127</v>
      </c>
      <c r="C5106" s="5" t="s">
        <v>14</v>
      </c>
      <c r="D5106" s="8">
        <v>23.28</v>
      </c>
      <c r="E5106" s="5" t="e">
        <f t="shared" si="79"/>
        <v>#REF!</v>
      </c>
    </row>
    <row r="5107" spans="1:5" x14ac:dyDescent="0.25">
      <c r="A5107" s="5">
        <v>36316</v>
      </c>
      <c r="B5107" s="5" t="s">
        <v>5128</v>
      </c>
      <c r="C5107" s="5" t="s">
        <v>14</v>
      </c>
      <c r="D5107" s="8">
        <v>28.23</v>
      </c>
      <c r="E5107" s="5" t="e">
        <f t="shared" si="79"/>
        <v>#REF!</v>
      </c>
    </row>
    <row r="5108" spans="1:5" x14ac:dyDescent="0.25">
      <c r="A5108" s="5">
        <v>64</v>
      </c>
      <c r="B5108" s="5" t="s">
        <v>5129</v>
      </c>
      <c r="C5108" s="5" t="s">
        <v>14</v>
      </c>
      <c r="D5108" s="8">
        <v>4.34</v>
      </c>
      <c r="E5108" s="5" t="e">
        <f t="shared" si="79"/>
        <v>#REF!</v>
      </c>
    </row>
    <row r="5109" spans="1:5" x14ac:dyDescent="0.25">
      <c r="A5109" s="5">
        <v>37423</v>
      </c>
      <c r="B5109" s="5" t="s">
        <v>5130</v>
      </c>
      <c r="C5109" s="5" t="s">
        <v>14</v>
      </c>
      <c r="D5109" s="8">
        <v>10.72</v>
      </c>
      <c r="E5109" s="5" t="e">
        <f t="shared" si="79"/>
        <v>#REF!</v>
      </c>
    </row>
    <row r="5110" spans="1:5" x14ac:dyDescent="0.25">
      <c r="A5110" s="5">
        <v>39296</v>
      </c>
      <c r="B5110" s="5" t="s">
        <v>5131</v>
      </c>
      <c r="C5110" s="5" t="s">
        <v>14</v>
      </c>
      <c r="D5110" s="8">
        <v>5.92</v>
      </c>
      <c r="E5110" s="5" t="e">
        <f t="shared" si="79"/>
        <v>#REF!</v>
      </c>
    </row>
    <row r="5111" spans="1:5" x14ac:dyDescent="0.25">
      <c r="A5111" s="5">
        <v>39297</v>
      </c>
      <c r="B5111" s="5" t="s">
        <v>5132</v>
      </c>
      <c r="C5111" s="5" t="s">
        <v>14</v>
      </c>
      <c r="D5111" s="8">
        <v>8.4600000000000009</v>
      </c>
      <c r="E5111" s="5" t="e">
        <f t="shared" si="79"/>
        <v>#REF!</v>
      </c>
    </row>
    <row r="5112" spans="1:5" x14ac:dyDescent="0.25">
      <c r="A5112" s="5">
        <v>39298</v>
      </c>
      <c r="B5112" s="5" t="s">
        <v>5133</v>
      </c>
      <c r="C5112" s="5" t="s">
        <v>14</v>
      </c>
      <c r="D5112" s="8">
        <v>14.91</v>
      </c>
      <c r="E5112" s="5" t="e">
        <f t="shared" si="79"/>
        <v>#REF!</v>
      </c>
    </row>
    <row r="5113" spans="1:5" x14ac:dyDescent="0.25">
      <c r="A5113" s="5">
        <v>39299</v>
      </c>
      <c r="B5113" s="5" t="s">
        <v>5134</v>
      </c>
      <c r="C5113" s="5" t="s">
        <v>14</v>
      </c>
      <c r="D5113" s="8">
        <v>25.37</v>
      </c>
      <c r="E5113" s="5" t="e">
        <f t="shared" si="79"/>
        <v>#REF!</v>
      </c>
    </row>
    <row r="5114" spans="1:5" x14ac:dyDescent="0.25">
      <c r="A5114" s="5">
        <v>9892</v>
      </c>
      <c r="B5114" s="5" t="s">
        <v>5135</v>
      </c>
      <c r="C5114" s="5" t="s">
        <v>14</v>
      </c>
      <c r="D5114" s="8">
        <v>4.47</v>
      </c>
      <c r="E5114" s="5" t="e">
        <f t="shared" si="79"/>
        <v>#REF!</v>
      </c>
    </row>
    <row r="5115" spans="1:5" x14ac:dyDescent="0.25">
      <c r="A5115" s="5">
        <v>9893</v>
      </c>
      <c r="B5115" s="5" t="s">
        <v>5136</v>
      </c>
      <c r="C5115" s="5" t="s">
        <v>14</v>
      </c>
      <c r="D5115" s="8">
        <v>60.69</v>
      </c>
      <c r="E5115" s="5" t="e">
        <f t="shared" si="79"/>
        <v>#REF!</v>
      </c>
    </row>
    <row r="5116" spans="1:5" x14ac:dyDescent="0.25">
      <c r="A5116" s="5">
        <v>9901</v>
      </c>
      <c r="B5116" s="5" t="s">
        <v>5137</v>
      </c>
      <c r="C5116" s="5" t="s">
        <v>14</v>
      </c>
      <c r="D5116" s="8">
        <v>26.93</v>
      </c>
      <c r="E5116" s="5" t="e">
        <f t="shared" si="79"/>
        <v>#REF!</v>
      </c>
    </row>
    <row r="5117" spans="1:5" x14ac:dyDescent="0.25">
      <c r="A5117" s="5">
        <v>9896</v>
      </c>
      <c r="B5117" s="5" t="s">
        <v>5138</v>
      </c>
      <c r="C5117" s="5" t="s">
        <v>14</v>
      </c>
      <c r="D5117" s="8">
        <v>24.27</v>
      </c>
      <c r="E5117" s="5" t="e">
        <f t="shared" si="79"/>
        <v>#REF!</v>
      </c>
    </row>
    <row r="5118" spans="1:5" x14ac:dyDescent="0.25">
      <c r="A5118" s="5">
        <v>9900</v>
      </c>
      <c r="B5118" s="5" t="s">
        <v>5139</v>
      </c>
      <c r="C5118" s="5" t="s">
        <v>14</v>
      </c>
      <c r="D5118" s="8">
        <v>14.72</v>
      </c>
      <c r="E5118" s="5" t="e">
        <f t="shared" si="79"/>
        <v>#REF!</v>
      </c>
    </row>
    <row r="5119" spans="1:5" x14ac:dyDescent="0.25">
      <c r="A5119" s="5">
        <v>9898</v>
      </c>
      <c r="B5119" s="5" t="s">
        <v>5140</v>
      </c>
      <c r="C5119" s="5" t="s">
        <v>14</v>
      </c>
      <c r="D5119" s="8">
        <v>124.79</v>
      </c>
      <c r="E5119" s="5" t="e">
        <f t="shared" si="79"/>
        <v>#REF!</v>
      </c>
    </row>
    <row r="5120" spans="1:5" x14ac:dyDescent="0.25">
      <c r="A5120" s="5">
        <v>9899</v>
      </c>
      <c r="B5120" s="5" t="s">
        <v>5141</v>
      </c>
      <c r="C5120" s="5" t="s">
        <v>14</v>
      </c>
      <c r="D5120" s="8">
        <v>8.0399999999999991</v>
      </c>
      <c r="E5120" s="5" t="e">
        <f t="shared" si="79"/>
        <v>#REF!</v>
      </c>
    </row>
    <row r="5121" spans="1:5" x14ac:dyDescent="0.25">
      <c r="A5121" s="5">
        <v>9902</v>
      </c>
      <c r="B5121" s="5" t="s">
        <v>5142</v>
      </c>
      <c r="C5121" s="5" t="s">
        <v>14</v>
      </c>
      <c r="D5121" s="8">
        <v>158.03</v>
      </c>
      <c r="E5121" s="5" t="e">
        <f t="shared" si="79"/>
        <v>#REF!</v>
      </c>
    </row>
    <row r="5122" spans="1:5" x14ac:dyDescent="0.25">
      <c r="A5122" s="5">
        <v>9908</v>
      </c>
      <c r="B5122" s="5" t="s">
        <v>5143</v>
      </c>
      <c r="C5122" s="5" t="s">
        <v>14</v>
      </c>
      <c r="D5122" s="8">
        <v>315.08999999999997</v>
      </c>
      <c r="E5122" s="5" t="e">
        <f t="shared" si="79"/>
        <v>#REF!</v>
      </c>
    </row>
    <row r="5123" spans="1:5" x14ac:dyDescent="0.25">
      <c r="A5123" s="5">
        <v>9905</v>
      </c>
      <c r="B5123" s="5" t="s">
        <v>5144</v>
      </c>
      <c r="C5123" s="5" t="s">
        <v>14</v>
      </c>
      <c r="D5123" s="8">
        <v>5.26</v>
      </c>
      <c r="E5123" s="5" t="e">
        <f t="shared" si="79"/>
        <v>#REF!</v>
      </c>
    </row>
    <row r="5124" spans="1:5" x14ac:dyDescent="0.25">
      <c r="A5124" s="5">
        <v>9906</v>
      </c>
      <c r="B5124" s="5" t="s">
        <v>5145</v>
      </c>
      <c r="C5124" s="5" t="s">
        <v>14</v>
      </c>
      <c r="D5124" s="8">
        <v>6.31</v>
      </c>
      <c r="E5124" s="5" t="e">
        <f t="shared" si="79"/>
        <v>#REF!</v>
      </c>
    </row>
    <row r="5125" spans="1:5" x14ac:dyDescent="0.25">
      <c r="A5125" s="5">
        <v>9895</v>
      </c>
      <c r="B5125" s="5" t="s">
        <v>5146</v>
      </c>
      <c r="C5125" s="5" t="s">
        <v>14</v>
      </c>
      <c r="D5125" s="8">
        <v>10.35</v>
      </c>
      <c r="E5125" s="5" t="e">
        <f t="shared" si="79"/>
        <v>#REF!</v>
      </c>
    </row>
    <row r="5126" spans="1:5" x14ac:dyDescent="0.25">
      <c r="A5126" s="5">
        <v>9894</v>
      </c>
      <c r="B5126" s="5" t="s">
        <v>5147</v>
      </c>
      <c r="C5126" s="5" t="s">
        <v>14</v>
      </c>
      <c r="D5126" s="8">
        <v>20.16</v>
      </c>
      <c r="E5126" s="5" t="e">
        <f t="shared" si="79"/>
        <v>#REF!</v>
      </c>
    </row>
    <row r="5127" spans="1:5" x14ac:dyDescent="0.25">
      <c r="A5127" s="5">
        <v>9897</v>
      </c>
      <c r="B5127" s="5" t="s">
        <v>5148</v>
      </c>
      <c r="C5127" s="5" t="s">
        <v>14</v>
      </c>
      <c r="D5127" s="8">
        <v>21.83</v>
      </c>
      <c r="E5127" s="5" t="e">
        <f t="shared" si="79"/>
        <v>#REF!</v>
      </c>
    </row>
    <row r="5128" spans="1:5" x14ac:dyDescent="0.25">
      <c r="A5128" s="5">
        <v>9910</v>
      </c>
      <c r="B5128" s="5" t="s">
        <v>5149</v>
      </c>
      <c r="C5128" s="5" t="s">
        <v>14</v>
      </c>
      <c r="D5128" s="8">
        <v>54.95</v>
      </c>
      <c r="E5128" s="5" t="e">
        <f t="shared" si="79"/>
        <v>#REF!</v>
      </c>
    </row>
    <row r="5129" spans="1:5" x14ac:dyDescent="0.25">
      <c r="A5129" s="5">
        <v>9909</v>
      </c>
      <c r="B5129" s="5" t="s">
        <v>5150</v>
      </c>
      <c r="C5129" s="5" t="s">
        <v>14</v>
      </c>
      <c r="D5129" s="8">
        <v>110.88</v>
      </c>
      <c r="E5129" s="5" t="e">
        <f t="shared" ref="E5129:E5192" si="80">TRUNC(D5129-(D5129*$F$5),2)</f>
        <v>#REF!</v>
      </c>
    </row>
    <row r="5130" spans="1:5" x14ac:dyDescent="0.25">
      <c r="A5130" s="5">
        <v>9907</v>
      </c>
      <c r="B5130" s="5" t="s">
        <v>5151</v>
      </c>
      <c r="C5130" s="5" t="s">
        <v>14</v>
      </c>
      <c r="D5130" s="8">
        <v>170.49</v>
      </c>
      <c r="E5130" s="5" t="e">
        <f t="shared" si="80"/>
        <v>#REF!</v>
      </c>
    </row>
    <row r="5131" spans="1:5" x14ac:dyDescent="0.25">
      <c r="A5131" s="5">
        <v>20973</v>
      </c>
      <c r="B5131" s="5" t="s">
        <v>5152</v>
      </c>
      <c r="C5131" s="5" t="s">
        <v>14</v>
      </c>
      <c r="D5131" s="8">
        <v>110.23</v>
      </c>
      <c r="E5131" s="5" t="e">
        <f t="shared" si="80"/>
        <v>#REF!</v>
      </c>
    </row>
    <row r="5132" spans="1:5" x14ac:dyDescent="0.25">
      <c r="A5132" s="5">
        <v>20974</v>
      </c>
      <c r="B5132" s="5" t="s">
        <v>5153</v>
      </c>
      <c r="C5132" s="5" t="s">
        <v>14</v>
      </c>
      <c r="D5132" s="8">
        <v>157.71</v>
      </c>
      <c r="E5132" s="5" t="e">
        <f t="shared" si="80"/>
        <v>#REF!</v>
      </c>
    </row>
    <row r="5133" spans="1:5" x14ac:dyDescent="0.25">
      <c r="A5133" s="5">
        <v>37989</v>
      </c>
      <c r="B5133" s="5" t="s">
        <v>5154</v>
      </c>
      <c r="C5133" s="5" t="s">
        <v>14</v>
      </c>
      <c r="D5133" s="8">
        <v>7.51</v>
      </c>
      <c r="E5133" s="5" t="e">
        <f t="shared" si="80"/>
        <v>#REF!</v>
      </c>
    </row>
    <row r="5134" spans="1:5" x14ac:dyDescent="0.25">
      <c r="A5134" s="5">
        <v>37990</v>
      </c>
      <c r="B5134" s="5" t="s">
        <v>5155</v>
      </c>
      <c r="C5134" s="5" t="s">
        <v>14</v>
      </c>
      <c r="D5134" s="8">
        <v>8.73</v>
      </c>
      <c r="E5134" s="5" t="e">
        <f t="shared" si="80"/>
        <v>#REF!</v>
      </c>
    </row>
    <row r="5135" spans="1:5" x14ac:dyDescent="0.25">
      <c r="A5135" s="5">
        <v>37991</v>
      </c>
      <c r="B5135" s="5" t="s">
        <v>5156</v>
      </c>
      <c r="C5135" s="5" t="s">
        <v>14</v>
      </c>
      <c r="D5135" s="8">
        <v>13.81</v>
      </c>
      <c r="E5135" s="5" t="e">
        <f t="shared" si="80"/>
        <v>#REF!</v>
      </c>
    </row>
    <row r="5136" spans="1:5" x14ac:dyDescent="0.25">
      <c r="A5136" s="5">
        <v>37992</v>
      </c>
      <c r="B5136" s="5" t="s">
        <v>5157</v>
      </c>
      <c r="C5136" s="5" t="s">
        <v>14</v>
      </c>
      <c r="D5136" s="8">
        <v>21.09</v>
      </c>
      <c r="E5136" s="5" t="e">
        <f t="shared" si="80"/>
        <v>#REF!</v>
      </c>
    </row>
    <row r="5137" spans="1:5" x14ac:dyDescent="0.25">
      <c r="A5137" s="5">
        <v>37993</v>
      </c>
      <c r="B5137" s="5" t="s">
        <v>5158</v>
      </c>
      <c r="C5137" s="5" t="s">
        <v>14</v>
      </c>
      <c r="D5137" s="8">
        <v>31.31</v>
      </c>
      <c r="E5137" s="5" t="e">
        <f t="shared" si="80"/>
        <v>#REF!</v>
      </c>
    </row>
    <row r="5138" spans="1:5" x14ac:dyDescent="0.25">
      <c r="A5138" s="5">
        <v>37994</v>
      </c>
      <c r="B5138" s="5" t="s">
        <v>5159</v>
      </c>
      <c r="C5138" s="5" t="s">
        <v>14</v>
      </c>
      <c r="D5138" s="8">
        <v>75.25</v>
      </c>
      <c r="E5138" s="5" t="e">
        <f t="shared" si="80"/>
        <v>#REF!</v>
      </c>
    </row>
    <row r="5139" spans="1:5" x14ac:dyDescent="0.25">
      <c r="A5139" s="5">
        <v>37995</v>
      </c>
      <c r="B5139" s="5" t="s">
        <v>5160</v>
      </c>
      <c r="C5139" s="5" t="s">
        <v>14</v>
      </c>
      <c r="D5139" s="8">
        <v>109.21</v>
      </c>
      <c r="E5139" s="5" t="e">
        <f t="shared" si="80"/>
        <v>#REF!</v>
      </c>
    </row>
    <row r="5140" spans="1:5" x14ac:dyDescent="0.25">
      <c r="A5140" s="5">
        <v>37996</v>
      </c>
      <c r="B5140" s="5" t="s">
        <v>5161</v>
      </c>
      <c r="C5140" s="5" t="s">
        <v>14</v>
      </c>
      <c r="D5140" s="8">
        <v>161.03</v>
      </c>
      <c r="E5140" s="5" t="e">
        <f t="shared" si="80"/>
        <v>#REF!</v>
      </c>
    </row>
    <row r="5141" spans="1:5" x14ac:dyDescent="0.25">
      <c r="A5141" s="5">
        <v>13883</v>
      </c>
      <c r="B5141" s="5" t="s">
        <v>5162</v>
      </c>
      <c r="C5141" s="5" t="s">
        <v>14</v>
      </c>
      <c r="D5141" s="9">
        <v>83655.820000000007</v>
      </c>
      <c r="E5141" s="5" t="e">
        <f t="shared" si="80"/>
        <v>#REF!</v>
      </c>
    </row>
    <row r="5142" spans="1:5" x14ac:dyDescent="0.25">
      <c r="A5142" s="5">
        <v>38604</v>
      </c>
      <c r="B5142" s="5" t="s">
        <v>5163</v>
      </c>
      <c r="C5142" s="5" t="s">
        <v>14</v>
      </c>
      <c r="D5142" s="9">
        <v>104192.22</v>
      </c>
      <c r="E5142" s="5" t="e">
        <f t="shared" si="80"/>
        <v>#REF!</v>
      </c>
    </row>
    <row r="5143" spans="1:5" x14ac:dyDescent="0.25">
      <c r="A5143" s="5">
        <v>10601</v>
      </c>
      <c r="B5143" s="5" t="s">
        <v>5164</v>
      </c>
      <c r="C5143" s="5" t="s">
        <v>14</v>
      </c>
      <c r="D5143" s="9">
        <v>2026746.48</v>
      </c>
      <c r="E5143" s="5" t="e">
        <f t="shared" si="80"/>
        <v>#REF!</v>
      </c>
    </row>
    <row r="5144" spans="1:5" x14ac:dyDescent="0.25">
      <c r="A5144" s="5">
        <v>26034</v>
      </c>
      <c r="B5144" s="5" t="s">
        <v>5165</v>
      </c>
      <c r="C5144" s="5" t="s">
        <v>14</v>
      </c>
      <c r="D5144" s="9">
        <v>5336351.95</v>
      </c>
      <c r="E5144" s="5" t="e">
        <f t="shared" si="80"/>
        <v>#REF!</v>
      </c>
    </row>
    <row r="5145" spans="1:5" x14ac:dyDescent="0.25">
      <c r="A5145" s="5">
        <v>13894</v>
      </c>
      <c r="B5145" s="5" t="s">
        <v>5166</v>
      </c>
      <c r="C5145" s="5" t="s">
        <v>14</v>
      </c>
      <c r="D5145" s="9">
        <v>392649.25</v>
      </c>
      <c r="E5145" s="5" t="e">
        <f t="shared" si="80"/>
        <v>#REF!</v>
      </c>
    </row>
    <row r="5146" spans="1:5" x14ac:dyDescent="0.25">
      <c r="A5146" s="5">
        <v>13895</v>
      </c>
      <c r="B5146" s="5" t="s">
        <v>5167</v>
      </c>
      <c r="C5146" s="5" t="s">
        <v>14</v>
      </c>
      <c r="D5146" s="9">
        <v>527982.35</v>
      </c>
      <c r="E5146" s="5" t="e">
        <f t="shared" si="80"/>
        <v>#REF!</v>
      </c>
    </row>
    <row r="5147" spans="1:5" x14ac:dyDescent="0.25">
      <c r="A5147" s="5">
        <v>13892</v>
      </c>
      <c r="B5147" s="5" t="s">
        <v>5168</v>
      </c>
      <c r="C5147" s="5" t="s">
        <v>14</v>
      </c>
      <c r="D5147" s="9">
        <v>647029.46</v>
      </c>
      <c r="E5147" s="5" t="e">
        <f t="shared" si="80"/>
        <v>#REF!</v>
      </c>
    </row>
    <row r="5148" spans="1:5" x14ac:dyDescent="0.25">
      <c r="A5148" s="5">
        <v>9914</v>
      </c>
      <c r="B5148" s="5" t="s">
        <v>5169</v>
      </c>
      <c r="C5148" s="5" t="s">
        <v>14</v>
      </c>
      <c r="D5148" s="9">
        <v>700000</v>
      </c>
      <c r="E5148" s="5" t="e">
        <f t="shared" si="80"/>
        <v>#REF!</v>
      </c>
    </row>
    <row r="5149" spans="1:5" x14ac:dyDescent="0.25">
      <c r="A5149" s="5">
        <v>36485</v>
      </c>
      <c r="B5149" s="5" t="s">
        <v>5170</v>
      </c>
      <c r="C5149" s="5" t="s">
        <v>14</v>
      </c>
      <c r="D5149" s="9">
        <v>424438.89</v>
      </c>
      <c r="E5149" s="5" t="e">
        <f t="shared" si="80"/>
        <v>#REF!</v>
      </c>
    </row>
    <row r="5150" spans="1:5" x14ac:dyDescent="0.25">
      <c r="A5150" s="5">
        <v>9912</v>
      </c>
      <c r="B5150" s="5" t="s">
        <v>5171</v>
      </c>
      <c r="C5150" s="5" t="s">
        <v>14</v>
      </c>
      <c r="D5150" s="9">
        <v>1650000</v>
      </c>
      <c r="E5150" s="5" t="e">
        <f t="shared" si="80"/>
        <v>#REF!</v>
      </c>
    </row>
    <row r="5151" spans="1:5" x14ac:dyDescent="0.25">
      <c r="A5151" s="5">
        <v>9921</v>
      </c>
      <c r="B5151" s="5" t="s">
        <v>5172</v>
      </c>
      <c r="C5151" s="5" t="s">
        <v>14</v>
      </c>
      <c r="D5151" s="9">
        <v>851148.04</v>
      </c>
      <c r="E5151" s="5" t="e">
        <f t="shared" si="80"/>
        <v>#REF!</v>
      </c>
    </row>
    <row r="5152" spans="1:5" x14ac:dyDescent="0.25">
      <c r="A5152" s="5">
        <v>21112</v>
      </c>
      <c r="B5152" s="5" t="s">
        <v>5173</v>
      </c>
      <c r="C5152" s="5" t="s">
        <v>14</v>
      </c>
      <c r="D5152" s="8">
        <v>180.34</v>
      </c>
      <c r="E5152" s="5" t="e">
        <f t="shared" si="80"/>
        <v>#REF!</v>
      </c>
    </row>
    <row r="5153" spans="1:5" x14ac:dyDescent="0.25">
      <c r="A5153" s="5">
        <v>10228</v>
      </c>
      <c r="B5153" s="5" t="s">
        <v>5174</v>
      </c>
      <c r="C5153" s="5" t="s">
        <v>14</v>
      </c>
      <c r="D5153" s="8">
        <v>209.5</v>
      </c>
      <c r="E5153" s="5" t="e">
        <f t="shared" si="80"/>
        <v>#REF!</v>
      </c>
    </row>
    <row r="5154" spans="1:5" x14ac:dyDescent="0.25">
      <c r="A5154" s="5">
        <v>11781</v>
      </c>
      <c r="B5154" s="5" t="s">
        <v>5175</v>
      </c>
      <c r="C5154" s="5" t="s">
        <v>14</v>
      </c>
      <c r="D5154" s="8">
        <v>169.72</v>
      </c>
      <c r="E5154" s="5" t="e">
        <f t="shared" si="80"/>
        <v>#REF!</v>
      </c>
    </row>
    <row r="5155" spans="1:5" x14ac:dyDescent="0.25">
      <c r="A5155" s="5">
        <v>11746</v>
      </c>
      <c r="B5155" s="5" t="s">
        <v>5176</v>
      </c>
      <c r="C5155" s="5" t="s">
        <v>14</v>
      </c>
      <c r="D5155" s="8">
        <v>54.01</v>
      </c>
      <c r="E5155" s="5" t="e">
        <f t="shared" si="80"/>
        <v>#REF!</v>
      </c>
    </row>
    <row r="5156" spans="1:5" x14ac:dyDescent="0.25">
      <c r="A5156" s="5">
        <v>11751</v>
      </c>
      <c r="B5156" s="5" t="s">
        <v>5177</v>
      </c>
      <c r="C5156" s="5" t="s">
        <v>14</v>
      </c>
      <c r="D5156" s="8">
        <v>97.01</v>
      </c>
      <c r="E5156" s="5" t="e">
        <f t="shared" si="80"/>
        <v>#REF!</v>
      </c>
    </row>
    <row r="5157" spans="1:5" x14ac:dyDescent="0.25">
      <c r="A5157" s="5">
        <v>11750</v>
      </c>
      <c r="B5157" s="5" t="s">
        <v>5178</v>
      </c>
      <c r="C5157" s="5" t="s">
        <v>14</v>
      </c>
      <c r="D5157" s="8">
        <v>80.5</v>
      </c>
      <c r="E5157" s="5" t="e">
        <f t="shared" si="80"/>
        <v>#REF!</v>
      </c>
    </row>
    <row r="5158" spans="1:5" x14ac:dyDescent="0.25">
      <c r="A5158" s="5">
        <v>11748</v>
      </c>
      <c r="B5158" s="5" t="s">
        <v>5179</v>
      </c>
      <c r="C5158" s="5" t="s">
        <v>14</v>
      </c>
      <c r="D5158" s="8">
        <v>34.659999999999997</v>
      </c>
      <c r="E5158" s="5" t="e">
        <f t="shared" si="80"/>
        <v>#REF!</v>
      </c>
    </row>
    <row r="5159" spans="1:5" x14ac:dyDescent="0.25">
      <c r="A5159" s="5">
        <v>11747</v>
      </c>
      <c r="B5159" s="5" t="s">
        <v>5180</v>
      </c>
      <c r="C5159" s="5" t="s">
        <v>14</v>
      </c>
      <c r="D5159" s="8">
        <v>149.58000000000001</v>
      </c>
      <c r="E5159" s="5" t="e">
        <f t="shared" si="80"/>
        <v>#REF!</v>
      </c>
    </row>
    <row r="5160" spans="1:5" x14ac:dyDescent="0.25">
      <c r="A5160" s="5">
        <v>11749</v>
      </c>
      <c r="B5160" s="5" t="s">
        <v>5181</v>
      </c>
      <c r="C5160" s="5" t="s">
        <v>14</v>
      </c>
      <c r="D5160" s="8">
        <v>40.01</v>
      </c>
      <c r="E5160" s="5" t="e">
        <f t="shared" si="80"/>
        <v>#REF!</v>
      </c>
    </row>
    <row r="5161" spans="1:5" x14ac:dyDescent="0.25">
      <c r="A5161" s="5">
        <v>10236</v>
      </c>
      <c r="B5161" s="5" t="s">
        <v>5182</v>
      </c>
      <c r="C5161" s="5" t="s">
        <v>14</v>
      </c>
      <c r="D5161" s="8">
        <v>62.04</v>
      </c>
      <c r="E5161" s="5" t="e">
        <f t="shared" si="80"/>
        <v>#REF!</v>
      </c>
    </row>
    <row r="5162" spans="1:5" x14ac:dyDescent="0.25">
      <c r="A5162" s="5">
        <v>10233</v>
      </c>
      <c r="B5162" s="5" t="s">
        <v>5183</v>
      </c>
      <c r="C5162" s="5" t="s">
        <v>14</v>
      </c>
      <c r="D5162" s="8">
        <v>58.13</v>
      </c>
      <c r="E5162" s="5" t="e">
        <f t="shared" si="80"/>
        <v>#REF!</v>
      </c>
    </row>
    <row r="5163" spans="1:5" x14ac:dyDescent="0.25">
      <c r="A5163" s="5">
        <v>10234</v>
      </c>
      <c r="B5163" s="5" t="s">
        <v>5184</v>
      </c>
      <c r="C5163" s="5" t="s">
        <v>14</v>
      </c>
      <c r="D5163" s="8">
        <v>36.619999999999997</v>
      </c>
      <c r="E5163" s="5" t="e">
        <f t="shared" si="80"/>
        <v>#REF!</v>
      </c>
    </row>
    <row r="5164" spans="1:5" x14ac:dyDescent="0.25">
      <c r="A5164" s="5">
        <v>10231</v>
      </c>
      <c r="B5164" s="5" t="s">
        <v>5185</v>
      </c>
      <c r="C5164" s="5" t="s">
        <v>14</v>
      </c>
      <c r="D5164" s="8">
        <v>167.93</v>
      </c>
      <c r="E5164" s="5" t="e">
        <f t="shared" si="80"/>
        <v>#REF!</v>
      </c>
    </row>
    <row r="5165" spans="1:5" x14ac:dyDescent="0.25">
      <c r="A5165" s="5">
        <v>10232</v>
      </c>
      <c r="B5165" s="5" t="s">
        <v>5186</v>
      </c>
      <c r="C5165" s="5" t="s">
        <v>14</v>
      </c>
      <c r="D5165" s="8">
        <v>93.97</v>
      </c>
      <c r="E5165" s="5" t="e">
        <f t="shared" si="80"/>
        <v>#REF!</v>
      </c>
    </row>
    <row r="5166" spans="1:5" x14ac:dyDescent="0.25">
      <c r="A5166" s="5">
        <v>10229</v>
      </c>
      <c r="B5166" s="5" t="s">
        <v>5187</v>
      </c>
      <c r="C5166" s="5" t="s">
        <v>14</v>
      </c>
      <c r="D5166" s="8">
        <v>33.119999999999997</v>
      </c>
      <c r="E5166" s="5" t="e">
        <f t="shared" si="80"/>
        <v>#REF!</v>
      </c>
    </row>
    <row r="5167" spans="1:5" x14ac:dyDescent="0.25">
      <c r="A5167" s="5">
        <v>10235</v>
      </c>
      <c r="B5167" s="5" t="s">
        <v>5188</v>
      </c>
      <c r="C5167" s="5" t="s">
        <v>14</v>
      </c>
      <c r="D5167" s="8">
        <v>230.22</v>
      </c>
      <c r="E5167" s="5" t="e">
        <f t="shared" si="80"/>
        <v>#REF!</v>
      </c>
    </row>
    <row r="5168" spans="1:5" x14ac:dyDescent="0.25">
      <c r="A5168" s="5">
        <v>10230</v>
      </c>
      <c r="B5168" s="5" t="s">
        <v>5189</v>
      </c>
      <c r="C5168" s="5" t="s">
        <v>14</v>
      </c>
      <c r="D5168" s="8">
        <v>405.17</v>
      </c>
      <c r="E5168" s="5" t="e">
        <f t="shared" si="80"/>
        <v>#REF!</v>
      </c>
    </row>
    <row r="5169" spans="1:5" x14ac:dyDescent="0.25">
      <c r="A5169" s="5">
        <v>10409</v>
      </c>
      <c r="B5169" s="5" t="s">
        <v>5190</v>
      </c>
      <c r="C5169" s="5" t="s">
        <v>14</v>
      </c>
      <c r="D5169" s="8">
        <v>120.37</v>
      </c>
      <c r="E5169" s="5" t="e">
        <f t="shared" si="80"/>
        <v>#REF!</v>
      </c>
    </row>
    <row r="5170" spans="1:5" x14ac:dyDescent="0.25">
      <c r="A5170" s="5">
        <v>10411</v>
      </c>
      <c r="B5170" s="5" t="s">
        <v>5191</v>
      </c>
      <c r="C5170" s="5" t="s">
        <v>14</v>
      </c>
      <c r="D5170" s="8">
        <v>107.71</v>
      </c>
      <c r="E5170" s="5" t="e">
        <f t="shared" si="80"/>
        <v>#REF!</v>
      </c>
    </row>
    <row r="5171" spans="1:5" x14ac:dyDescent="0.25">
      <c r="A5171" s="5">
        <v>10404</v>
      </c>
      <c r="B5171" s="5" t="s">
        <v>5192</v>
      </c>
      <c r="C5171" s="5" t="s">
        <v>14</v>
      </c>
      <c r="D5171" s="8">
        <v>43.68</v>
      </c>
      <c r="E5171" s="5" t="e">
        <f t="shared" si="80"/>
        <v>#REF!</v>
      </c>
    </row>
    <row r="5172" spans="1:5" x14ac:dyDescent="0.25">
      <c r="A5172" s="5">
        <v>10410</v>
      </c>
      <c r="B5172" s="5" t="s">
        <v>5193</v>
      </c>
      <c r="C5172" s="5" t="s">
        <v>14</v>
      </c>
      <c r="D5172" s="8">
        <v>71.95</v>
      </c>
      <c r="E5172" s="5" t="e">
        <f t="shared" si="80"/>
        <v>#REF!</v>
      </c>
    </row>
    <row r="5173" spans="1:5" x14ac:dyDescent="0.25">
      <c r="A5173" s="5">
        <v>10405</v>
      </c>
      <c r="B5173" s="5" t="s">
        <v>5194</v>
      </c>
      <c r="C5173" s="5" t="s">
        <v>14</v>
      </c>
      <c r="D5173" s="8">
        <v>241.16</v>
      </c>
      <c r="E5173" s="5" t="e">
        <f t="shared" si="80"/>
        <v>#REF!</v>
      </c>
    </row>
    <row r="5174" spans="1:5" x14ac:dyDescent="0.25">
      <c r="A5174" s="5">
        <v>10408</v>
      </c>
      <c r="B5174" s="5" t="s">
        <v>5195</v>
      </c>
      <c r="C5174" s="5" t="s">
        <v>14</v>
      </c>
      <c r="D5174" s="8">
        <v>168.64</v>
      </c>
      <c r="E5174" s="5" t="e">
        <f t="shared" si="80"/>
        <v>#REF!</v>
      </c>
    </row>
    <row r="5175" spans="1:5" x14ac:dyDescent="0.25">
      <c r="A5175" s="5">
        <v>10412</v>
      </c>
      <c r="B5175" s="5" t="s">
        <v>5196</v>
      </c>
      <c r="C5175" s="5" t="s">
        <v>14</v>
      </c>
      <c r="D5175" s="8">
        <v>52.93</v>
      </c>
      <c r="E5175" s="5" t="e">
        <f t="shared" si="80"/>
        <v>#REF!</v>
      </c>
    </row>
    <row r="5176" spans="1:5" x14ac:dyDescent="0.25">
      <c r="A5176" s="5">
        <v>10406</v>
      </c>
      <c r="B5176" s="5" t="s">
        <v>5197</v>
      </c>
      <c r="C5176" s="5" t="s">
        <v>14</v>
      </c>
      <c r="D5176" s="8">
        <v>333.1</v>
      </c>
      <c r="E5176" s="5" t="e">
        <f t="shared" si="80"/>
        <v>#REF!</v>
      </c>
    </row>
    <row r="5177" spans="1:5" x14ac:dyDescent="0.25">
      <c r="A5177" s="5">
        <v>10407</v>
      </c>
      <c r="B5177" s="5" t="s">
        <v>5198</v>
      </c>
      <c r="C5177" s="5" t="s">
        <v>14</v>
      </c>
      <c r="D5177" s="8">
        <v>516.63</v>
      </c>
      <c r="E5177" s="5" t="e">
        <f t="shared" si="80"/>
        <v>#REF!</v>
      </c>
    </row>
    <row r="5178" spans="1:5" x14ac:dyDescent="0.25">
      <c r="A5178" s="5">
        <v>10416</v>
      </c>
      <c r="B5178" s="5" t="s">
        <v>5199</v>
      </c>
      <c r="C5178" s="5" t="s">
        <v>14</v>
      </c>
      <c r="D5178" s="8">
        <v>64.08</v>
      </c>
      <c r="E5178" s="5" t="e">
        <f t="shared" si="80"/>
        <v>#REF!</v>
      </c>
    </row>
    <row r="5179" spans="1:5" x14ac:dyDescent="0.25">
      <c r="A5179" s="5">
        <v>10419</v>
      </c>
      <c r="B5179" s="5" t="s">
        <v>5200</v>
      </c>
      <c r="C5179" s="5" t="s">
        <v>14</v>
      </c>
      <c r="D5179" s="8">
        <v>55.62</v>
      </c>
      <c r="E5179" s="5" t="e">
        <f t="shared" si="80"/>
        <v>#REF!</v>
      </c>
    </row>
    <row r="5180" spans="1:5" x14ac:dyDescent="0.25">
      <c r="A5180" s="5">
        <v>21092</v>
      </c>
      <c r="B5180" s="5" t="s">
        <v>5201</v>
      </c>
      <c r="C5180" s="5" t="s">
        <v>14</v>
      </c>
      <c r="D5180" s="8">
        <v>31.8</v>
      </c>
      <c r="E5180" s="5" t="e">
        <f t="shared" si="80"/>
        <v>#REF!</v>
      </c>
    </row>
    <row r="5181" spans="1:5" x14ac:dyDescent="0.25">
      <c r="A5181" s="5">
        <v>10418</v>
      </c>
      <c r="B5181" s="5" t="s">
        <v>5202</v>
      </c>
      <c r="C5181" s="5" t="s">
        <v>14</v>
      </c>
      <c r="D5181" s="8">
        <v>37.07</v>
      </c>
      <c r="E5181" s="5" t="e">
        <f t="shared" si="80"/>
        <v>#REF!</v>
      </c>
    </row>
    <row r="5182" spans="1:5" x14ac:dyDescent="0.25">
      <c r="A5182" s="5">
        <v>12657</v>
      </c>
      <c r="B5182" s="5" t="s">
        <v>5203</v>
      </c>
      <c r="C5182" s="5" t="s">
        <v>14</v>
      </c>
      <c r="D5182" s="8">
        <v>149.62</v>
      </c>
      <c r="E5182" s="5" t="e">
        <f t="shared" si="80"/>
        <v>#REF!</v>
      </c>
    </row>
    <row r="5183" spans="1:5" x14ac:dyDescent="0.25">
      <c r="A5183" s="5">
        <v>10417</v>
      </c>
      <c r="B5183" s="5" t="s">
        <v>5204</v>
      </c>
      <c r="C5183" s="5" t="s">
        <v>14</v>
      </c>
      <c r="D5183" s="8">
        <v>93.37</v>
      </c>
      <c r="E5183" s="5" t="e">
        <f t="shared" si="80"/>
        <v>#REF!</v>
      </c>
    </row>
    <row r="5184" spans="1:5" x14ac:dyDescent="0.25">
      <c r="A5184" s="5">
        <v>10413</v>
      </c>
      <c r="B5184" s="5" t="s">
        <v>5205</v>
      </c>
      <c r="C5184" s="5" t="s">
        <v>14</v>
      </c>
      <c r="D5184" s="8">
        <v>33.93</v>
      </c>
      <c r="E5184" s="5" t="e">
        <f t="shared" si="80"/>
        <v>#REF!</v>
      </c>
    </row>
    <row r="5185" spans="1:5" x14ac:dyDescent="0.25">
      <c r="A5185" s="5">
        <v>10414</v>
      </c>
      <c r="B5185" s="5" t="s">
        <v>5206</v>
      </c>
      <c r="C5185" s="5" t="s">
        <v>14</v>
      </c>
      <c r="D5185" s="8">
        <v>204.31</v>
      </c>
      <c r="E5185" s="5" t="e">
        <f t="shared" si="80"/>
        <v>#REF!</v>
      </c>
    </row>
    <row r="5186" spans="1:5" x14ac:dyDescent="0.25">
      <c r="A5186" s="5">
        <v>10415</v>
      </c>
      <c r="B5186" s="5" t="s">
        <v>5207</v>
      </c>
      <c r="C5186" s="5" t="s">
        <v>14</v>
      </c>
      <c r="D5186" s="8">
        <v>354.6</v>
      </c>
      <c r="E5186" s="5" t="e">
        <f t="shared" si="80"/>
        <v>#REF!</v>
      </c>
    </row>
    <row r="5187" spans="1:5" x14ac:dyDescent="0.25">
      <c r="A5187" s="5">
        <v>38643</v>
      </c>
      <c r="B5187" s="5" t="s">
        <v>5208</v>
      </c>
      <c r="C5187" s="5" t="s">
        <v>14</v>
      </c>
      <c r="D5187" s="8">
        <v>45.85</v>
      </c>
      <c r="E5187" s="5" t="e">
        <f t="shared" si="80"/>
        <v>#REF!</v>
      </c>
    </row>
    <row r="5188" spans="1:5" x14ac:dyDescent="0.25">
      <c r="A5188" s="5">
        <v>6157</v>
      </c>
      <c r="B5188" s="5" t="s">
        <v>5209</v>
      </c>
      <c r="C5188" s="5" t="s">
        <v>14</v>
      </c>
      <c r="D5188" s="8">
        <v>62.63</v>
      </c>
      <c r="E5188" s="5" t="e">
        <f t="shared" si="80"/>
        <v>#REF!</v>
      </c>
    </row>
    <row r="5189" spans="1:5" x14ac:dyDescent="0.25">
      <c r="A5189" s="5">
        <v>37588</v>
      </c>
      <c r="B5189" s="5" t="s">
        <v>5210</v>
      </c>
      <c r="C5189" s="5" t="s">
        <v>14</v>
      </c>
      <c r="D5189" s="8">
        <v>21.23</v>
      </c>
      <c r="E5189" s="5" t="e">
        <f t="shared" si="80"/>
        <v>#REF!</v>
      </c>
    </row>
    <row r="5190" spans="1:5" x14ac:dyDescent="0.25">
      <c r="A5190" s="5">
        <v>6152</v>
      </c>
      <c r="B5190" s="5" t="s">
        <v>5211</v>
      </c>
      <c r="C5190" s="5" t="s">
        <v>14</v>
      </c>
      <c r="D5190" s="8">
        <v>2.59</v>
      </c>
      <c r="E5190" s="5" t="e">
        <f t="shared" si="80"/>
        <v>#REF!</v>
      </c>
    </row>
    <row r="5191" spans="1:5" x14ac:dyDescent="0.25">
      <c r="A5191" s="5">
        <v>6158</v>
      </c>
      <c r="B5191" s="5" t="s">
        <v>5212</v>
      </c>
      <c r="C5191" s="5" t="s">
        <v>14</v>
      </c>
      <c r="D5191" s="8">
        <v>3.12</v>
      </c>
      <c r="E5191" s="5" t="e">
        <f t="shared" si="80"/>
        <v>#REF!</v>
      </c>
    </row>
    <row r="5192" spans="1:5" x14ac:dyDescent="0.25">
      <c r="A5192" s="5">
        <v>6153</v>
      </c>
      <c r="B5192" s="5" t="s">
        <v>5213</v>
      </c>
      <c r="C5192" s="5" t="s">
        <v>14</v>
      </c>
      <c r="D5192" s="8">
        <v>2.4300000000000002</v>
      </c>
      <c r="E5192" s="5" t="e">
        <f t="shared" si="80"/>
        <v>#REF!</v>
      </c>
    </row>
    <row r="5193" spans="1:5" x14ac:dyDescent="0.25">
      <c r="A5193" s="5">
        <v>6156</v>
      </c>
      <c r="B5193" s="5" t="s">
        <v>5214</v>
      </c>
      <c r="C5193" s="5" t="s">
        <v>14</v>
      </c>
      <c r="D5193" s="8">
        <v>3.08</v>
      </c>
      <c r="E5193" s="5" t="e">
        <f t="shared" ref="E5193:E5256" si="81">TRUNC(D5193-(D5193*$F$5),2)</f>
        <v>#REF!</v>
      </c>
    </row>
    <row r="5194" spans="1:5" x14ac:dyDescent="0.25">
      <c r="A5194" s="5">
        <v>6154</v>
      </c>
      <c r="B5194" s="5" t="s">
        <v>5215</v>
      </c>
      <c r="C5194" s="5" t="s">
        <v>14</v>
      </c>
      <c r="D5194" s="8">
        <v>5.81</v>
      </c>
      <c r="E5194" s="5" t="e">
        <f t="shared" si="81"/>
        <v>#REF!</v>
      </c>
    </row>
    <row r="5195" spans="1:5" x14ac:dyDescent="0.25">
      <c r="A5195" s="5">
        <v>6155</v>
      </c>
      <c r="B5195" s="5" t="s">
        <v>5216</v>
      </c>
      <c r="C5195" s="5" t="s">
        <v>14</v>
      </c>
      <c r="D5195" s="8">
        <v>12.01</v>
      </c>
      <c r="E5195" s="5" t="e">
        <f t="shared" si="81"/>
        <v>#REF!</v>
      </c>
    </row>
    <row r="5196" spans="1:5" x14ac:dyDescent="0.25">
      <c r="A5196" s="5">
        <v>38108</v>
      </c>
      <c r="B5196" s="5" t="s">
        <v>5217</v>
      </c>
      <c r="C5196" s="5" t="s">
        <v>14</v>
      </c>
      <c r="D5196" s="8">
        <v>31.24</v>
      </c>
      <c r="E5196" s="5" t="e">
        <f t="shared" si="81"/>
        <v>#REF!</v>
      </c>
    </row>
    <row r="5197" spans="1:5" x14ac:dyDescent="0.25">
      <c r="A5197" s="5">
        <v>38087</v>
      </c>
      <c r="B5197" s="5" t="s">
        <v>5218</v>
      </c>
      <c r="C5197" s="5" t="s">
        <v>14</v>
      </c>
      <c r="D5197" s="8">
        <v>40.19</v>
      </c>
      <c r="E5197" s="5" t="e">
        <f t="shared" si="81"/>
        <v>#REF!</v>
      </c>
    </row>
    <row r="5198" spans="1:5" x14ac:dyDescent="0.25">
      <c r="A5198" s="5">
        <v>38109</v>
      </c>
      <c r="B5198" s="5" t="s">
        <v>5219</v>
      </c>
      <c r="C5198" s="5" t="s">
        <v>14</v>
      </c>
      <c r="D5198" s="8">
        <v>49.94</v>
      </c>
      <c r="E5198" s="5" t="e">
        <f t="shared" si="81"/>
        <v>#REF!</v>
      </c>
    </row>
    <row r="5199" spans="1:5" x14ac:dyDescent="0.25">
      <c r="A5199" s="5">
        <v>38088</v>
      </c>
      <c r="B5199" s="5" t="s">
        <v>5220</v>
      </c>
      <c r="C5199" s="5" t="s">
        <v>14</v>
      </c>
      <c r="D5199" s="8">
        <v>52.51</v>
      </c>
      <c r="E5199" s="5" t="e">
        <f t="shared" si="81"/>
        <v>#REF!</v>
      </c>
    </row>
    <row r="5200" spans="1:5" x14ac:dyDescent="0.25">
      <c r="A5200" s="5">
        <v>38110</v>
      </c>
      <c r="B5200" s="5" t="s">
        <v>5221</v>
      </c>
      <c r="C5200" s="5" t="s">
        <v>14</v>
      </c>
      <c r="D5200" s="8">
        <v>19.21</v>
      </c>
      <c r="E5200" s="5" t="e">
        <f t="shared" si="81"/>
        <v>#REF!</v>
      </c>
    </row>
    <row r="5201" spans="1:5" x14ac:dyDescent="0.25">
      <c r="A5201" s="5">
        <v>38089</v>
      </c>
      <c r="B5201" s="5" t="s">
        <v>5222</v>
      </c>
      <c r="C5201" s="5" t="s">
        <v>14</v>
      </c>
      <c r="D5201" s="8">
        <v>33.47</v>
      </c>
      <c r="E5201" s="5" t="e">
        <f t="shared" si="81"/>
        <v>#REF!</v>
      </c>
    </row>
    <row r="5202" spans="1:5" x14ac:dyDescent="0.25">
      <c r="A5202" s="5">
        <v>38111</v>
      </c>
      <c r="B5202" s="5" t="s">
        <v>5223</v>
      </c>
      <c r="C5202" s="5" t="s">
        <v>14</v>
      </c>
      <c r="D5202" s="8">
        <v>21.48</v>
      </c>
      <c r="E5202" s="5" t="e">
        <f t="shared" si="81"/>
        <v>#REF!</v>
      </c>
    </row>
    <row r="5203" spans="1:5" x14ac:dyDescent="0.25">
      <c r="A5203" s="5">
        <v>38090</v>
      </c>
      <c r="B5203" s="5" t="s">
        <v>5224</v>
      </c>
      <c r="C5203" s="5" t="s">
        <v>14</v>
      </c>
      <c r="D5203" s="8">
        <v>34.6</v>
      </c>
      <c r="E5203" s="5" t="e">
        <f t="shared" si="81"/>
        <v>#REF!</v>
      </c>
    </row>
    <row r="5204" spans="1:5" x14ac:dyDescent="0.25">
      <c r="A5204" s="5">
        <v>11786</v>
      </c>
      <c r="B5204" s="5" t="s">
        <v>5225</v>
      </c>
      <c r="C5204" s="5" t="s">
        <v>14</v>
      </c>
      <c r="D5204" s="8">
        <v>259.02</v>
      </c>
      <c r="E5204" s="5" t="e">
        <f t="shared" si="81"/>
        <v>#REF!</v>
      </c>
    </row>
    <row r="5205" spans="1:5" x14ac:dyDescent="0.25">
      <c r="A5205" s="5">
        <v>13726</v>
      </c>
      <c r="B5205" s="5" t="s">
        <v>5226</v>
      </c>
      <c r="C5205" s="5" t="s">
        <v>14</v>
      </c>
      <c r="D5205" s="9">
        <v>35934.71</v>
      </c>
      <c r="E5205" s="5" t="e">
        <f t="shared" si="81"/>
        <v>#REF!</v>
      </c>
    </row>
    <row r="5206" spans="1:5" x14ac:dyDescent="0.25">
      <c r="A5206" s="5">
        <v>38400</v>
      </c>
      <c r="B5206" s="5" t="s">
        <v>5227</v>
      </c>
      <c r="C5206" s="5" t="s">
        <v>14</v>
      </c>
      <c r="D5206" s="8">
        <v>8.06</v>
      </c>
      <c r="E5206" s="5" t="e">
        <f t="shared" si="81"/>
        <v>#REF!</v>
      </c>
    </row>
    <row r="5207" spans="1:5" x14ac:dyDescent="0.25">
      <c r="A5207" s="5">
        <v>12627</v>
      </c>
      <c r="B5207" s="5" t="s">
        <v>5228</v>
      </c>
      <c r="C5207" s="5" t="s">
        <v>14</v>
      </c>
      <c r="D5207" s="8">
        <v>0.36</v>
      </c>
      <c r="E5207" s="5" t="e">
        <f t="shared" si="81"/>
        <v>#REF!</v>
      </c>
    </row>
    <row r="5208" spans="1:5" x14ac:dyDescent="0.25">
      <c r="A5208" s="5">
        <v>6138</v>
      </c>
      <c r="B5208" s="5" t="s">
        <v>5229</v>
      </c>
      <c r="C5208" s="5" t="s">
        <v>14</v>
      </c>
      <c r="D5208" s="8">
        <v>1.43</v>
      </c>
      <c r="E5208" s="5" t="e">
        <f t="shared" si="81"/>
        <v>#REF!</v>
      </c>
    </row>
    <row r="5209" spans="1:5" x14ac:dyDescent="0.25">
      <c r="A5209" s="5">
        <v>39996</v>
      </c>
      <c r="B5209" s="5" t="s">
        <v>5230</v>
      </c>
      <c r="C5209" s="5" t="s">
        <v>48</v>
      </c>
      <c r="D5209" s="8">
        <v>2.71</v>
      </c>
      <c r="E5209" s="5" t="e">
        <f t="shared" si="81"/>
        <v>#REF!</v>
      </c>
    </row>
    <row r="5210" spans="1:5" x14ac:dyDescent="0.25">
      <c r="A5210" s="5">
        <v>10478</v>
      </c>
      <c r="B5210" s="5" t="s">
        <v>5231</v>
      </c>
      <c r="C5210" s="5" t="s">
        <v>60</v>
      </c>
      <c r="D5210" s="8">
        <v>25.69</v>
      </c>
      <c r="E5210" s="5" t="e">
        <f t="shared" si="81"/>
        <v>#REF!</v>
      </c>
    </row>
    <row r="5211" spans="1:5" x14ac:dyDescent="0.25">
      <c r="A5211" s="5">
        <v>10475</v>
      </c>
      <c r="B5211" s="5" t="s">
        <v>5232</v>
      </c>
      <c r="C5211" s="5" t="s">
        <v>60</v>
      </c>
      <c r="D5211" s="8">
        <v>22.6</v>
      </c>
      <c r="E5211" s="5" t="e">
        <f t="shared" si="81"/>
        <v>#REF!</v>
      </c>
    </row>
    <row r="5212" spans="1:5" x14ac:dyDescent="0.25">
      <c r="A5212" s="5">
        <v>10481</v>
      </c>
      <c r="B5212" s="5" t="s">
        <v>5233</v>
      </c>
      <c r="C5212" s="5" t="s">
        <v>60</v>
      </c>
      <c r="D5212" s="8">
        <v>24.65</v>
      </c>
      <c r="E5212" s="5" t="e">
        <f t="shared" si="81"/>
        <v>#REF!</v>
      </c>
    </row>
    <row r="5213" spans="1:5" x14ac:dyDescent="0.25">
      <c r="A5213" s="5">
        <v>4031</v>
      </c>
      <c r="B5213" s="5" t="s">
        <v>5234</v>
      </c>
      <c r="C5213" s="5" t="s">
        <v>16</v>
      </c>
      <c r="D5213" s="8">
        <v>24.61</v>
      </c>
      <c r="E5213" s="5" t="e">
        <f t="shared" si="81"/>
        <v>#REF!</v>
      </c>
    </row>
    <row r="5214" spans="1:5" x14ac:dyDescent="0.25">
      <c r="A5214" s="5">
        <v>4030</v>
      </c>
      <c r="B5214" s="5" t="s">
        <v>5235</v>
      </c>
      <c r="C5214" s="5" t="s">
        <v>16</v>
      </c>
      <c r="D5214" s="8">
        <v>5.23</v>
      </c>
      <c r="E5214" s="5" t="e">
        <f t="shared" si="81"/>
        <v>#REF!</v>
      </c>
    </row>
    <row r="5215" spans="1:5" x14ac:dyDescent="0.25">
      <c r="A5215" s="5">
        <v>39399</v>
      </c>
      <c r="B5215" s="5" t="s">
        <v>5236</v>
      </c>
      <c r="C5215" s="5" t="s">
        <v>14</v>
      </c>
      <c r="D5215" s="8">
        <v>975.91</v>
      </c>
      <c r="E5215" s="5" t="e">
        <f t="shared" si="81"/>
        <v>#REF!</v>
      </c>
    </row>
    <row r="5216" spans="1:5" x14ac:dyDescent="0.25">
      <c r="A5216" s="5">
        <v>39400</v>
      </c>
      <c r="B5216" s="5" t="s">
        <v>5237</v>
      </c>
      <c r="C5216" s="5" t="s">
        <v>14</v>
      </c>
      <c r="D5216" s="9">
        <v>1060.77</v>
      </c>
      <c r="E5216" s="5" t="e">
        <f t="shared" si="81"/>
        <v>#REF!</v>
      </c>
    </row>
    <row r="5217" spans="1:5" x14ac:dyDescent="0.25">
      <c r="A5217" s="5">
        <v>39401</v>
      </c>
      <c r="B5217" s="5" t="s">
        <v>5238</v>
      </c>
      <c r="C5217" s="5" t="s">
        <v>14</v>
      </c>
      <c r="D5217" s="9">
        <v>1189.93</v>
      </c>
      <c r="E5217" s="5" t="e">
        <f t="shared" si="81"/>
        <v>#REF!</v>
      </c>
    </row>
    <row r="5218" spans="1:5" x14ac:dyDescent="0.25">
      <c r="A5218" s="5">
        <v>11652</v>
      </c>
      <c r="B5218" s="5" t="s">
        <v>5239</v>
      </c>
      <c r="C5218" s="5" t="s">
        <v>14</v>
      </c>
      <c r="D5218" s="9">
        <v>2560</v>
      </c>
      <c r="E5218" s="5" t="e">
        <f t="shared" si="81"/>
        <v>#REF!</v>
      </c>
    </row>
    <row r="5219" spans="1:5" x14ac:dyDescent="0.25">
      <c r="A5219" s="5">
        <v>13896</v>
      </c>
      <c r="B5219" s="5" t="s">
        <v>5240</v>
      </c>
      <c r="C5219" s="5" t="s">
        <v>14</v>
      </c>
      <c r="D5219" s="9">
        <v>2296.54</v>
      </c>
      <c r="E5219" s="5" t="e">
        <f t="shared" si="81"/>
        <v>#REF!</v>
      </c>
    </row>
    <row r="5220" spans="1:5" x14ac:dyDescent="0.25">
      <c r="A5220" s="5">
        <v>13475</v>
      </c>
      <c r="B5220" s="5" t="s">
        <v>5241</v>
      </c>
      <c r="C5220" s="5" t="s">
        <v>14</v>
      </c>
      <c r="D5220" s="9">
        <v>2797.46</v>
      </c>
      <c r="E5220" s="5" t="e">
        <f t="shared" si="81"/>
        <v>#REF!</v>
      </c>
    </row>
    <row r="5221" spans="1:5" x14ac:dyDescent="0.25">
      <c r="A5221" s="5">
        <v>25971</v>
      </c>
      <c r="B5221" s="5" t="s">
        <v>5242</v>
      </c>
      <c r="C5221" s="5" t="s">
        <v>14</v>
      </c>
      <c r="D5221" s="9">
        <v>3005199.9</v>
      </c>
      <c r="E5221" s="5" t="e">
        <f t="shared" si="81"/>
        <v>#REF!</v>
      </c>
    </row>
    <row r="5222" spans="1:5" x14ac:dyDescent="0.25">
      <c r="A5222" s="5">
        <v>25970</v>
      </c>
      <c r="B5222" s="5" t="s">
        <v>5243</v>
      </c>
      <c r="C5222" s="5" t="s">
        <v>14</v>
      </c>
      <c r="D5222" s="9">
        <v>1265154.28</v>
      </c>
      <c r="E5222" s="5" t="e">
        <f t="shared" si="81"/>
        <v>#REF!</v>
      </c>
    </row>
    <row r="5223" spans="1:5" x14ac:dyDescent="0.25">
      <c r="A5223" s="5">
        <v>13476</v>
      </c>
      <c r="B5223" s="5" t="s">
        <v>5244</v>
      </c>
      <c r="C5223" s="5" t="s">
        <v>14</v>
      </c>
      <c r="D5223" s="9">
        <v>1274322.1499999999</v>
      </c>
      <c r="E5223" s="5" t="e">
        <f t="shared" si="81"/>
        <v>#REF!</v>
      </c>
    </row>
    <row r="5224" spans="1:5" x14ac:dyDescent="0.25">
      <c r="A5224" s="5">
        <v>10488</v>
      </c>
      <c r="B5224" s="5" t="s">
        <v>5245</v>
      </c>
      <c r="C5224" s="5" t="s">
        <v>14</v>
      </c>
      <c r="D5224" s="9">
        <v>1543855</v>
      </c>
      <c r="E5224" s="5" t="e">
        <f t="shared" si="81"/>
        <v>#REF!</v>
      </c>
    </row>
    <row r="5225" spans="1:5" x14ac:dyDescent="0.25">
      <c r="A5225" s="5">
        <v>13606</v>
      </c>
      <c r="B5225" s="5" t="s">
        <v>5246</v>
      </c>
      <c r="C5225" s="5" t="s">
        <v>14</v>
      </c>
      <c r="D5225" s="9">
        <v>1367833.45</v>
      </c>
      <c r="E5225" s="5" t="e">
        <f t="shared" si="81"/>
        <v>#REF!</v>
      </c>
    </row>
    <row r="5226" spans="1:5" x14ac:dyDescent="0.25">
      <c r="A5226" s="5">
        <v>10489</v>
      </c>
      <c r="B5226" s="5" t="s">
        <v>5247</v>
      </c>
      <c r="C5226" s="5" t="s">
        <v>29</v>
      </c>
      <c r="D5226" s="8">
        <v>11.23</v>
      </c>
      <c r="E5226" s="5" t="e">
        <f t="shared" si="81"/>
        <v>#REF!</v>
      </c>
    </row>
    <row r="5227" spans="1:5" x14ac:dyDescent="0.25">
      <c r="A5227" s="5">
        <v>41073</v>
      </c>
      <c r="B5227" s="5" t="s">
        <v>5248</v>
      </c>
      <c r="C5227" s="5" t="s">
        <v>232</v>
      </c>
      <c r="D5227" s="9">
        <v>1972.6</v>
      </c>
      <c r="E5227" s="5" t="e">
        <f t="shared" si="81"/>
        <v>#REF!</v>
      </c>
    </row>
    <row r="5228" spans="1:5" x14ac:dyDescent="0.25">
      <c r="A5228" s="5">
        <v>34391</v>
      </c>
      <c r="B5228" s="5" t="s">
        <v>5249</v>
      </c>
      <c r="C5228" s="5" t="s">
        <v>16</v>
      </c>
      <c r="D5228" s="8">
        <v>510.56</v>
      </c>
      <c r="E5228" s="5" t="e">
        <f t="shared" si="81"/>
        <v>#REF!</v>
      </c>
    </row>
    <row r="5229" spans="1:5" x14ac:dyDescent="0.25">
      <c r="A5229" s="5">
        <v>10496</v>
      </c>
      <c r="B5229" s="5" t="s">
        <v>5250</v>
      </c>
      <c r="C5229" s="5" t="s">
        <v>16</v>
      </c>
      <c r="D5229" s="8">
        <v>444.44</v>
      </c>
      <c r="E5229" s="5" t="e">
        <f t="shared" si="81"/>
        <v>#REF!</v>
      </c>
    </row>
    <row r="5230" spans="1:5" x14ac:dyDescent="0.25">
      <c r="A5230" s="5">
        <v>10497</v>
      </c>
      <c r="B5230" s="5" t="s">
        <v>5251</v>
      </c>
      <c r="C5230" s="5" t="s">
        <v>16</v>
      </c>
      <c r="D5230" s="9">
        <v>1155.55</v>
      </c>
      <c r="E5230" s="5" t="e">
        <f t="shared" si="81"/>
        <v>#REF!</v>
      </c>
    </row>
    <row r="5231" spans="1:5" x14ac:dyDescent="0.25">
      <c r="A5231" s="5">
        <v>10504</v>
      </c>
      <c r="B5231" s="5" t="s">
        <v>5252</v>
      </c>
      <c r="C5231" s="5" t="s">
        <v>16</v>
      </c>
      <c r="D5231" s="9">
        <v>1351.11</v>
      </c>
      <c r="E5231" s="5" t="e">
        <f t="shared" si="81"/>
        <v>#REF!</v>
      </c>
    </row>
    <row r="5232" spans="1:5" x14ac:dyDescent="0.25">
      <c r="A5232" s="5">
        <v>34390</v>
      </c>
      <c r="B5232" s="5" t="s">
        <v>5253</v>
      </c>
      <c r="C5232" s="5" t="s">
        <v>16</v>
      </c>
      <c r="D5232" s="8">
        <v>398.22</v>
      </c>
      <c r="E5232" s="5" t="e">
        <f t="shared" si="81"/>
        <v>#REF!</v>
      </c>
    </row>
    <row r="5233" spans="1:5" x14ac:dyDescent="0.25">
      <c r="A5233" s="5">
        <v>34389</v>
      </c>
      <c r="B5233" s="5" t="s">
        <v>5254</v>
      </c>
      <c r="C5233" s="5" t="s">
        <v>16</v>
      </c>
      <c r="D5233" s="8">
        <v>124.44</v>
      </c>
      <c r="E5233" s="5" t="e">
        <f t="shared" si="81"/>
        <v>#REF!</v>
      </c>
    </row>
    <row r="5234" spans="1:5" x14ac:dyDescent="0.25">
      <c r="A5234" s="5">
        <v>34388</v>
      </c>
      <c r="B5234" s="5" t="s">
        <v>5255</v>
      </c>
      <c r="C5234" s="5" t="s">
        <v>16</v>
      </c>
      <c r="D5234" s="8">
        <v>176.86</v>
      </c>
      <c r="E5234" s="5" t="e">
        <f t="shared" si="81"/>
        <v>#REF!</v>
      </c>
    </row>
    <row r="5235" spans="1:5" x14ac:dyDescent="0.25">
      <c r="A5235" s="5">
        <v>34387</v>
      </c>
      <c r="B5235" s="5" t="s">
        <v>5256</v>
      </c>
      <c r="C5235" s="5" t="s">
        <v>16</v>
      </c>
      <c r="D5235" s="8">
        <v>287.11</v>
      </c>
      <c r="E5235" s="5" t="e">
        <f t="shared" si="81"/>
        <v>#REF!</v>
      </c>
    </row>
    <row r="5236" spans="1:5" x14ac:dyDescent="0.25">
      <c r="A5236" s="5">
        <v>11188</v>
      </c>
      <c r="B5236" s="5" t="s">
        <v>5257</v>
      </c>
      <c r="C5236" s="5" t="s">
        <v>16</v>
      </c>
      <c r="D5236" s="8">
        <v>142.22</v>
      </c>
      <c r="E5236" s="5" t="e">
        <f t="shared" si="81"/>
        <v>#REF!</v>
      </c>
    </row>
    <row r="5237" spans="1:5" x14ac:dyDescent="0.25">
      <c r="A5237" s="5">
        <v>11189</v>
      </c>
      <c r="B5237" s="5" t="s">
        <v>5258</v>
      </c>
      <c r="C5237" s="5" t="s">
        <v>16</v>
      </c>
      <c r="D5237" s="8">
        <v>213.33</v>
      </c>
      <c r="E5237" s="5" t="e">
        <f t="shared" si="81"/>
        <v>#REF!</v>
      </c>
    </row>
    <row r="5238" spans="1:5" x14ac:dyDescent="0.25">
      <c r="A5238" s="5">
        <v>21107</v>
      </c>
      <c r="B5238" s="5" t="s">
        <v>5259</v>
      </c>
      <c r="C5238" s="5" t="s">
        <v>16</v>
      </c>
      <c r="D5238" s="8">
        <v>153.52000000000001</v>
      </c>
      <c r="E5238" s="5" t="e">
        <f t="shared" si="81"/>
        <v>#REF!</v>
      </c>
    </row>
    <row r="5239" spans="1:5" x14ac:dyDescent="0.25">
      <c r="A5239" s="5">
        <v>34386</v>
      </c>
      <c r="B5239" s="5" t="s">
        <v>5260</v>
      </c>
      <c r="C5239" s="5" t="s">
        <v>16</v>
      </c>
      <c r="D5239" s="8">
        <v>266.66000000000003</v>
      </c>
      <c r="E5239" s="5" t="e">
        <f t="shared" si="81"/>
        <v>#REF!</v>
      </c>
    </row>
    <row r="5240" spans="1:5" x14ac:dyDescent="0.25">
      <c r="A5240" s="5">
        <v>10490</v>
      </c>
      <c r="B5240" s="5" t="s">
        <v>5261</v>
      </c>
      <c r="C5240" s="5" t="s">
        <v>16</v>
      </c>
      <c r="D5240" s="8">
        <v>80</v>
      </c>
      <c r="E5240" s="5" t="e">
        <f t="shared" si="81"/>
        <v>#REF!</v>
      </c>
    </row>
    <row r="5241" spans="1:5" x14ac:dyDescent="0.25">
      <c r="A5241" s="5">
        <v>10492</v>
      </c>
      <c r="B5241" s="5" t="s">
        <v>5262</v>
      </c>
      <c r="C5241" s="5" t="s">
        <v>16</v>
      </c>
      <c r="D5241" s="8">
        <v>106.66</v>
      </c>
      <c r="E5241" s="5" t="e">
        <f t="shared" si="81"/>
        <v>#REF!</v>
      </c>
    </row>
    <row r="5242" spans="1:5" x14ac:dyDescent="0.25">
      <c r="A5242" s="5">
        <v>10493</v>
      </c>
      <c r="B5242" s="5" t="s">
        <v>5263</v>
      </c>
      <c r="C5242" s="5" t="s">
        <v>16</v>
      </c>
      <c r="D5242" s="8">
        <v>124.44</v>
      </c>
      <c r="E5242" s="5" t="e">
        <f t="shared" si="81"/>
        <v>#REF!</v>
      </c>
    </row>
    <row r="5243" spans="1:5" x14ac:dyDescent="0.25">
      <c r="A5243" s="5">
        <v>10491</v>
      </c>
      <c r="B5243" s="5" t="s">
        <v>5264</v>
      </c>
      <c r="C5243" s="5" t="s">
        <v>16</v>
      </c>
      <c r="D5243" s="8">
        <v>151.11000000000001</v>
      </c>
      <c r="E5243" s="5" t="e">
        <f t="shared" si="81"/>
        <v>#REF!</v>
      </c>
    </row>
    <row r="5244" spans="1:5" x14ac:dyDescent="0.25">
      <c r="A5244" s="5">
        <v>34385</v>
      </c>
      <c r="B5244" s="5" t="s">
        <v>5265</v>
      </c>
      <c r="C5244" s="5" t="s">
        <v>16</v>
      </c>
      <c r="D5244" s="8">
        <v>220.44</v>
      </c>
      <c r="E5244" s="5" t="e">
        <f t="shared" si="81"/>
        <v>#REF!</v>
      </c>
    </row>
    <row r="5245" spans="1:5" x14ac:dyDescent="0.25">
      <c r="A5245" s="5">
        <v>10499</v>
      </c>
      <c r="B5245" s="5" t="s">
        <v>5266</v>
      </c>
      <c r="C5245" s="5" t="s">
        <v>16</v>
      </c>
      <c r="D5245" s="8">
        <v>88.88</v>
      </c>
      <c r="E5245" s="5" t="e">
        <f t="shared" si="81"/>
        <v>#REF!</v>
      </c>
    </row>
    <row r="5246" spans="1:5" x14ac:dyDescent="0.25">
      <c r="A5246" s="5">
        <v>34384</v>
      </c>
      <c r="B5246" s="5" t="s">
        <v>5267</v>
      </c>
      <c r="C5246" s="5" t="s">
        <v>16</v>
      </c>
      <c r="D5246" s="8">
        <v>266.66000000000003</v>
      </c>
      <c r="E5246" s="5" t="e">
        <f t="shared" si="81"/>
        <v>#REF!</v>
      </c>
    </row>
    <row r="5247" spans="1:5" x14ac:dyDescent="0.25">
      <c r="A5247" s="5">
        <v>11185</v>
      </c>
      <c r="B5247" s="5" t="s">
        <v>5268</v>
      </c>
      <c r="C5247" s="5" t="s">
        <v>16</v>
      </c>
      <c r="D5247" s="8">
        <v>275.55</v>
      </c>
      <c r="E5247" s="5" t="e">
        <f t="shared" si="81"/>
        <v>#REF!</v>
      </c>
    </row>
    <row r="5248" spans="1:5" x14ac:dyDescent="0.25">
      <c r="A5248" s="5">
        <v>10507</v>
      </c>
      <c r="B5248" s="5" t="s">
        <v>5269</v>
      </c>
      <c r="C5248" s="5" t="s">
        <v>16</v>
      </c>
      <c r="D5248" s="8">
        <v>228.82</v>
      </c>
      <c r="E5248" s="5" t="e">
        <f t="shared" si="81"/>
        <v>#REF!</v>
      </c>
    </row>
    <row r="5249" spans="1:5" x14ac:dyDescent="0.25">
      <c r="A5249" s="5">
        <v>10505</v>
      </c>
      <c r="B5249" s="5" t="s">
        <v>5270</v>
      </c>
      <c r="C5249" s="5" t="s">
        <v>16</v>
      </c>
      <c r="D5249" s="8">
        <v>135.02000000000001</v>
      </c>
      <c r="E5249" s="5" t="e">
        <f t="shared" si="81"/>
        <v>#REF!</v>
      </c>
    </row>
    <row r="5250" spans="1:5" x14ac:dyDescent="0.25">
      <c r="A5250" s="5">
        <v>10506</v>
      </c>
      <c r="B5250" s="5" t="s">
        <v>5271</v>
      </c>
      <c r="C5250" s="5" t="s">
        <v>16</v>
      </c>
      <c r="D5250" s="8">
        <v>176.26</v>
      </c>
      <c r="E5250" s="5" t="e">
        <f t="shared" si="81"/>
        <v>#REF!</v>
      </c>
    </row>
    <row r="5251" spans="1:5" x14ac:dyDescent="0.25">
      <c r="A5251" s="5">
        <v>5031</v>
      </c>
      <c r="B5251" s="5" t="s">
        <v>5272</v>
      </c>
      <c r="C5251" s="5" t="s">
        <v>16</v>
      </c>
      <c r="D5251" s="8">
        <v>247.5</v>
      </c>
      <c r="E5251" s="5" t="e">
        <f t="shared" si="81"/>
        <v>#REF!</v>
      </c>
    </row>
    <row r="5252" spans="1:5" x14ac:dyDescent="0.25">
      <c r="A5252" s="5">
        <v>10502</v>
      </c>
      <c r="B5252" s="5" t="s">
        <v>5273</v>
      </c>
      <c r="C5252" s="5" t="s">
        <v>16</v>
      </c>
      <c r="D5252" s="8">
        <v>288.39</v>
      </c>
      <c r="E5252" s="5" t="e">
        <f t="shared" si="81"/>
        <v>#REF!</v>
      </c>
    </row>
    <row r="5253" spans="1:5" x14ac:dyDescent="0.25">
      <c r="A5253" s="5">
        <v>10501</v>
      </c>
      <c r="B5253" s="5" t="s">
        <v>5274</v>
      </c>
      <c r="C5253" s="5" t="s">
        <v>16</v>
      </c>
      <c r="D5253" s="8">
        <v>162.93</v>
      </c>
      <c r="E5253" s="5" t="e">
        <f t="shared" si="81"/>
        <v>#REF!</v>
      </c>
    </row>
    <row r="5254" spans="1:5" x14ac:dyDescent="0.25">
      <c r="A5254" s="5">
        <v>10503</v>
      </c>
      <c r="B5254" s="5" t="s">
        <v>5275</v>
      </c>
      <c r="C5254" s="5" t="s">
        <v>16</v>
      </c>
      <c r="D5254" s="8">
        <v>220.12</v>
      </c>
      <c r="E5254" s="5" t="e">
        <f t="shared" si="81"/>
        <v>#REF!</v>
      </c>
    </row>
    <row r="5255" spans="1:5" x14ac:dyDescent="0.25">
      <c r="A5255" s="5">
        <v>40270</v>
      </c>
      <c r="B5255" s="5" t="s">
        <v>5276</v>
      </c>
      <c r="C5255" s="5" t="s">
        <v>48</v>
      </c>
      <c r="D5255" s="8">
        <v>49.28</v>
      </c>
      <c r="E5255" s="5" t="e">
        <f t="shared" si="81"/>
        <v>#REF!</v>
      </c>
    </row>
    <row r="5256" spans="1:5" x14ac:dyDescent="0.25">
      <c r="A5256" s="5">
        <v>20213</v>
      </c>
      <c r="B5256" s="5" t="s">
        <v>5277</v>
      </c>
      <c r="C5256" s="5" t="s">
        <v>48</v>
      </c>
      <c r="D5256" s="8">
        <v>16.329999999999998</v>
      </c>
      <c r="E5256" s="5" t="e">
        <f t="shared" si="81"/>
        <v>#REF!</v>
      </c>
    </row>
    <row r="5257" spans="1:5" x14ac:dyDescent="0.25">
      <c r="A5257" s="5">
        <v>20211</v>
      </c>
      <c r="B5257" s="5" t="s">
        <v>5278</v>
      </c>
      <c r="C5257" s="5" t="s">
        <v>48</v>
      </c>
      <c r="D5257" s="8">
        <v>24.12</v>
      </c>
      <c r="E5257" s="5" t="e">
        <f t="shared" ref="E5257:E5272" si="82">TRUNC(D5257-(D5257*$F$5),2)</f>
        <v>#REF!</v>
      </c>
    </row>
    <row r="5258" spans="1:5" x14ac:dyDescent="0.25">
      <c r="A5258" s="5">
        <v>4472</v>
      </c>
      <c r="B5258" s="5" t="s">
        <v>5279</v>
      </c>
      <c r="C5258" s="5" t="s">
        <v>48</v>
      </c>
      <c r="D5258" s="8">
        <v>21.09</v>
      </c>
      <c r="E5258" s="5" t="e">
        <f t="shared" si="82"/>
        <v>#REF!</v>
      </c>
    </row>
    <row r="5259" spans="1:5" x14ac:dyDescent="0.25">
      <c r="A5259" s="5">
        <v>35272</v>
      </c>
      <c r="B5259" s="5" t="s">
        <v>5280</v>
      </c>
      <c r="C5259" s="5" t="s">
        <v>48</v>
      </c>
      <c r="D5259" s="8">
        <v>27.7</v>
      </c>
      <c r="E5259" s="5" t="e">
        <f t="shared" si="82"/>
        <v>#REF!</v>
      </c>
    </row>
    <row r="5260" spans="1:5" x14ac:dyDescent="0.25">
      <c r="A5260" s="5">
        <v>4448</v>
      </c>
      <c r="B5260" s="5" t="s">
        <v>5281</v>
      </c>
      <c r="C5260" s="5" t="s">
        <v>48</v>
      </c>
      <c r="D5260" s="8">
        <v>34.22</v>
      </c>
      <c r="E5260" s="5" t="e">
        <f t="shared" si="82"/>
        <v>#REF!</v>
      </c>
    </row>
    <row r="5261" spans="1:5" x14ac:dyDescent="0.25">
      <c r="A5261" s="5">
        <v>4425</v>
      </c>
      <c r="B5261" s="5" t="s">
        <v>5282</v>
      </c>
      <c r="C5261" s="5" t="s">
        <v>48</v>
      </c>
      <c r="D5261" s="8">
        <v>15.49</v>
      </c>
      <c r="E5261" s="5" t="e">
        <f t="shared" si="82"/>
        <v>#REF!</v>
      </c>
    </row>
    <row r="5262" spans="1:5" x14ac:dyDescent="0.25">
      <c r="A5262" s="5">
        <v>4481</v>
      </c>
      <c r="B5262" s="5" t="s">
        <v>5283</v>
      </c>
      <c r="C5262" s="5" t="s">
        <v>48</v>
      </c>
      <c r="D5262" s="8">
        <v>28.54</v>
      </c>
      <c r="E5262" s="5" t="e">
        <f t="shared" si="82"/>
        <v>#REF!</v>
      </c>
    </row>
    <row r="5263" spans="1:5" x14ac:dyDescent="0.25">
      <c r="A5263" s="5">
        <v>34345</v>
      </c>
      <c r="B5263" s="5" t="s">
        <v>5284</v>
      </c>
      <c r="C5263" s="5" t="s">
        <v>29</v>
      </c>
      <c r="D5263" s="8">
        <v>11.53</v>
      </c>
      <c r="E5263" s="5" t="e">
        <f t="shared" si="82"/>
        <v>#REF!</v>
      </c>
    </row>
    <row r="5264" spans="1:5" x14ac:dyDescent="0.25">
      <c r="A5264" s="5">
        <v>41096</v>
      </c>
      <c r="B5264" s="5" t="s">
        <v>5285</v>
      </c>
      <c r="C5264" s="5" t="s">
        <v>232</v>
      </c>
      <c r="D5264" s="9">
        <v>2027.01</v>
      </c>
      <c r="E5264" s="5" t="e">
        <f t="shared" si="82"/>
        <v>#REF!</v>
      </c>
    </row>
    <row r="5265" spans="1:5" x14ac:dyDescent="0.25">
      <c r="A5265" s="5">
        <v>41776</v>
      </c>
      <c r="B5265" s="5" t="s">
        <v>5286</v>
      </c>
      <c r="C5265" s="5" t="s">
        <v>29</v>
      </c>
      <c r="D5265" s="8">
        <v>15.81</v>
      </c>
      <c r="E5265" s="5" t="e">
        <f t="shared" si="82"/>
        <v>#REF!</v>
      </c>
    </row>
    <row r="5266" spans="1:5" x14ac:dyDescent="0.25">
      <c r="A5266" s="5">
        <v>11157</v>
      </c>
      <c r="B5266" s="5" t="s">
        <v>5287</v>
      </c>
      <c r="C5266" s="5" t="s">
        <v>32</v>
      </c>
      <c r="D5266" s="8">
        <v>145.51</v>
      </c>
      <c r="E5266" s="5" t="e">
        <f t="shared" si="82"/>
        <v>#REF!</v>
      </c>
    </row>
    <row r="5267" spans="1:5" ht="13.8" x14ac:dyDescent="0.25">
      <c r="A5267" s="3" t="s">
        <v>11728</v>
      </c>
      <c r="B5267" s="4" t="s">
        <v>3</v>
      </c>
      <c r="C5267" s="3" t="s">
        <v>0</v>
      </c>
      <c r="D5267" s="5">
        <v>240</v>
      </c>
      <c r="E5267" s="5" t="e">
        <f t="shared" si="82"/>
        <v>#REF!</v>
      </c>
    </row>
    <row r="5268" spans="1:5" ht="14.4" x14ac:dyDescent="0.3">
      <c r="A5268" t="s">
        <v>11729</v>
      </c>
      <c r="B5268" t="s">
        <v>11731</v>
      </c>
      <c r="C5268" t="s">
        <v>6569</v>
      </c>
      <c r="D5268" s="5">
        <v>5.7</v>
      </c>
      <c r="E5268" s="5" t="e">
        <f t="shared" si="82"/>
        <v>#REF!</v>
      </c>
    </row>
    <row r="5269" spans="1:5" ht="14.4" x14ac:dyDescent="0.3">
      <c r="A5269" t="s">
        <v>11730</v>
      </c>
      <c r="B5269" t="s">
        <v>11732</v>
      </c>
      <c r="C5269" s="12" t="s">
        <v>5372</v>
      </c>
      <c r="D5269" s="5">
        <v>7</v>
      </c>
      <c r="E5269" s="5" t="e">
        <f t="shared" si="82"/>
        <v>#REF!</v>
      </c>
    </row>
    <row r="5270" spans="1:5" x14ac:dyDescent="0.25">
      <c r="E5270" s="5" t="e">
        <f t="shared" si="82"/>
        <v>#REF!</v>
      </c>
    </row>
    <row r="5271" spans="1:5" x14ac:dyDescent="0.25">
      <c r="E5271" s="5" t="e">
        <f t="shared" si="82"/>
        <v>#REF!</v>
      </c>
    </row>
    <row r="5272" spans="1:5" x14ac:dyDescent="0.25">
      <c r="E5272" s="5" t="e">
        <f t="shared" si="82"/>
        <v>#REF!</v>
      </c>
    </row>
  </sheetData>
  <conditionalFormatting sqref="C5269">
    <cfRule type="expression" dxfId="1" priority="1" stopIfTrue="1">
      <formula>AND($A5269&lt;&gt;"COMPOSICAO",$A5269&lt;&gt;"INSUMO",$A5269&lt;&gt;"")</formula>
    </cfRule>
    <cfRule type="expression" dxfId="0" priority="2" stopIfTrue="1">
      <formula>AND(OR($A5269="COMPOSICAO",$A5269="INSUMO",$A5269&lt;&gt;""),$A5269&lt;&gt;"")</formula>
    </cfRule>
  </conditionalFormatting>
  <pageMargins left="0.78740157499999996" right="0.78740157499999996" top="0.984251969" bottom="0.984251969" header="0.5" footer="0.5"/>
  <pageSetup orientation="portrait" horizontalDpi="300" verticalDpi="30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6</vt:i4>
      </vt:variant>
    </vt:vector>
  </HeadingPairs>
  <TitlesOfParts>
    <vt:vector size="14" baseType="lpstr">
      <vt:lpstr>RESUMO</vt:lpstr>
      <vt:lpstr>PLANILHA - GLOBAL  </vt:lpstr>
      <vt:lpstr>COMPOSIÇÕES</vt:lpstr>
      <vt:lpstr>CRONOGRAMA </vt:lpstr>
      <vt:lpstr>Bdi</vt:lpstr>
      <vt:lpstr>ENCARGOS SOCIAIS</vt:lpstr>
      <vt:lpstr>comp</vt:lpstr>
      <vt:lpstr>insumo</vt:lpstr>
      <vt:lpstr>Bdi!Area_de_impressao</vt:lpstr>
      <vt:lpstr>COMPOSIÇÕES!Area_de_impressao</vt:lpstr>
      <vt:lpstr>'CRONOGRAMA '!Area_de_impressao</vt:lpstr>
      <vt:lpstr>'ENCARGOS SOCIAIS'!Area_de_impressao</vt:lpstr>
      <vt:lpstr>'PLANILHA - GLOBAL  '!Area_de_impressao</vt:lpstr>
      <vt:lpstr>RESUMO!Area_de_impressao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2022-08-12T19:37:44Z</dcterms:modified>
</cp:coreProperties>
</file>